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Z:\Corporate Communications\Policies\Upcoming_Zurn Elkay\Comms\"/>
    </mc:Choice>
  </mc:AlternateContent>
  <xr:revisionPtr revIDLastSave="0" documentId="8_{96AAC35A-BFE2-402D-AA89-7F7D1A726228}" xr6:coauthVersionLast="47" xr6:coauthVersionMax="47" xr10:uidLastSave="{00000000-0000-0000-0000-000000000000}"/>
  <bookViews>
    <workbookView xWindow="28680" yWindow="-120" windowWidth="29040" windowHeight="15840" tabRatio="772" activeTab="6" xr2:uid="{00000000-000D-0000-FFFF-FFFF00000000}"/>
  </bookViews>
  <sheets>
    <sheet name="Instructions" sheetId="1" r:id="rId1"/>
    <sheet name="Capabilities" sheetId="9" r:id="rId2"/>
    <sheet name="Assessment Form" sheetId="2" r:id="rId3"/>
    <sheet name="ESG Assessment Form" sheetId="10" r:id="rId4"/>
    <sheet name="ESG Reference Guide" sheetId="11" r:id="rId5"/>
    <sheet name="Scoring Summary" sheetId="3" r:id="rId6"/>
    <sheet name="Action Items" sheetId="8"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s>
  <definedNames>
    <definedName name="____________________Key2" localSheetId="4" hidden="1">'[1]SAL-2000'!#REF!</definedName>
    <definedName name="____________________Key2" hidden="1">'[1]SAL-2000'!#REF!</definedName>
    <definedName name="__________________dfr4" hidden="1">[2]A!$J$4:$U$4</definedName>
    <definedName name="__________________Key2" hidden="1">'[1]SAL-2000'!#REF!</definedName>
    <definedName name="__________________new2" hidden="1">'[3]Cntmrs-Recruit'!$R$20:$T$20</definedName>
    <definedName name="__________________Pam10" hidden="1">[4]A!$J$4:$U$4</definedName>
    <definedName name="__________________Pam11" hidden="1">[4]A!$J$4:$U$4</definedName>
    <definedName name="__________________Pam12" hidden="1">[4]A!$J$4:$U$4</definedName>
    <definedName name="__________________Pam13" hidden="1">[4]A!$L$4:$U$4</definedName>
    <definedName name="__________________Pam14" hidden="1">[4]A!$J$4:$U$4</definedName>
    <definedName name="__________________Pam2" hidden="1">[4]A!$J$7:$U$7</definedName>
    <definedName name="__________________Pam3" hidden="1">[4]A!$L$128:$U$128</definedName>
    <definedName name="__________________Pam4" hidden="1">[4]A!$J$138:$U$138</definedName>
    <definedName name="__________________Pam5" hidden="1">[4]A!$J$130:$U$130</definedName>
    <definedName name="__________________Pam6" hidden="1">[4]A!$J$152:$U$152</definedName>
    <definedName name="__________________Pam7" hidden="1">[4]A!$J$4:$U$4</definedName>
    <definedName name="__________________Pam8" hidden="1">[4]A!$J$4:$U$4</definedName>
    <definedName name="__________________Pam9" hidden="1">[4]A!$J$4:$U$4</definedName>
    <definedName name="_________________dfr4" hidden="1">[2]A!$J$4:$U$4</definedName>
    <definedName name="_________________Key2" hidden="1">'[1]SAL-2000'!#REF!</definedName>
    <definedName name="_________________new2" hidden="1">'[3]Cntmrs-Recruit'!$R$20:$T$20</definedName>
    <definedName name="_________________Pam10" hidden="1">[4]A!$J$4:$U$4</definedName>
    <definedName name="_________________Pam11" hidden="1">[4]A!$J$4:$U$4</definedName>
    <definedName name="_________________Pam12" hidden="1">[4]A!$J$4:$U$4</definedName>
    <definedName name="_________________Pam13" hidden="1">[4]A!$L$4:$U$4</definedName>
    <definedName name="_________________Pam14" hidden="1">[4]A!$J$4:$U$4</definedName>
    <definedName name="_________________Pam2" hidden="1">[4]A!$J$7:$U$7</definedName>
    <definedName name="_________________Pam3" hidden="1">[4]A!$L$128:$U$128</definedName>
    <definedName name="_________________Pam4" hidden="1">[4]A!$J$138:$U$138</definedName>
    <definedName name="_________________Pam5" hidden="1">[4]A!$J$130:$U$130</definedName>
    <definedName name="_________________Pam6" hidden="1">[4]A!$J$152:$U$152</definedName>
    <definedName name="_________________Pam7" hidden="1">[4]A!$J$4:$U$4</definedName>
    <definedName name="_________________Pam8" hidden="1">[4]A!$J$4:$U$4</definedName>
    <definedName name="_________________Pam9" hidden="1">[4]A!$J$4:$U$4</definedName>
    <definedName name="________________dfr4" hidden="1">[2]A!$J$4:$U$4</definedName>
    <definedName name="________________Key2" hidden="1">'[1]SAL-2000'!#REF!</definedName>
    <definedName name="________________new2" hidden="1">'[3]Cntmrs-Recruit'!$R$20:$T$20</definedName>
    <definedName name="________________Pam10" hidden="1">[4]A!$J$4:$U$4</definedName>
    <definedName name="________________Pam11" hidden="1">[4]A!$J$4:$U$4</definedName>
    <definedName name="________________Pam12" hidden="1">[4]A!$J$4:$U$4</definedName>
    <definedName name="________________Pam13" hidden="1">[4]A!$L$4:$U$4</definedName>
    <definedName name="________________Pam14" hidden="1">[4]A!$J$4:$U$4</definedName>
    <definedName name="________________Pam2" hidden="1">[4]A!$J$7:$U$7</definedName>
    <definedName name="________________Pam3" hidden="1">[4]A!$L$128:$U$128</definedName>
    <definedName name="________________Pam4" hidden="1">[4]A!$J$138:$U$138</definedName>
    <definedName name="________________Pam5" hidden="1">[4]A!$J$130:$U$130</definedName>
    <definedName name="________________Pam6" hidden="1">[4]A!$J$152:$U$152</definedName>
    <definedName name="________________Pam7" hidden="1">[4]A!$J$4:$U$4</definedName>
    <definedName name="________________Pam8" hidden="1">[4]A!$J$4:$U$4</definedName>
    <definedName name="________________Pam9" hidden="1">[4]A!$J$4:$U$4</definedName>
    <definedName name="_______________dfr4" hidden="1">[2]A!$J$4:$U$4</definedName>
    <definedName name="_______________Key2" hidden="1">'[1]SAL-2000'!#REF!</definedName>
    <definedName name="_______________new2" hidden="1">'[3]Cntmrs-Recruit'!$R$20:$T$20</definedName>
    <definedName name="_______________Pam10" hidden="1">[4]A!$J$4:$U$4</definedName>
    <definedName name="_______________Pam11" hidden="1">[4]A!$J$4:$U$4</definedName>
    <definedName name="_______________Pam12" hidden="1">[4]A!$J$4:$U$4</definedName>
    <definedName name="_______________Pam13" hidden="1">[4]A!$L$4:$U$4</definedName>
    <definedName name="_______________Pam14" hidden="1">[4]A!$J$4:$U$4</definedName>
    <definedName name="_______________Pam2" hidden="1">[4]A!$J$7:$U$7</definedName>
    <definedName name="_______________Pam3" hidden="1">[4]A!$L$128:$U$128</definedName>
    <definedName name="_______________Pam4" hidden="1">[4]A!$J$138:$U$138</definedName>
    <definedName name="_______________Pam5" hidden="1">[4]A!$J$130:$U$130</definedName>
    <definedName name="_______________Pam6" hidden="1">[4]A!$J$152:$U$152</definedName>
    <definedName name="_______________Pam7" hidden="1">[4]A!$J$4:$U$4</definedName>
    <definedName name="_______________Pam8" hidden="1">[4]A!$J$4:$U$4</definedName>
    <definedName name="_______________Pam9" hidden="1">[4]A!$J$4:$U$4</definedName>
    <definedName name="______________dfr4" hidden="1">[2]A!$J$4:$U$4</definedName>
    <definedName name="______________Key2" hidden="1">'[1]SAL-2000'!#REF!</definedName>
    <definedName name="______________new2" hidden="1">'[3]Cntmrs-Recruit'!$R$20:$T$20</definedName>
    <definedName name="______________Pam10" hidden="1">[4]A!$J$4:$U$4</definedName>
    <definedName name="______________Pam11" hidden="1">[4]A!$J$4:$U$4</definedName>
    <definedName name="______________Pam12" hidden="1">[4]A!$J$4:$U$4</definedName>
    <definedName name="______________Pam13" hidden="1">[4]A!$L$4:$U$4</definedName>
    <definedName name="______________Pam14" hidden="1">[4]A!$J$4:$U$4</definedName>
    <definedName name="______________Pam2" hidden="1">[4]A!$J$7:$U$7</definedName>
    <definedName name="______________Pam3" hidden="1">[4]A!$L$128:$U$128</definedName>
    <definedName name="______________Pam4" hidden="1">[4]A!$J$138:$U$138</definedName>
    <definedName name="______________Pam5" hidden="1">[4]A!$J$130:$U$130</definedName>
    <definedName name="______________Pam6" hidden="1">[4]A!$J$152:$U$152</definedName>
    <definedName name="______________Pam7" hidden="1">[4]A!$J$4:$U$4</definedName>
    <definedName name="______________Pam8" hidden="1">[4]A!$J$4:$U$4</definedName>
    <definedName name="______________Pam9" hidden="1">[4]A!$J$4:$U$4</definedName>
    <definedName name="_____________dfr4" hidden="1">[2]A!$J$4:$U$4</definedName>
    <definedName name="_____________Key2" hidden="1">'[1]SAL-2000'!#REF!</definedName>
    <definedName name="_____________new2" hidden="1">'[3]Cntmrs-Recruit'!$R$20:$T$20</definedName>
    <definedName name="_____________Pam10" hidden="1">[4]A!$J$4:$U$4</definedName>
    <definedName name="_____________Pam11" hidden="1">[4]A!$J$4:$U$4</definedName>
    <definedName name="_____________Pam12" hidden="1">[4]A!$J$4:$U$4</definedName>
    <definedName name="_____________Pam13" hidden="1">[4]A!$L$4:$U$4</definedName>
    <definedName name="_____________Pam14" hidden="1">[4]A!$J$4:$U$4</definedName>
    <definedName name="_____________Pam2" hidden="1">[4]A!$J$7:$U$7</definedName>
    <definedName name="_____________Pam3" hidden="1">[4]A!$L$128:$U$128</definedName>
    <definedName name="_____________Pam4" hidden="1">[4]A!$J$138:$U$138</definedName>
    <definedName name="_____________Pam5" hidden="1">[4]A!$J$130:$U$130</definedName>
    <definedName name="_____________Pam6" hidden="1">[4]A!$J$152:$U$152</definedName>
    <definedName name="_____________Pam7" hidden="1">[4]A!$J$4:$U$4</definedName>
    <definedName name="_____________Pam8" hidden="1">[4]A!$J$4:$U$4</definedName>
    <definedName name="_____________Pam9" hidden="1">[4]A!$J$4:$U$4</definedName>
    <definedName name="____________dfr4" hidden="1">[2]A!$J$4:$U$4</definedName>
    <definedName name="____________Key2" hidden="1">'[1]SAL-2000'!#REF!</definedName>
    <definedName name="____________new2" hidden="1">'[3]Cntmrs-Recruit'!$R$20:$T$20</definedName>
    <definedName name="____________Pam10" hidden="1">[4]A!$J$4:$U$4</definedName>
    <definedName name="____________Pam11" hidden="1">[4]A!$J$4:$U$4</definedName>
    <definedName name="____________Pam12" hidden="1">[4]A!$J$4:$U$4</definedName>
    <definedName name="____________Pam13" hidden="1">[4]A!$L$4:$U$4</definedName>
    <definedName name="____________Pam14" hidden="1">[4]A!$J$4:$U$4</definedName>
    <definedName name="____________Pam2" hidden="1">[4]A!$J$7:$U$7</definedName>
    <definedName name="____________Pam3" hidden="1">[4]A!$L$128:$U$128</definedName>
    <definedName name="____________Pam4" hidden="1">[4]A!$J$138:$U$138</definedName>
    <definedName name="____________Pam5" hidden="1">[4]A!$J$130:$U$130</definedName>
    <definedName name="____________Pam6" hidden="1">[4]A!$J$152:$U$152</definedName>
    <definedName name="____________Pam7" hidden="1">[4]A!$J$4:$U$4</definedName>
    <definedName name="____________Pam8" hidden="1">[4]A!$J$4:$U$4</definedName>
    <definedName name="____________Pam9" hidden="1">[4]A!$J$4:$U$4</definedName>
    <definedName name="___________dfr4" hidden="1">[2]A!$J$4:$U$4</definedName>
    <definedName name="___________Key2" hidden="1">'[1]SAL-2000'!#REF!</definedName>
    <definedName name="___________new2" hidden="1">'[3]Cntmrs-Recruit'!$R$20:$T$20</definedName>
    <definedName name="___________Pam10" hidden="1">[4]A!$J$4:$U$4</definedName>
    <definedName name="___________Pam11" hidden="1">[4]A!$J$4:$U$4</definedName>
    <definedName name="___________Pam12" hidden="1">[4]A!$J$4:$U$4</definedName>
    <definedName name="___________Pam13" hidden="1">[4]A!$L$4:$U$4</definedName>
    <definedName name="___________Pam14" hidden="1">[4]A!$J$4:$U$4</definedName>
    <definedName name="___________Pam2" hidden="1">[4]A!$J$7:$U$7</definedName>
    <definedName name="___________Pam3" hidden="1">[4]A!$L$128:$U$128</definedName>
    <definedName name="___________Pam4" hidden="1">[4]A!$J$138:$U$138</definedName>
    <definedName name="___________Pam5" hidden="1">[4]A!$J$130:$U$130</definedName>
    <definedName name="___________Pam6" hidden="1">[4]A!$J$152:$U$152</definedName>
    <definedName name="___________Pam7" hidden="1">[4]A!$J$4:$U$4</definedName>
    <definedName name="___________Pam8" hidden="1">[4]A!$J$4:$U$4</definedName>
    <definedName name="___________Pam9" hidden="1">[4]A!$J$4:$U$4</definedName>
    <definedName name="__________dfr4" hidden="1">[2]A!$J$4:$U$4</definedName>
    <definedName name="__________Key2" hidden="1">'[1]SAL-2000'!#REF!</definedName>
    <definedName name="__________new2" hidden="1">'[3]Cntmrs-Recruit'!$R$20:$T$20</definedName>
    <definedName name="__________Pam10" hidden="1">[4]A!$J$4:$U$4</definedName>
    <definedName name="__________Pam11" hidden="1">[4]A!$J$4:$U$4</definedName>
    <definedName name="__________Pam12" hidden="1">[4]A!$J$4:$U$4</definedName>
    <definedName name="__________Pam13" hidden="1">[4]A!$L$4:$U$4</definedName>
    <definedName name="__________Pam14" hidden="1">[4]A!$J$4:$U$4</definedName>
    <definedName name="__________Pam2" hidden="1">[4]A!$J$7:$U$7</definedName>
    <definedName name="__________Pam3" hidden="1">[4]A!$L$128:$U$128</definedName>
    <definedName name="__________Pam4" hidden="1">[4]A!$J$138:$U$138</definedName>
    <definedName name="__________Pam5" hidden="1">[4]A!$J$130:$U$130</definedName>
    <definedName name="__________Pam6" hidden="1">[4]A!$J$152:$U$152</definedName>
    <definedName name="__________Pam7" hidden="1">[4]A!$J$4:$U$4</definedName>
    <definedName name="__________Pam8" hidden="1">[4]A!$J$4:$U$4</definedName>
    <definedName name="__________Pam9" hidden="1">[4]A!$J$4:$U$4</definedName>
    <definedName name="_________dfr4" hidden="1">[2]A!$J$4:$U$4</definedName>
    <definedName name="_________Key2" hidden="1">'[1]SAL-2000'!#REF!</definedName>
    <definedName name="_________new2" hidden="1">'[3]Cntmrs-Recruit'!$R$20:$T$20</definedName>
    <definedName name="_________Pam10" hidden="1">[4]A!$J$4:$U$4</definedName>
    <definedName name="_________Pam11" hidden="1">[4]A!$J$4:$U$4</definedName>
    <definedName name="_________Pam12" hidden="1">[4]A!$J$4:$U$4</definedName>
    <definedName name="_________Pam13" hidden="1">[4]A!$L$4:$U$4</definedName>
    <definedName name="_________Pam14" hidden="1">[4]A!$J$4:$U$4</definedName>
    <definedName name="_________Pam2" hidden="1">[4]A!$J$7:$U$7</definedName>
    <definedName name="_________Pam3" hidden="1">[4]A!$L$128:$U$128</definedName>
    <definedName name="_________Pam4" hidden="1">[4]A!$J$138:$U$138</definedName>
    <definedName name="_________Pam5" hidden="1">[4]A!$J$130:$U$130</definedName>
    <definedName name="_________Pam6" hidden="1">[4]A!$J$152:$U$152</definedName>
    <definedName name="_________Pam7" hidden="1">[4]A!$J$4:$U$4</definedName>
    <definedName name="_________Pam8" hidden="1">[4]A!$J$4:$U$4</definedName>
    <definedName name="_________Pam9" hidden="1">[4]A!$J$4:$U$4</definedName>
    <definedName name="________dfr4" hidden="1">[2]A!$J$4:$U$4</definedName>
    <definedName name="________Key2" hidden="1">'[1]SAL-2000'!#REF!</definedName>
    <definedName name="________Key2.0" hidden="1">'[1]SAL-2000'!#REF!</definedName>
    <definedName name="________new2" hidden="1">'[3]Cntmrs-Recruit'!$R$20:$T$20</definedName>
    <definedName name="________Pam10" hidden="1">[4]A!$J$4:$U$4</definedName>
    <definedName name="________Pam11" hidden="1">[4]A!$J$4:$U$4</definedName>
    <definedName name="________Pam12" hidden="1">[4]A!$J$4:$U$4</definedName>
    <definedName name="________Pam13" hidden="1">[4]A!$L$4:$U$4</definedName>
    <definedName name="________Pam14" hidden="1">[4]A!$J$4:$U$4</definedName>
    <definedName name="________Pam2" hidden="1">[4]A!$J$7:$U$7</definedName>
    <definedName name="________Pam3" hidden="1">[4]A!$L$128:$U$128</definedName>
    <definedName name="________Pam4" hidden="1">[4]A!$J$138:$U$138</definedName>
    <definedName name="________Pam5" hidden="1">[4]A!$J$130:$U$130</definedName>
    <definedName name="________Pam6" hidden="1">[4]A!$J$152:$U$152</definedName>
    <definedName name="________Pam7" hidden="1">[4]A!$J$4:$U$4</definedName>
    <definedName name="________Pam8" hidden="1">[4]A!$J$4:$U$4</definedName>
    <definedName name="________Pam9" hidden="1">[4]A!$J$4:$U$4</definedName>
    <definedName name="_______dfr4" hidden="1">[2]A!$J$4:$U$4</definedName>
    <definedName name="_______Key2" hidden="1">'[1]SAL-2000'!#REF!</definedName>
    <definedName name="_______mc1">#N/A</definedName>
    <definedName name="_______new2" hidden="1">'[3]Cntmrs-Recruit'!$R$20:$T$20</definedName>
    <definedName name="_______Pam10" hidden="1">[4]A!$J$4:$U$4</definedName>
    <definedName name="_______Pam11" hidden="1">[4]A!$J$4:$U$4</definedName>
    <definedName name="_______Pam12" hidden="1">[4]A!$J$4:$U$4</definedName>
    <definedName name="_______Pam13" hidden="1">[4]A!$L$4:$U$4</definedName>
    <definedName name="_______Pam14" hidden="1">[4]A!$J$4:$U$4</definedName>
    <definedName name="_______Pam2" hidden="1">[4]A!$J$7:$U$7</definedName>
    <definedName name="_______Pam3" hidden="1">[4]A!$L$128:$U$128</definedName>
    <definedName name="_______Pam4" hidden="1">[4]A!$J$138:$U$138</definedName>
    <definedName name="_______Pam5" hidden="1">[4]A!$J$130:$U$130</definedName>
    <definedName name="_______Pam6" hidden="1">[4]A!$J$152:$U$152</definedName>
    <definedName name="_______Pam7" hidden="1">[4]A!$J$4:$U$4</definedName>
    <definedName name="_______Pam8" hidden="1">[4]A!$J$4:$U$4</definedName>
    <definedName name="_______Pam9" hidden="1">[4]A!$J$4:$U$4</definedName>
    <definedName name="______dfr4" hidden="1">[2]A!$J$4:$U$4</definedName>
    <definedName name="______Key2" hidden="1">'[1]SAL-2000'!#REF!</definedName>
    <definedName name="______mc1">#N/A</definedName>
    <definedName name="______new2" hidden="1">'[3]Cntmrs-Recruit'!$R$20:$T$20</definedName>
    <definedName name="______Pam10" hidden="1">[4]A!$J$4:$U$4</definedName>
    <definedName name="______Pam11" hidden="1">[4]A!$J$4:$U$4</definedName>
    <definedName name="______Pam12" hidden="1">[4]A!$J$4:$U$4</definedName>
    <definedName name="______Pam13" hidden="1">[4]A!$L$4:$U$4</definedName>
    <definedName name="______Pam14" hidden="1">[4]A!$J$4:$U$4</definedName>
    <definedName name="______Pam2" hidden="1">[4]A!$J$7:$U$7</definedName>
    <definedName name="______Pam3" hidden="1">[4]A!$L$128:$U$128</definedName>
    <definedName name="______Pam4" hidden="1">[4]A!$J$138:$U$138</definedName>
    <definedName name="______Pam5" hidden="1">[4]A!$J$130:$U$130</definedName>
    <definedName name="______Pam6" hidden="1">[4]A!$J$152:$U$152</definedName>
    <definedName name="______Pam7" hidden="1">[4]A!$J$4:$U$4</definedName>
    <definedName name="______Pam8" hidden="1">[4]A!$J$4:$U$4</definedName>
    <definedName name="______Pam9" hidden="1">[4]A!$J$4:$U$4</definedName>
    <definedName name="_____dfr4" hidden="1">[2]A!$J$4:$U$4</definedName>
    <definedName name="_____Key2" hidden="1">'[1]SAL-2000'!#REF!</definedName>
    <definedName name="_____new2" hidden="1">'[3]Cntmrs-Recruit'!$R$20:$T$20</definedName>
    <definedName name="_____Pam10" hidden="1">[4]A!$J$4:$U$4</definedName>
    <definedName name="_____Pam11" hidden="1">[4]A!$J$4:$U$4</definedName>
    <definedName name="_____Pam12" hidden="1">[4]A!$J$4:$U$4</definedName>
    <definedName name="_____Pam13" hidden="1">[4]A!$L$4:$U$4</definedName>
    <definedName name="_____Pam14" hidden="1">[4]A!$J$4:$U$4</definedName>
    <definedName name="_____Pam2" hidden="1">[4]A!$J$7:$U$7</definedName>
    <definedName name="_____Pam3" hidden="1">[4]A!$L$128:$U$128</definedName>
    <definedName name="_____Pam4" hidden="1">[4]A!$J$138:$U$138</definedName>
    <definedName name="_____Pam5" hidden="1">[4]A!$J$130:$U$130</definedName>
    <definedName name="_____Pam6" hidden="1">[4]A!$J$152:$U$152</definedName>
    <definedName name="_____Pam7" hidden="1">[4]A!$J$4:$U$4</definedName>
    <definedName name="_____Pam8" hidden="1">[4]A!$J$4:$U$4</definedName>
    <definedName name="_____Pam9" hidden="1">[4]A!$J$4:$U$4</definedName>
    <definedName name="____dfr4" hidden="1">[2]A!$J$4:$U$4</definedName>
    <definedName name="____Key2" hidden="1">'[1]SAL-2000'!#REF!</definedName>
    <definedName name="____mc1">#N/A</definedName>
    <definedName name="____new2" hidden="1">'[3]Cntmrs-Recruit'!$R$20:$T$20</definedName>
    <definedName name="____Pam10" hidden="1">[4]A!$J$4:$U$4</definedName>
    <definedName name="____Pam11" hidden="1">[4]A!$J$4:$U$4</definedName>
    <definedName name="____Pam12" hidden="1">[4]A!$J$4:$U$4</definedName>
    <definedName name="____Pam13" hidden="1">[4]A!$L$4:$U$4</definedName>
    <definedName name="____Pam14" hidden="1">[4]A!$J$4:$U$4</definedName>
    <definedName name="____Pam2" hidden="1">[4]A!$J$7:$U$7</definedName>
    <definedName name="____Pam3" hidden="1">[4]A!$L$128:$U$128</definedName>
    <definedName name="____Pam4" hidden="1">[4]A!$J$138:$U$138</definedName>
    <definedName name="____Pam5" hidden="1">[4]A!$J$130:$U$130</definedName>
    <definedName name="____Pam6" hidden="1">[4]A!$J$152:$U$152</definedName>
    <definedName name="____Pam7" hidden="1">[4]A!$J$4:$U$4</definedName>
    <definedName name="____Pam8" hidden="1">[4]A!$J$4:$U$4</definedName>
    <definedName name="____Pam9" hidden="1">[4]A!$J$4:$U$4</definedName>
    <definedName name="____sdp1">#N/A</definedName>
    <definedName name="___a2" localSheetId="4" hidden="1">{#N/A,#N/A,TRUE,"index";#N/A,#N/A,TRUE,"Summary";#N/A,#N/A,TRUE,"Continuing Business";#N/A,#N/A,TRUE,"Disposals";#N/A,#N/A,TRUE,"Acquisitions";#N/A,#N/A,TRUE,"Actual &amp; Plan Reconciliation"}</definedName>
    <definedName name="___a2" hidden="1">{#N/A,#N/A,TRUE,"index";#N/A,#N/A,TRUE,"Summary";#N/A,#N/A,TRUE,"Continuing Business";#N/A,#N/A,TRUE,"Disposals";#N/A,#N/A,TRUE,"Acquisitions";#N/A,#N/A,TRUE,"Actual &amp; Plan Reconciliation"}</definedName>
    <definedName name="___ap1" localSheetId="4" hidden="1">{#N/A,#N/A,TRUE,"index";#N/A,#N/A,TRUE,"Summary";#N/A,#N/A,TRUE,"Continuing Business";#N/A,#N/A,TRUE,"Disposals";#N/A,#N/A,TRUE,"Acquisitions";#N/A,#N/A,TRUE,"Actual &amp; Plan Reconciliation"}</definedName>
    <definedName name="___ap1" hidden="1">{#N/A,#N/A,TRUE,"index";#N/A,#N/A,TRUE,"Summary";#N/A,#N/A,TRUE,"Continuing Business";#N/A,#N/A,TRUE,"Disposals";#N/A,#N/A,TRUE,"Acquisitions";#N/A,#N/A,TRUE,"Actual &amp; Plan Reconciliation"}</definedName>
    <definedName name="___dfr4" hidden="1">[2]A!$J$4:$U$4</definedName>
    <definedName name="___E9" localSheetId="4" hidden="1">{#N/A,#N/A,TRUE,"index";#N/A,#N/A,TRUE,"Summary";#N/A,#N/A,TRUE,"Continuing Business";#N/A,#N/A,TRUE,"Disposals";#N/A,#N/A,TRUE,"Acquisitions";#N/A,#N/A,TRUE,"Actual &amp; Plan Reconciliation"}</definedName>
    <definedName name="___E9" hidden="1">{#N/A,#N/A,TRUE,"index";#N/A,#N/A,TRUE,"Summary";#N/A,#N/A,TRUE,"Continuing Business";#N/A,#N/A,TRUE,"Disposals";#N/A,#N/A,TRUE,"Acquisitions";#N/A,#N/A,TRUE,"Actual &amp; Plan Reconciliation"}</definedName>
    <definedName name="___Key2" hidden="1">'[1]SAL-2000'!#REF!</definedName>
    <definedName name="___mc1">#N/A</definedName>
    <definedName name="___mg1" localSheetId="4" hidden="1">{#N/A,#N/A,TRUE,"index";#N/A,#N/A,TRUE,"Summary";#N/A,#N/A,TRUE,"Continuing Business";#N/A,#N/A,TRUE,"Disposals";#N/A,#N/A,TRUE,"Acquisitions";#N/A,#N/A,TRUE,"Actual &amp; Plan Reconciliation"}</definedName>
    <definedName name="___mg1" hidden="1">{#N/A,#N/A,TRUE,"index";#N/A,#N/A,TRUE,"Summary";#N/A,#N/A,TRUE,"Continuing Business";#N/A,#N/A,TRUE,"Disposals";#N/A,#N/A,TRUE,"Acquisitions";#N/A,#N/A,TRUE,"Actual &amp; Plan Reconciliation"}</definedName>
    <definedName name="___new2" hidden="1">'[3]Cntmrs-Recruit'!$R$20:$T$20</definedName>
    <definedName name="___ops1" localSheetId="4" hidden="1">{#N/A,#N/A,TRUE,"index";#N/A,#N/A,TRUE,"Summary";#N/A,#N/A,TRUE,"Continuing Business";#N/A,#N/A,TRUE,"Disposals";#N/A,#N/A,TRUE,"Acquisitions";#N/A,#N/A,TRUE,"Actual &amp; Plan Reconciliation"}</definedName>
    <definedName name="___ops1" hidden="1">{#N/A,#N/A,TRUE,"index";#N/A,#N/A,TRUE,"Summary";#N/A,#N/A,TRUE,"Continuing Business";#N/A,#N/A,TRUE,"Disposals";#N/A,#N/A,TRUE,"Acquisitions";#N/A,#N/A,TRUE,"Actual &amp; Plan Reconciliation"}</definedName>
    <definedName name="___Pam10" hidden="1">[4]A!$J$4:$U$4</definedName>
    <definedName name="___Pam11" hidden="1">[4]A!$J$4:$U$4</definedName>
    <definedName name="___Pam12" hidden="1">[4]A!$J$4:$U$4</definedName>
    <definedName name="___Pam13" hidden="1">[4]A!$L$4:$U$4</definedName>
    <definedName name="___Pam14" hidden="1">[4]A!$J$4:$U$4</definedName>
    <definedName name="___Pam2" hidden="1">[4]A!$J$7:$U$7</definedName>
    <definedName name="___Pam3" hidden="1">[4]A!$L$128:$U$128</definedName>
    <definedName name="___Pam4" hidden="1">[4]A!$J$138:$U$138</definedName>
    <definedName name="___Pam5" hidden="1">[4]A!$J$130:$U$130</definedName>
    <definedName name="___Pam6" hidden="1">[4]A!$J$152:$U$152</definedName>
    <definedName name="___Pam7" hidden="1">[4]A!$J$4:$U$4</definedName>
    <definedName name="___Pam8" hidden="1">[4]A!$J$4:$U$4</definedName>
    <definedName name="___Pam9" hidden="1">[4]A!$J$4:$U$4</definedName>
    <definedName name="___sdp1">#N/A</definedName>
    <definedName name="___tti94">#REF!</definedName>
    <definedName name="__123Graph_A" hidden="1">[5]D!$C$76:$N$76</definedName>
    <definedName name="__123Graph_AL1005" hidden="1">[5]D!$C$179:$N$179</definedName>
    <definedName name="__123Graph_AL1006" hidden="1">[5]D!$C$185:$N$185</definedName>
    <definedName name="__123Graph_AL460" hidden="1">[5]D!$C$191:$N$191</definedName>
    <definedName name="__123Graph_AL750" hidden="1">[5]D!$C$197:$N$197</definedName>
    <definedName name="__123Graph_AMIN34" hidden="1">[5]D!$C$70:$N$70</definedName>
    <definedName name="__123Graph_AMINE1" hidden="1">[5]D!$C$6:$N$6</definedName>
    <definedName name="__123Graph_AMING2" hidden="1">[5]D!$C$64:$N$64</definedName>
    <definedName name="__123Graph_AS245A" hidden="1">[5]D!$C$115:$N$115</definedName>
    <definedName name="__123Graph_AS245B" hidden="1">[5]D!$C$121:$N$121</definedName>
    <definedName name="__123Graph_AS245C" hidden="1">[5]D!$C$127:$N$127</definedName>
    <definedName name="__123Graph_AS245D" hidden="1">[5]D!$C$133:$N$133</definedName>
    <definedName name="__123Graph_AS550" hidden="1">[5]D!$C$169:$N$169</definedName>
    <definedName name="__123Graph_AS625A" hidden="1">[5]D!$C$139:$N$139</definedName>
    <definedName name="__123Graph_AS625B" hidden="1">[5]D!$C$145:$N$145</definedName>
    <definedName name="__123Graph_AS625C" hidden="1">[5]D!$C$151:$N$151</definedName>
    <definedName name="__123Graph_AS750A" hidden="1">[5]D!$C$163:$N$163</definedName>
    <definedName name="__123Graph_ASFX56A" hidden="1">[5]D!$C$81:$N$81</definedName>
    <definedName name="__123Graph_ASFX56B" hidden="1">[5]D!$C$87:$N$87</definedName>
    <definedName name="__123Graph_ASFX56C" hidden="1">[5]D!$C$93:$N$93</definedName>
    <definedName name="__123Graph_ASFX56D" hidden="1">[5]D!$C$99:$N$99</definedName>
    <definedName name="__123Graph_ASFX56E" hidden="1">[5]D!$C$105:$N$105</definedName>
    <definedName name="__123Graph_ATOTLF" hidden="1">[5]D!$C$233:$N$233</definedName>
    <definedName name="__123Graph_ATOTMIN" hidden="1">[5]D!$C$76:$N$76</definedName>
    <definedName name="__123Graph_ATOTSF" hidden="1">[5]D!$C$175:$N$175</definedName>
    <definedName name="__123Graph_ATSALT" hidden="1">[5]D!$C$237:$N$237</definedName>
    <definedName name="__123Graph_B" hidden="1">[5]D!$C$78:$N$78</definedName>
    <definedName name="__123Graph_BL1005" hidden="1">[5]D!$C$181:$N$181</definedName>
    <definedName name="__123Graph_BL1006" hidden="1">[5]D!$C$187:$N$187</definedName>
    <definedName name="__123Graph_BL460" hidden="1">[5]D!$C$193:$N$193</definedName>
    <definedName name="__123Graph_BL750" hidden="1">[5]D!$C$199:$N$199</definedName>
    <definedName name="__123Graph_BMIN34" hidden="1">[5]D!$C$72:$N$72</definedName>
    <definedName name="__123Graph_BMINE1" hidden="1">[5]D!$C$8:$N$8</definedName>
    <definedName name="__123Graph_BMING2" hidden="1">[5]D!$C$66:$N$66</definedName>
    <definedName name="__123Graph_BS245A" hidden="1">[5]D!$C$117:$N$117</definedName>
    <definedName name="__123Graph_BS245B" hidden="1">[5]D!$C$123:$N$123</definedName>
    <definedName name="__123Graph_BS245C" hidden="1">[5]D!$C$129:$N$129</definedName>
    <definedName name="__123Graph_BS245D" hidden="1">[5]D!$C$135:$N$135</definedName>
    <definedName name="__123Graph_BS550" hidden="1">[5]D!$C$171:$N$171</definedName>
    <definedName name="__123Graph_BS625A" hidden="1">[5]D!$C$141:$N$141</definedName>
    <definedName name="__123Graph_BS625B" hidden="1">[5]D!$C$147:$N$147</definedName>
    <definedName name="__123Graph_BS625C" hidden="1">[5]D!$C$153:$N$153</definedName>
    <definedName name="__123Graph_BS750A" hidden="1">[5]D!$C$165:$N$165</definedName>
    <definedName name="__123Graph_BSFX56A" hidden="1">[5]D!$C$83:$N$83</definedName>
    <definedName name="__123Graph_BSFX56B" hidden="1">[5]D!$C$89:$N$89</definedName>
    <definedName name="__123Graph_BSFX56C" hidden="1">[5]D!$C$95:$N$95</definedName>
    <definedName name="__123Graph_BSFX56D" hidden="1">[5]D!$C$101:$N$101</definedName>
    <definedName name="__123Graph_BSFX56E" hidden="1">[5]D!$C$107:$N$107</definedName>
    <definedName name="__123Graph_BTOTLF" hidden="1">[5]D!$C$235:$N$235</definedName>
    <definedName name="__123Graph_BTOTMIN" hidden="1">[5]D!$C$78:$N$78</definedName>
    <definedName name="__123Graph_BTOTSF" hidden="1">[5]D!$C$177:$N$177</definedName>
    <definedName name="__123Graph_BTSALT" hidden="1">[5]D!$C$239:$N$239</definedName>
    <definedName name="__123Graph_CL1005" hidden="1">[5]D!$C$180:$N$180</definedName>
    <definedName name="__123Graph_CL1006" hidden="1">[5]D!$C$186:$N$186</definedName>
    <definedName name="__123Graph_CL460" hidden="1">[5]D!$C$192:$N$192</definedName>
    <definedName name="__123Graph_CL750" hidden="1">[5]D!$C$198:$N$198</definedName>
    <definedName name="__123Graph_CMIN34" hidden="1">[5]D!$C$71:$N$71</definedName>
    <definedName name="__123Graph_CMING2" hidden="1">[5]D!$C$65:$N$65</definedName>
    <definedName name="__123Graph_CS245A" hidden="1">[5]D!$C$116:$N$116</definedName>
    <definedName name="__123Graph_CS245B" hidden="1">[5]D!$C$122:$N$122</definedName>
    <definedName name="__123Graph_CS245C" hidden="1">[5]D!$C$128:$N$128</definedName>
    <definedName name="__123Graph_CS245D" hidden="1">[5]D!$C$134:$N$134</definedName>
    <definedName name="__123Graph_CS550" hidden="1">[5]D!$C$170:$N$170</definedName>
    <definedName name="__123Graph_CS625A" hidden="1">[5]D!$C$140:$N$140</definedName>
    <definedName name="__123Graph_CS625B" hidden="1">[5]D!$C$146:$N$146</definedName>
    <definedName name="__123Graph_CS625C" hidden="1">[5]D!$C$152:$N$152</definedName>
    <definedName name="__123Graph_CS750A" hidden="1">[5]D!$C$164:$N$164</definedName>
    <definedName name="__123Graph_CSFX56A" hidden="1">[5]D!$C$82:$N$82</definedName>
    <definedName name="__123Graph_CSFX56B" hidden="1">[5]D!$C$88:$N$88</definedName>
    <definedName name="__123Graph_CSFX56C" hidden="1">[5]D!$C$94:$N$94</definedName>
    <definedName name="__123Graph_CSFX56D" hidden="1">[5]D!$C$100:$N$100</definedName>
    <definedName name="__123Graph_CSFX56E" hidden="1">[5]D!$C$106:$N$106</definedName>
    <definedName name="__123Graph_CTOTSF" hidden="1">[5]D!$C$176:$N$176</definedName>
    <definedName name="__123Graph_CTSALT" hidden="1">[5]D!$C$238:$N$238</definedName>
    <definedName name="__123Graph_X" hidden="1">[5]D!$C$5:$N$5</definedName>
    <definedName name="__123Graph_XL1005" hidden="1">[5]D!$C$5:$N$5</definedName>
    <definedName name="__123Graph_XL1006" hidden="1">[5]D!$C$5:$N$5</definedName>
    <definedName name="__123Graph_XL460" hidden="1">[5]D!$C$5:$N$5</definedName>
    <definedName name="__123Graph_XL750" hidden="1">[5]D!$C$5:$N$5</definedName>
    <definedName name="__123Graph_XMIN34" hidden="1">[5]D!$C$5:$N$5</definedName>
    <definedName name="__123Graph_XMINE1" hidden="1">[5]D!$C$5:$N$5</definedName>
    <definedName name="__123Graph_XMING2" hidden="1">[5]D!$C$5:$N$5</definedName>
    <definedName name="__123Graph_XS245A" hidden="1">[5]D!$C$5:$N$5</definedName>
    <definedName name="__123Graph_XS245B" hidden="1">[5]D!$C$5:$N$5</definedName>
    <definedName name="__123Graph_XS245C" hidden="1">[5]D!$C$5:$N$5</definedName>
    <definedName name="__123Graph_XS245D" hidden="1">[5]D!$C$5:$N$5</definedName>
    <definedName name="__123Graph_XS550" hidden="1">[5]D!$C$5:$N$5</definedName>
    <definedName name="__123Graph_XS625A" hidden="1">[5]D!$C$5:$N$5</definedName>
    <definedName name="__123Graph_XS625B" hidden="1">[5]D!$C$5:$N$5</definedName>
    <definedName name="__123Graph_XS625C" hidden="1">[5]D!$C$5:$N$5</definedName>
    <definedName name="__123Graph_XS750A" hidden="1">[5]D!$C$5:$N$5</definedName>
    <definedName name="__123Graph_XSFX56A" hidden="1">[5]D!$C$5:$N$5</definedName>
    <definedName name="__123Graph_XSFX56B" hidden="1">[5]D!$C$5:$N$5</definedName>
    <definedName name="__123Graph_XSFX56C" hidden="1">[5]D!$C$5:$N$5</definedName>
    <definedName name="__123Graph_XSFX56D" hidden="1">[5]D!$C$5:$N$5</definedName>
    <definedName name="__123Graph_XSFX56E" hidden="1">[5]D!$C$5:$N$5</definedName>
    <definedName name="__123Graph_XTOTLF" hidden="1">[5]D!$C$5:$N$5</definedName>
    <definedName name="__123Graph_XTOTMIN" hidden="1">[5]D!$C$5:$N$5</definedName>
    <definedName name="__123Graph_XTOTSF" hidden="1">[5]D!$C$5:$N$5</definedName>
    <definedName name="__123Graph_XTSALT" hidden="1">[5]D!$C$5:$N$5</definedName>
    <definedName name="__a2" localSheetId="4" hidden="1">{#N/A,#N/A,TRUE,"index";#N/A,#N/A,TRUE,"Summary";#N/A,#N/A,TRUE,"Continuing Business";#N/A,#N/A,TRUE,"Disposals";#N/A,#N/A,TRUE,"Acquisitions";#N/A,#N/A,TRUE,"Actual &amp; Plan Reconciliation"}</definedName>
    <definedName name="__a2" hidden="1">{#N/A,#N/A,TRUE,"index";#N/A,#N/A,TRUE,"Summary";#N/A,#N/A,TRUE,"Continuing Business";#N/A,#N/A,TRUE,"Disposals";#N/A,#N/A,TRUE,"Acquisitions";#N/A,#N/A,TRUE,"Actual &amp; Plan Reconciliation"}</definedName>
    <definedName name="__a9" localSheetId="4" hidden="1">{#N/A,#N/A,TRUE,"index";#N/A,#N/A,TRUE,"Summary";#N/A,#N/A,TRUE,"Continuing Business";#N/A,#N/A,TRUE,"Disposals";#N/A,#N/A,TRUE,"Acquisitions";#N/A,#N/A,TRUE,"Actual &amp; Plan Reconciliation"}</definedName>
    <definedName name="__a9" hidden="1">{#N/A,#N/A,TRUE,"index";#N/A,#N/A,TRUE,"Summary";#N/A,#N/A,TRUE,"Continuing Business";#N/A,#N/A,TRUE,"Disposals";#N/A,#N/A,TRUE,"Acquisitions";#N/A,#N/A,TRUE,"Actual &amp; Plan Reconciliation"}</definedName>
    <definedName name="__ap1" localSheetId="4" hidden="1">{#N/A,#N/A,TRUE,"index";#N/A,#N/A,TRUE,"Summary";#N/A,#N/A,TRUE,"Continuing Business";#N/A,#N/A,TRUE,"Disposals";#N/A,#N/A,TRUE,"Acquisitions";#N/A,#N/A,TRUE,"Actual &amp; Plan Reconciliation"}</definedName>
    <definedName name="__ap1" hidden="1">{#N/A,#N/A,TRUE,"index";#N/A,#N/A,TRUE,"Summary";#N/A,#N/A,TRUE,"Continuing Business";#N/A,#N/A,TRUE,"Disposals";#N/A,#N/A,TRUE,"Acquisitions";#N/A,#N/A,TRUE,"Actual &amp; Plan Reconciliation"}</definedName>
    <definedName name="__as2" localSheetId="4" hidden="1">{#N/A,#N/A,TRUE,"index";#N/A,#N/A,TRUE,"Summary";#N/A,#N/A,TRUE,"Continuing Business";#N/A,#N/A,TRUE,"Disposals";#N/A,#N/A,TRUE,"Acquisitions";#N/A,#N/A,TRUE,"Actual &amp; Plan Reconciliation"}</definedName>
    <definedName name="__as2" hidden="1">{#N/A,#N/A,TRUE,"index";#N/A,#N/A,TRUE,"Summary";#N/A,#N/A,TRUE,"Continuing Business";#N/A,#N/A,TRUE,"Disposals";#N/A,#N/A,TRUE,"Acquisitions";#N/A,#N/A,TRUE,"Actual &amp; Plan Reconciliation"}</definedName>
    <definedName name="__dfr4" hidden="1">[2]A!$J$4:$U$4</definedName>
    <definedName name="__E9" localSheetId="4" hidden="1">{#N/A,#N/A,TRUE,"index";#N/A,#N/A,TRUE,"Summary";#N/A,#N/A,TRUE,"Continuing Business";#N/A,#N/A,TRUE,"Disposals";#N/A,#N/A,TRUE,"Acquisitions";#N/A,#N/A,TRUE,"Actual &amp; Plan Reconciliation"}</definedName>
    <definedName name="__E9" hidden="1">{#N/A,#N/A,TRUE,"index";#N/A,#N/A,TRUE,"Summary";#N/A,#N/A,TRUE,"Continuing Business";#N/A,#N/A,TRUE,"Disposals";#N/A,#N/A,TRUE,"Acquisitions";#N/A,#N/A,TRUE,"Actual &amp; Plan Reconciliation"}</definedName>
    <definedName name="__Key2" hidden="1">'[1]SAL-2000'!#REF!</definedName>
    <definedName name="__mc1">#N/A</definedName>
    <definedName name="__mg1" localSheetId="4" hidden="1">{#N/A,#N/A,TRUE,"index";#N/A,#N/A,TRUE,"Summary";#N/A,#N/A,TRUE,"Continuing Business";#N/A,#N/A,TRUE,"Disposals";#N/A,#N/A,TRUE,"Acquisitions";#N/A,#N/A,TRUE,"Actual &amp; Plan Reconciliation"}</definedName>
    <definedName name="__mg1" hidden="1">{#N/A,#N/A,TRUE,"index";#N/A,#N/A,TRUE,"Summary";#N/A,#N/A,TRUE,"Continuing Business";#N/A,#N/A,TRUE,"Disposals";#N/A,#N/A,TRUE,"Acquisitions";#N/A,#N/A,TRUE,"Actual &amp; Plan Reconciliation"}</definedName>
    <definedName name="__new1">#REF!</definedName>
    <definedName name="__new2" hidden="1">'[3]Cntmrs-Recruit'!$R$20:$T$20</definedName>
    <definedName name="__ops1" localSheetId="4" hidden="1">{#N/A,#N/A,TRUE,"index";#N/A,#N/A,TRUE,"Summary";#N/A,#N/A,TRUE,"Continuing Business";#N/A,#N/A,TRUE,"Disposals";#N/A,#N/A,TRUE,"Acquisitions";#N/A,#N/A,TRUE,"Actual &amp; Plan Reconciliation"}</definedName>
    <definedName name="__ops1" hidden="1">{#N/A,#N/A,TRUE,"index";#N/A,#N/A,TRUE,"Summary";#N/A,#N/A,TRUE,"Continuing Business";#N/A,#N/A,TRUE,"Disposals";#N/A,#N/A,TRUE,"Acquisitions";#N/A,#N/A,TRUE,"Actual &amp; Plan Reconciliation"}</definedName>
    <definedName name="__Pam10" hidden="1">[4]A!$J$4:$U$4</definedName>
    <definedName name="__Pam11" hidden="1">[4]A!$J$4:$U$4</definedName>
    <definedName name="__Pam12" hidden="1">[4]A!$J$4:$U$4</definedName>
    <definedName name="__Pam13" hidden="1">[4]A!$L$4:$U$4</definedName>
    <definedName name="__Pam14" hidden="1">[4]A!$J$4:$U$4</definedName>
    <definedName name="__Pam2" hidden="1">[4]A!$J$7:$U$7</definedName>
    <definedName name="__Pam3" hidden="1">[4]A!$L$128:$U$128</definedName>
    <definedName name="__Pam4" hidden="1">[4]A!$J$138:$U$138</definedName>
    <definedName name="__Pam5" hidden="1">[4]A!$J$130:$U$130</definedName>
    <definedName name="__Pam6" hidden="1">[4]A!$J$152:$U$152</definedName>
    <definedName name="__Pam7" hidden="1">[4]A!$J$4:$U$4</definedName>
    <definedName name="__Pam8" hidden="1">[4]A!$J$4:$U$4</definedName>
    <definedName name="__Pam9" hidden="1">[4]A!$J$4:$U$4</definedName>
    <definedName name="__sdp1">#N/A</definedName>
    <definedName name="__tti94">#REF!</definedName>
    <definedName name="_1__123Graph_ACHART_1" hidden="1">[6]Project_Status_Rollup!$F$20:$Q$20</definedName>
    <definedName name="_10__123Graph_AChart_1A" hidden="1">[6]Project_Status_Rollup!$B$20:$M$20</definedName>
    <definedName name="_102__123Graph_CCHART_16" hidden="1">[5]D!$C$112:$N$112</definedName>
    <definedName name="_103__123Graph_CCHART_17" hidden="1">[7]A!$J$130:$U$130</definedName>
    <definedName name="_104__123Graph_CCHART_19" hidden="1">[7]A!$J$152:$U$152</definedName>
    <definedName name="_105__123Graph_CChart_1A" hidden="1">[6]Project_Status_Rollup!$B$22:$M$22</definedName>
    <definedName name="_106__123Graph_CCHART_2" hidden="1">[6]Project_Status_Rollup!$L$4:$L$15</definedName>
    <definedName name="_109__123Graph_CCHART_3" hidden="1">[5]D!$C$19:$N$19</definedName>
    <definedName name="_11__123Graph_ACHART_13" hidden="1">[5]D!$C$30:$N$30</definedName>
    <definedName name="_11__123Graph_ACHART_2" hidden="1">[6]Project_Status_Rollup!$R$20:$T$20</definedName>
    <definedName name="_112__123Graph_CCHART_4" hidden="1">[5]D!$C$59:$N$59</definedName>
    <definedName name="_115__123Graph_CCHART_5" hidden="1">[5]D!$C$25:$N$25</definedName>
    <definedName name="_118__123Graph_CCHART_6" hidden="1">[5]D!$C$36:$N$36</definedName>
    <definedName name="_12__123Graph_AChart_2A" hidden="1">[6]Project_Status_Rollup!$P$20:$S$20</definedName>
    <definedName name="_121__123Graph_CCHART_7" hidden="1">[5]D!$C$42:$N$42</definedName>
    <definedName name="_123" hidden="1">[8]A!$J$24:$U$24</definedName>
    <definedName name="_124__123Graph_CCHART_8" hidden="1">[5]D!$C$48:$N$48</definedName>
    <definedName name="_127__123Graph_CCHART_9" hidden="1">[5]D!$C$210:$N$210</definedName>
    <definedName name="_128__123Graph_LBL_ACHART_1" hidden="1">[6]Project_Status_Rollup!$C$62:$N$62</definedName>
    <definedName name="_129__123Graph_LBL_ACHART_2" hidden="1">[6]Project_Status_Rollup!$B$66:$D$66</definedName>
    <definedName name="_13__123Graph_ACHART_3" hidden="1">[5]D!$C$18:$N$18</definedName>
    <definedName name="_130__123Graph_LBL_BCHART_1" hidden="1">[6]Project_Status_Rollup!$C$63:$N$63</definedName>
    <definedName name="_131__123Graph_LBL_ECHART_1" hidden="1">[6]Project_Status_Rollup!$B$90:$H$90</definedName>
    <definedName name="_132__123Graph_XCHART_1" hidden="1">[6]Project_Status_Rollup!$A$1:$A$6</definedName>
    <definedName name="_133__123Graph_XCHART_10" hidden="1">[7]A!$J$4:$U$4</definedName>
    <definedName name="_136__123Graph_XCHART_11" hidden="1">[5]D!$C$5:$N$5</definedName>
    <definedName name="_139__123Graph_XCHART_12" hidden="1">[5]D!$C$5:$N$5</definedName>
    <definedName name="_14__123Graph_ACHART_14" hidden="1">[5]D!$C$53:$N$53</definedName>
    <definedName name="_14__123Graph_ACHART_4" hidden="1">[7]A!$L$25:$U$25</definedName>
    <definedName name="_142__123Graph_XCHART_13" hidden="1">[5]D!$C$5:$N$5</definedName>
    <definedName name="_145__123Graph_XCHART_14" hidden="1">[5]D!$C$5:$N$5</definedName>
    <definedName name="_146__123Graph_XCHART_15" hidden="1">[7]A!$J$4:$U$4</definedName>
    <definedName name="_149__123Graph_XCHART_16" hidden="1">[5]D!$C$5:$N$5</definedName>
    <definedName name="_15__123Graph_ACHART_5" hidden="1">[7]A!$J$204:$U$204</definedName>
    <definedName name="_150__123Graph_XCHART_17" hidden="1">[7]A!$J$4:$U$4</definedName>
    <definedName name="_151__123Graph_XCHART_19" hidden="1">[7]A!$J$4:$U$4</definedName>
    <definedName name="_152__123Graph_XChart_1A" hidden="1">[6]Project_Status_Rollup!$B$19:$M$19</definedName>
    <definedName name="_153__123Graph_XCHART_2" hidden="1">[6]Project_Status_Rollup!$B$65:$D$65</definedName>
    <definedName name="_154__123Graph_XChart_2A" hidden="1">[6]Project_Status_Rollup!$P$19:$S$19</definedName>
    <definedName name="_157__123Graph_XCHART_3" hidden="1">[5]D!$C$5:$N$5</definedName>
    <definedName name="_158__123Graph_XCHART_4" hidden="1">[7]A!$L$4:$U$4</definedName>
    <definedName name="_159__123Graph_XCHART_5" hidden="1">[7]A!$J$4:$U$4</definedName>
    <definedName name="_16__123Graph_ACHART_6" hidden="1">[5]D!$C$41:$N$41</definedName>
    <definedName name="_162__123Graph_XCHART_6" hidden="1">[5]D!$C$5:$N$5</definedName>
    <definedName name="_165__123Graph_XCHART_7" hidden="1">[5]D!$C$5:$N$5</definedName>
    <definedName name="_168__123Graph_XCHART_8" hidden="1">[5]D!$C$5:$N$5</definedName>
    <definedName name="_17__123Graph_ACHART_15" hidden="1">[5]D!$C$76:$N$76</definedName>
    <definedName name="_17__123Graph_ACHART_7" hidden="1">[5]D!$C$35:$N$35</definedName>
    <definedName name="_171__123Graph_XCHART_9" hidden="1">[5]D!$C$5:$N$5</definedName>
    <definedName name="_18__123Graph_ACHART_8" hidden="1">[5]D!$C$47:$N$47</definedName>
    <definedName name="_19__123Graph_ACHART_9" hidden="1">[5]D!$C$209:$N$209</definedName>
    <definedName name="_2" hidden="1">[6]Project_Status_Rollup!$F$20:$Q$20</definedName>
    <definedName name="_2__123Graph_ACHART_10" hidden="1">[7]A!$J$17:$U$17</definedName>
    <definedName name="_20__123Graph_ACHART_16" hidden="1">[5]D!$C$111:$N$111</definedName>
    <definedName name="_20__123Graph_BCHART_1" hidden="1">[6]Project_Status_Rollup!$F$21:$Q$21</definedName>
    <definedName name="_21__123Graph_BCHART_10" hidden="1">[7]A!$J$24:$U$24</definedName>
    <definedName name="_22__123Graph_BCHART_11" hidden="1">[5]D!$C$205:$N$205</definedName>
    <definedName name="_23__123Graph_ACHART_17" hidden="1">[5]D!$C$233:$N$233</definedName>
    <definedName name="_23__123Graph_BCHART_12" hidden="1">[5]D!$C$8:$N$8</definedName>
    <definedName name="_24__123Graph_AChart_1A" hidden="1">[6]Project_Status_Rollup!$B$20:$M$20</definedName>
    <definedName name="_24__123Graph_BCHART_13" hidden="1">[5]D!$C$32:$N$32</definedName>
    <definedName name="_25__123Graph_ACHART_2" hidden="1">[6]Project_Status_Rollup!$R$20:$T$20</definedName>
    <definedName name="_25__123Graph_BCHART_14" hidden="1">[5]D!$C$55:$N$55</definedName>
    <definedName name="_26__123Graph_AChart_2A" hidden="1">[6]Project_Status_Rollup!$P$20:$S$20</definedName>
    <definedName name="_26__123Graph_BCHART_15" hidden="1">[7]A!$J$139:$U$139</definedName>
    <definedName name="_27__123Graph_BCHART_16" hidden="1">[5]D!$C$113:$N$113</definedName>
    <definedName name="_28__123Graph_BCHART_17" hidden="1">[7]A!$J$131:$U$131</definedName>
    <definedName name="_29__123Graph_ACHART_3" hidden="1">[5]D!$C$18:$N$18</definedName>
    <definedName name="_29__123Graph_BCHART_19" hidden="1">[7]A!$J$153:$U$153</definedName>
    <definedName name="_3__123Graph_ACHART_11" hidden="1">[5]D!$C$203:$N$203</definedName>
    <definedName name="_30__123Graph_ACHART_4" hidden="1">[7]A!$L$25:$U$25</definedName>
    <definedName name="_30__123Graph_BChart_1A" hidden="1">[6]Project_Status_Rollup!$B$21:$M$21</definedName>
    <definedName name="_31__123Graph_ACHART_5" hidden="1">[7]A!$J$204:$U$204</definedName>
    <definedName name="_31__123Graph_BCHART_2" hidden="1">[6]Project_Status_Rollup!$K$4:$K$15</definedName>
    <definedName name="_32__123Graph_BCHART_3" hidden="1">[5]D!$C$20:$N$20</definedName>
    <definedName name="_3223_3224">#REF!</definedName>
    <definedName name="_33__123Graph_BCHART_4" hidden="1">[7]A!$L$128:$U$128</definedName>
    <definedName name="_34__123Graph_ACHART_6" hidden="1">[5]D!$C$41:$N$41</definedName>
    <definedName name="_34__123Graph_BCHART_5" hidden="1">[5]D!$C$26:$N$26</definedName>
    <definedName name="_35__123Graph_BCHART_6" hidden="1">[5]D!$C$43:$N$43</definedName>
    <definedName name="_36__123Graph_BCHART_7" hidden="1">[5]D!$C$37:$N$37</definedName>
    <definedName name="_37__123Graph_ACHART_7" hidden="1">[5]D!$C$35:$N$35</definedName>
    <definedName name="_37__123Graph_BCHART_8" hidden="1">[6]Project_Status_Rollup!$C$12:$N$12</definedName>
    <definedName name="_38__123Graph_BCHART_9" hidden="1">[5]D!$C$211:$N$211</definedName>
    <definedName name="_39__123Graph_CCHART_1" hidden="1">[6]Project_Status_Rollup!$F$22:$Q$22</definedName>
    <definedName name="_4__123Graph_ACHART_12" hidden="1">[5]D!$C$6:$N$6</definedName>
    <definedName name="_40__123Graph_ACHART_8" hidden="1">[5]D!$C$47:$N$47</definedName>
    <definedName name="_40__123Graph_CCHART_10" hidden="1">[5]D!$C$222:$N$222</definedName>
    <definedName name="_41__123Graph_CCHART_11" hidden="1">[5]D!$C$204:$N$204</definedName>
    <definedName name="_42__123Graph_CCHART_12" hidden="1">[5]D!$C$7:$N$7</definedName>
    <definedName name="_43__123Graph_ACHART_9" hidden="1">[5]D!$C$209:$N$209</definedName>
    <definedName name="_43__123Graph_CCHART_13" hidden="1">[5]D!$C$31:$N$31</definedName>
    <definedName name="_44__123Graph_BCHART_1" hidden="1">[6]Project_Status_Rollup!$F$21:$Q$21</definedName>
    <definedName name="_44__123Graph_CCHART_14" hidden="1">[5]D!$C$54:$N$54</definedName>
    <definedName name="_45__123Graph_BCHART_10" hidden="1">[7]A!$J$24:$U$24</definedName>
    <definedName name="_45__123Graph_CCHART_15" hidden="1">[7]A!$J$138:$U$138</definedName>
    <definedName name="_46__123Graph_CCHART_16" hidden="1">[5]D!$C$112:$N$112</definedName>
    <definedName name="_47__123Graph_CCHART_17" hidden="1">[7]A!$J$130:$U$130</definedName>
    <definedName name="_48__123Graph_BCHART_11" hidden="1">[5]D!$C$205:$N$205</definedName>
    <definedName name="_48__123Graph_CCHART_19" hidden="1">[7]A!$J$152:$U$152</definedName>
    <definedName name="_49__123Graph_CChart_1A" hidden="1">[6]Project_Status_Rollup!$B$22:$M$22</definedName>
    <definedName name="_5__123Graph_ACHART_11" hidden="1">[5]D!$C$203:$N$203</definedName>
    <definedName name="_5__123Graph_ACHART_13" hidden="1">[5]D!$C$30:$N$30</definedName>
    <definedName name="_50__123Graph_CCHART_2" hidden="1">[6]Project_Status_Rollup!$L$4:$L$15</definedName>
    <definedName name="_51__123Graph_BCHART_12" hidden="1">[5]D!$C$8:$N$8</definedName>
    <definedName name="_51__123Graph_CCHART_3" hidden="1">[5]D!$C$19:$N$19</definedName>
    <definedName name="_52__123Graph_CCHART_4" hidden="1">[5]D!$C$59:$N$59</definedName>
    <definedName name="_53__123Graph_CCHART_5" hidden="1">[5]D!$C$25:$N$25</definedName>
    <definedName name="_54__123Graph_BCHART_13" hidden="1">[5]D!$C$32:$N$32</definedName>
    <definedName name="_54__123Graph_CCHART_6" hidden="1">[5]D!$C$36:$N$36</definedName>
    <definedName name="_55__123Graph_CCHART_7" hidden="1">[5]D!$C$42:$N$42</definedName>
    <definedName name="_56__123Graph_CCHART_8" hidden="1">[5]D!$C$48:$N$48</definedName>
    <definedName name="_57__123Graph_BCHART_14" hidden="1">[5]D!$C$55:$N$55</definedName>
    <definedName name="_57__123Graph_CCHART_9" hidden="1">[5]D!$C$210:$N$210</definedName>
    <definedName name="_58__123Graph_BCHART_15" hidden="1">[7]A!$J$139:$U$139</definedName>
    <definedName name="_58__123Graph_LBL_ACHART_1" hidden="1">[6]Project_Status_Rollup!$C$62:$N$62</definedName>
    <definedName name="_59__123Graph_LBL_ACHART_2" hidden="1">[6]Project_Status_Rollup!$B$66:$D$66</definedName>
    <definedName name="_6__123Graph_ACHART_14" hidden="1">[5]D!$C$53:$N$53</definedName>
    <definedName name="_60__123Graph_LBL_BCHART_1" hidden="1">[6]Project_Status_Rollup!$C$63:$N$63</definedName>
    <definedName name="_61__123Graph_BCHART_16" hidden="1">[5]D!$C$113:$N$113</definedName>
    <definedName name="_61__123Graph_LBL_ECHART_1" hidden="1">[6]Project_Status_Rollup!$B$90:$H$90</definedName>
    <definedName name="_62__123Graph_BCHART_17" hidden="1">[7]A!$J$131:$U$131</definedName>
    <definedName name="_62__123Graph_XCHART_1" hidden="1">[6]Project_Status_Rollup!$A$1:$A$6</definedName>
    <definedName name="_63__123Graph_BCHART_19" hidden="1">[7]A!$J$153:$U$153</definedName>
    <definedName name="_63__123Graph_XCHART_10" hidden="1">[7]A!$J$4:$U$4</definedName>
    <definedName name="_64__123Graph_BChart_1A" hidden="1">[6]Project_Status_Rollup!$B$21:$M$21</definedName>
    <definedName name="_64__123Graph_XCHART_11" hidden="1">[5]D!$C$5:$N$5</definedName>
    <definedName name="_65__123Graph_BCHART_2" hidden="1">[6]Project_Status_Rollup!$K$4:$K$15</definedName>
    <definedName name="_65__123Graph_XCHART_12" hidden="1">[5]D!$C$5:$N$5</definedName>
    <definedName name="_66__123Graph_XCHART_13" hidden="1">[5]D!$C$5:$N$5</definedName>
    <definedName name="_67__123Graph_XCHART_14" hidden="1">[5]D!$C$5:$N$5</definedName>
    <definedName name="_68__123Graph_BCHART_3" hidden="1">[5]D!$C$20:$N$20</definedName>
    <definedName name="_68__123Graph_XCHART_15" hidden="1">[7]A!$J$4:$U$4</definedName>
    <definedName name="_69__123Graph_BCHART_4" hidden="1">[7]A!$L$128:$U$128</definedName>
    <definedName name="_69__123Graph_XCHART_16" hidden="1">[5]D!$C$5:$N$5</definedName>
    <definedName name="_7__123Graph_ACHART_15" hidden="1">[5]D!$C$76:$N$76</definedName>
    <definedName name="_70__123Graph_XCHART_17" hidden="1">[7]A!$J$4:$U$4</definedName>
    <definedName name="_71__123Graph_XCHART_19" hidden="1">[7]A!$J$4:$U$4</definedName>
    <definedName name="_72__123Graph_BCHART_5" hidden="1">[5]D!$C$26:$N$26</definedName>
    <definedName name="_72__123Graph_XChart_1A" hidden="1">[6]Project_Status_Rollup!$B$19:$M$19</definedName>
    <definedName name="_73__123Graph_XCHART_2" hidden="1">[6]Project_Status_Rollup!$B$65:$D$65</definedName>
    <definedName name="_74__123Graph_XChart_2A" hidden="1">[6]Project_Status_Rollup!$P$19:$S$19</definedName>
    <definedName name="_75__123Graph_BCHART_6" hidden="1">[5]D!$C$43:$N$43</definedName>
    <definedName name="_75__123Graph_XCHART_3" hidden="1">[5]D!$C$5:$N$5</definedName>
    <definedName name="_76__123Graph_XCHART_4" hidden="1">[7]A!$L$4:$U$4</definedName>
    <definedName name="_77__123Graph_XCHART_5" hidden="1">[7]A!$J$4:$U$4</definedName>
    <definedName name="_78__123Graph_BCHART_7" hidden="1">[5]D!$C$37:$N$37</definedName>
    <definedName name="_78__123Graph_XCHART_6" hidden="1">[5]D!$C$5:$N$5</definedName>
    <definedName name="_79__123Graph_BCHART_8" hidden="1">[6]Project_Status_Rollup!$C$12:$N$12</definedName>
    <definedName name="_79__123Graph_XCHART_7" hidden="1">[5]D!$C$5:$N$5</definedName>
    <definedName name="_8__123Graph_ACHART_12" hidden="1">[5]D!$C$6:$N$6</definedName>
    <definedName name="_8__123Graph_ACHART_16" hidden="1">[5]D!$C$111:$N$111</definedName>
    <definedName name="_80__123Graph_XCHART_8" hidden="1">[5]D!$C$5:$N$5</definedName>
    <definedName name="_81__123Graph_XCHART_9" hidden="1">[5]D!$C$5:$N$5</definedName>
    <definedName name="_82__123Graph_BCHART_9" hidden="1">[5]D!$C$211:$N$211</definedName>
    <definedName name="_83__123Graph_CCHART_1" hidden="1">[6]Project_Status_Rollup!$F$22:$Q$22</definedName>
    <definedName name="_86__123Graph_CCHART_10" hidden="1">[5]D!$C$222:$N$222</definedName>
    <definedName name="_89__123Graph_CCHART_11" hidden="1">[5]D!$C$204:$N$204</definedName>
    <definedName name="_9__123Graph_ACHART_17" hidden="1">[5]D!$C$233:$N$233</definedName>
    <definedName name="_92__123Graph_CCHART_12" hidden="1">[5]D!$C$7:$N$7</definedName>
    <definedName name="_95__123Graph_CCHART_13" hidden="1">[5]D!$C$31:$N$31</definedName>
    <definedName name="_98__123Graph_CCHART_14" hidden="1">[5]D!$C$54:$N$54</definedName>
    <definedName name="_99__123Graph_CCHART_15" hidden="1">[7]A!$J$138:$U$138</definedName>
    <definedName name="_a2" localSheetId="4" hidden="1">{#N/A,#N/A,TRUE,"index";#N/A,#N/A,TRUE,"Summary";#N/A,#N/A,TRUE,"Continuing Business";#N/A,#N/A,TRUE,"Disposals";#N/A,#N/A,TRUE,"Acquisitions";#N/A,#N/A,TRUE,"Actual &amp; Plan Reconciliation"}</definedName>
    <definedName name="_a2" hidden="1">{#N/A,#N/A,TRUE,"index";#N/A,#N/A,TRUE,"Summary";#N/A,#N/A,TRUE,"Continuing Business";#N/A,#N/A,TRUE,"Disposals";#N/A,#N/A,TRUE,"Acquisitions";#N/A,#N/A,TRUE,"Actual &amp; Plan Reconciliation"}</definedName>
    <definedName name="_a9" localSheetId="4" hidden="1">{#N/A,#N/A,TRUE,"index";#N/A,#N/A,TRUE,"Summary";#N/A,#N/A,TRUE,"Continuing Business";#N/A,#N/A,TRUE,"Disposals";#N/A,#N/A,TRUE,"Acquisitions";#N/A,#N/A,TRUE,"Actual &amp; Plan Reconciliation"}</definedName>
    <definedName name="_a9" hidden="1">{#N/A,#N/A,TRUE,"index";#N/A,#N/A,TRUE,"Summary";#N/A,#N/A,TRUE,"Continuing Business";#N/A,#N/A,TRUE,"Disposals";#N/A,#N/A,TRUE,"Acquisitions";#N/A,#N/A,TRUE,"Actual &amp; Plan Reconciliation"}</definedName>
    <definedName name="_ap1" localSheetId="4" hidden="1">{#N/A,#N/A,TRUE,"index";#N/A,#N/A,TRUE,"Summary";#N/A,#N/A,TRUE,"Continuing Business";#N/A,#N/A,TRUE,"Disposals";#N/A,#N/A,TRUE,"Acquisitions";#N/A,#N/A,TRUE,"Actual &amp; Plan Reconciliation"}</definedName>
    <definedName name="_ap1" hidden="1">{#N/A,#N/A,TRUE,"index";#N/A,#N/A,TRUE,"Summary";#N/A,#N/A,TRUE,"Continuing Business";#N/A,#N/A,TRUE,"Disposals";#N/A,#N/A,TRUE,"Acquisitions";#N/A,#N/A,TRUE,"Actual &amp; Plan Reconciliation"}</definedName>
    <definedName name="_as2" localSheetId="4" hidden="1">{#N/A,#N/A,TRUE,"index";#N/A,#N/A,TRUE,"Summary";#N/A,#N/A,TRUE,"Continuing Business";#N/A,#N/A,TRUE,"Disposals";#N/A,#N/A,TRUE,"Acquisitions";#N/A,#N/A,TRUE,"Actual &amp; Plan Reconciliation"}</definedName>
    <definedName name="_as2" hidden="1">{#N/A,#N/A,TRUE,"index";#N/A,#N/A,TRUE,"Summary";#N/A,#N/A,TRUE,"Continuing Business";#N/A,#N/A,TRUE,"Disposals";#N/A,#N/A,TRUE,"Acquisitions";#N/A,#N/A,TRUE,"Actual &amp; Plan Reconciliation"}</definedName>
    <definedName name="_dfr4" hidden="1">[2]A!$J$4:$U$4</definedName>
    <definedName name="_E9" localSheetId="4" hidden="1">{#N/A,#N/A,TRUE,"index";#N/A,#N/A,TRUE,"Summary";#N/A,#N/A,TRUE,"Continuing Business";#N/A,#N/A,TRUE,"Disposals";#N/A,#N/A,TRUE,"Acquisitions";#N/A,#N/A,TRUE,"Actual &amp; Plan Reconciliation"}</definedName>
    <definedName name="_E9" hidden="1">{#N/A,#N/A,TRUE,"index";#N/A,#N/A,TRUE,"Summary";#N/A,#N/A,TRUE,"Continuing Business";#N/A,#N/A,TRUE,"Disposals";#N/A,#N/A,TRUE,"Acquisitions";#N/A,#N/A,TRUE,"Actual &amp; Plan Reconciliation"}</definedName>
    <definedName name="_Fill" hidden="1">#REF!</definedName>
    <definedName name="_fill2" hidden="1">#REF!</definedName>
    <definedName name="_Key1" hidden="1">[6]Project_Status_Rollup!$R$2:$R$16</definedName>
    <definedName name="_Key2" hidden="1">'[1]SAL-2000'!#REF!</definedName>
    <definedName name="_mc1">#N/A</definedName>
    <definedName name="_mc2" localSheetId="3">[9]!_mc2</definedName>
    <definedName name="_mc2">[9]!_mc2</definedName>
    <definedName name="_mg1" localSheetId="4" hidden="1">{#N/A,#N/A,TRUE,"index";#N/A,#N/A,TRUE,"Summary";#N/A,#N/A,TRUE,"Continuing Business";#N/A,#N/A,TRUE,"Disposals";#N/A,#N/A,TRUE,"Acquisitions";#N/A,#N/A,TRUE,"Actual &amp; Plan Reconciliation"}</definedName>
    <definedName name="_mg1" hidden="1">{#N/A,#N/A,TRUE,"index";#N/A,#N/A,TRUE,"Summary";#N/A,#N/A,TRUE,"Continuing Business";#N/A,#N/A,TRUE,"Disposals";#N/A,#N/A,TRUE,"Acquisitions";#N/A,#N/A,TRUE,"Actual &amp; Plan Reconciliation"}</definedName>
    <definedName name="_new1">#REF!</definedName>
    <definedName name="_new2" hidden="1">'[3]Cntmrs-Recruit'!$R$20:$T$20</definedName>
    <definedName name="_ops1" localSheetId="4" hidden="1">{#N/A,#N/A,TRUE,"index";#N/A,#N/A,TRUE,"Summary";#N/A,#N/A,TRUE,"Continuing Business";#N/A,#N/A,TRUE,"Disposals";#N/A,#N/A,TRUE,"Acquisitions";#N/A,#N/A,TRUE,"Actual &amp; Plan Reconciliation"}</definedName>
    <definedName name="_ops1" hidden="1">{#N/A,#N/A,TRUE,"index";#N/A,#N/A,TRUE,"Summary";#N/A,#N/A,TRUE,"Continuing Business";#N/A,#N/A,TRUE,"Disposals";#N/A,#N/A,TRUE,"Acquisitions";#N/A,#N/A,TRUE,"Actual &amp; Plan Reconciliation"}</definedName>
    <definedName name="_Order1" hidden="1">0</definedName>
    <definedName name="_Order2" hidden="1">0</definedName>
    <definedName name="_Pam10" hidden="1">[4]A!$J$4:$U$4</definedName>
    <definedName name="_Pam11" hidden="1">[4]A!$J$4:$U$4</definedName>
    <definedName name="_Pam12" hidden="1">[4]A!$J$4:$U$4</definedName>
    <definedName name="_Pam13" hidden="1">[4]A!$L$4:$U$4</definedName>
    <definedName name="_Pam14" hidden="1">[4]A!$J$4:$U$4</definedName>
    <definedName name="_Pam2" hidden="1">[4]A!$J$7:$U$7</definedName>
    <definedName name="_Pam3" hidden="1">[4]A!$L$128:$U$128</definedName>
    <definedName name="_Pam4" hidden="1">[4]A!$J$138:$U$138</definedName>
    <definedName name="_Pam5" hidden="1">[4]A!$J$130:$U$130</definedName>
    <definedName name="_Pam6" hidden="1">[4]A!$J$152:$U$152</definedName>
    <definedName name="_Pam7" hidden="1">[4]A!$J$4:$U$4</definedName>
    <definedName name="_Pam8" hidden="1">[4]A!$J$4:$U$4</definedName>
    <definedName name="_Pam9" hidden="1">[4]A!$J$4:$U$4</definedName>
    <definedName name="_Parse_In" hidden="1">#REF!</definedName>
    <definedName name="_RPN1">'[10]Z3.02A FMEA'!$J$8:$J$199</definedName>
    <definedName name="_RPN2">'[10]Z3.02A FMEA'!$R$8:$R$199</definedName>
    <definedName name="_sdp1">#N/A</definedName>
    <definedName name="_sev1">'[10]Z3.02A FMEA'!$H$8:$H$199</definedName>
    <definedName name="_sev2">'[10]Z3.02A FMEA'!$P$8:$P$199</definedName>
    <definedName name="_sga" hidden="1">#REF!</definedName>
    <definedName name="_Sort" hidden="1">[6]Project_Status_Rollup!$Q$2:$R$16</definedName>
    <definedName name="_Table1_In1" hidden="1">#REF!</definedName>
    <definedName name="_Table1_Out" hidden="1">#REF!</definedName>
    <definedName name="_tti94">#REF!</definedName>
    <definedName name="a" hidden="1">[6]Project_Status_Rollup!$P$20:$S$20</definedName>
    <definedName name="aa" hidden="1">'[3]Cntmrs-Recruit'!$F$20:$Q$20</definedName>
    <definedName name="aaa">#N/A</definedName>
    <definedName name="aaaa" localSheetId="4" hidden="1">{#N/A,#N/A,TRUE,"index";#N/A,#N/A,TRUE,"Summary";#N/A,#N/A,TRUE,"Continuing Business";#N/A,#N/A,TRUE,"Disposals";#N/A,#N/A,TRUE,"Acquisitions";#N/A,#N/A,TRUE,"Actual &amp; Plan Reconciliation"}</definedName>
    <definedName name="aaaa" hidden="1">{#N/A,#N/A,TRUE,"index";#N/A,#N/A,TRUE,"Summary";#N/A,#N/A,TRUE,"Continuing Business";#N/A,#N/A,TRUE,"Disposals";#N/A,#N/A,TRUE,"Acquisitions";#N/A,#N/A,TRUE,"Actual &amp; Plan Reconciliation"}</definedName>
    <definedName name="ääää" localSheetId="4" hidden="1">{"'Sample Status'!$A$1:$J$21"}</definedName>
    <definedName name="ääää" hidden="1">{"'Sample Status'!$A$1:$J$21"}</definedName>
    <definedName name="aaaaa" localSheetId="4" hidden="1">{"'Sample Status'!$A$1:$J$21"}</definedName>
    <definedName name="aaaaa" hidden="1">{"'Sample Status'!$A$1:$J$21"}</definedName>
    <definedName name="aaaaaaa">#REF!</definedName>
    <definedName name="aaakdfsj" localSheetId="4" hidden="1">{#N/A,#N/A,TRUE,"index";#N/A,#N/A,TRUE,"Summary";#N/A,#N/A,TRUE,"Continuing Business";#N/A,#N/A,TRUE,"Disposals";#N/A,#N/A,TRUE,"Acquisitions";#N/A,#N/A,TRUE,"Actual &amp; Plan Reconciliation"}</definedName>
    <definedName name="aaakdfsj" hidden="1">{#N/A,#N/A,TRUE,"index";#N/A,#N/A,TRUE,"Summary";#N/A,#N/A,TRUE,"Continuing Business";#N/A,#N/A,TRUE,"Disposals";#N/A,#N/A,TRUE,"Acquisitions";#N/A,#N/A,TRUE,"Actual &amp; Plan Reconciliation"}</definedName>
    <definedName name="AB">#REF!</definedName>
    <definedName name="abc" localSheetId="4" hidden="1">{#N/A,#N/A,TRUE,"index";#N/A,#N/A,TRUE,"Summary";#N/A,#N/A,TRUE,"Continuing Business";#N/A,#N/A,TRUE,"Disposals";#N/A,#N/A,TRUE,"Acquisitions";#N/A,#N/A,TRUE,"Actual &amp; Plan Reconciliation"}</definedName>
    <definedName name="abc" hidden="1">{#N/A,#N/A,TRUE,"index";#N/A,#N/A,TRUE,"Summary";#N/A,#N/A,TRUE,"Continuing Business";#N/A,#N/A,TRUE,"Disposals";#N/A,#N/A,TRUE,"Acquisitions";#N/A,#N/A,TRUE,"Actual &amp; Plan Reconciliation"}</definedName>
    <definedName name="Actual">#REF!</definedName>
    <definedName name="addAtt">#REF!</definedName>
    <definedName name="Addax" localSheetId="4" hidden="1">{#N/A,#N/A,TRUE,"index";#N/A,#N/A,TRUE,"Summary";#N/A,#N/A,TRUE,"Continuing Business";#N/A,#N/A,TRUE,"Disposals";#N/A,#N/A,TRUE,"Acquisitions";#N/A,#N/A,TRUE,"Actual &amp; Plan Reconciliation"}</definedName>
    <definedName name="Addax" hidden="1">{#N/A,#N/A,TRUE,"index";#N/A,#N/A,TRUE,"Summary";#N/A,#N/A,TRUE,"Continuing Business";#N/A,#N/A,TRUE,"Disposals";#N/A,#N/A,TRUE,"Acquisitions";#N/A,#N/A,TRUE,"Actual &amp; Plan Reconciliation"}</definedName>
    <definedName name="addgggrrrrr5" hidden="1">[2]A!$J$131:$U$131</definedName>
    <definedName name="addRes">#REF!</definedName>
    <definedName name="addRPN">#REF!</definedName>
    <definedName name="addRPNline">#REF!</definedName>
    <definedName name="addSev">#REF!</definedName>
    <definedName name="addSevline">#REF!</definedName>
    <definedName name="Adjustments">#REF!</definedName>
    <definedName name="afa" localSheetId="4" hidden="1">{#N/A,#N/A,TRUE,"index";#N/A,#N/A,TRUE,"Summary";#N/A,#N/A,TRUE,"Continuing Business";#N/A,#N/A,TRUE,"Disposals";#N/A,#N/A,TRUE,"Acquisitions";#N/A,#N/A,TRUE,"Actual &amp; Plan Reconciliation"}</definedName>
    <definedName name="afa" hidden="1">{#N/A,#N/A,TRUE,"index";#N/A,#N/A,TRUE,"Summary";#N/A,#N/A,TRUE,"Continuing Business";#N/A,#N/A,TRUE,"Disposals";#N/A,#N/A,TRUE,"Acquisitions";#N/A,#N/A,TRUE,"Actual &amp; Plan Reconciliation"}</definedName>
    <definedName name="agfgtg" hidden="1">[2]A!$J$4:$U$4</definedName>
    <definedName name="AIP" localSheetId="4" hidden="1">{#N/A,#N/A,TRUE,"index";#N/A,#N/A,TRUE,"Summary";#N/A,#N/A,TRUE,"Continuing Business";#N/A,#N/A,TRUE,"Disposals";#N/A,#N/A,TRUE,"Acquisitions";#N/A,#N/A,TRUE,"Actual &amp; Plan Reconciliation"}</definedName>
    <definedName name="AIP" hidden="1">{#N/A,#N/A,TRUE,"index";#N/A,#N/A,TRUE,"Summary";#N/A,#N/A,TRUE,"Continuing Business";#N/A,#N/A,TRUE,"Disposals";#N/A,#N/A,TRUE,"Acquisitions";#N/A,#N/A,TRUE,"Actual &amp; Plan Reconciliation"}</definedName>
    <definedName name="Alpha">#REF!</definedName>
    <definedName name="AP" localSheetId="4" hidden="1">{#N/A,#N/A,TRUE,"index";#N/A,#N/A,TRUE,"Summary";#N/A,#N/A,TRUE,"Continuing Business";#N/A,#N/A,TRUE,"Disposals";#N/A,#N/A,TRUE,"Acquisitions";#N/A,#N/A,TRUE,"Actual &amp; Plan Reconciliation"}</definedName>
    <definedName name="AP" hidden="1">{#N/A,#N/A,TRUE,"index";#N/A,#N/A,TRUE,"Summary";#N/A,#N/A,TRUE,"Continuing Business";#N/A,#N/A,TRUE,"Disposals";#N/A,#N/A,TRUE,"Acquisitions";#N/A,#N/A,TRUE,"Actual &amp; Plan Reconciliation"}</definedName>
    <definedName name="apapap" localSheetId="4" hidden="1">{#N/A,#N/A,TRUE,"index";#N/A,#N/A,TRUE,"Summary";#N/A,#N/A,TRUE,"Continuing Business";#N/A,#N/A,TRUE,"Disposals";#N/A,#N/A,TRUE,"Acquisitions";#N/A,#N/A,TRUE,"Actual &amp; Plan Reconciliation"}</definedName>
    <definedName name="apapap" hidden="1">{#N/A,#N/A,TRUE,"index";#N/A,#N/A,TRUE,"Summary";#N/A,#N/A,TRUE,"Continuing Business";#N/A,#N/A,TRUE,"Disposals";#N/A,#N/A,TRUE,"Acquisitions";#N/A,#N/A,TRUE,"Actual &amp; Plan Reconciliation"}</definedName>
    <definedName name="apapap_1" localSheetId="4" hidden="1">{#N/A,#N/A,TRUE,"index";#N/A,#N/A,TRUE,"Summary";#N/A,#N/A,TRUE,"Continuing Business";#N/A,#N/A,TRUE,"Disposals";#N/A,#N/A,TRUE,"Acquisitions";#N/A,#N/A,TRUE,"Actual &amp; Plan Reconciliation"}</definedName>
    <definedName name="apapap_1" hidden="1">{#N/A,#N/A,TRUE,"index";#N/A,#N/A,TRUE,"Summary";#N/A,#N/A,TRUE,"Continuing Business";#N/A,#N/A,TRUE,"Disposals";#N/A,#N/A,TRUE,"Acquisitions";#N/A,#N/A,TRUE,"Actual &amp; Plan Reconciliation"}</definedName>
    <definedName name="apm" localSheetId="4" hidden="1">{#N/A,#N/A,TRUE,"index";#N/A,#N/A,TRUE,"Summary";#N/A,#N/A,TRUE,"Continuing Business";#N/A,#N/A,TRUE,"Disposals";#N/A,#N/A,TRUE,"Acquisitions";#N/A,#N/A,TRUE,"Actual &amp; Plan Reconciliation"}</definedName>
    <definedName name="apm" hidden="1">{#N/A,#N/A,TRUE,"index";#N/A,#N/A,TRUE,"Summary";#N/A,#N/A,TRUE,"Continuing Business";#N/A,#N/A,TRUE,"Disposals";#N/A,#N/A,TRUE,"Acquisitions";#N/A,#N/A,TRUE,"Actual &amp; Plan Reconciliation"}</definedName>
    <definedName name="arwhee">#N/A</definedName>
    <definedName name="asdf">#REF!</definedName>
    <definedName name="asdfa">#REF!</definedName>
    <definedName name="asfc" localSheetId="4" hidden="1">{#N/A,#N/A,TRUE,"index";#N/A,#N/A,TRUE,"Summary";#N/A,#N/A,TRUE,"Continuing Business";#N/A,#N/A,TRUE,"Disposals";#N/A,#N/A,TRUE,"Acquisitions";#N/A,#N/A,TRUE,"Actual &amp; Plan Reconciliation"}</definedName>
    <definedName name="asfc" hidden="1">{#N/A,#N/A,TRUE,"index";#N/A,#N/A,TRUE,"Summary";#N/A,#N/A,TRUE,"Continuing Business";#N/A,#N/A,TRUE,"Disposals";#N/A,#N/A,TRUE,"Acquisitions";#N/A,#N/A,TRUE,"Actual &amp; Plan Reconciliation"}</definedName>
    <definedName name="aud">#REF!</definedName>
    <definedName name="b" hidden="1">'[11]Matrix-Level 3-Gastonia'!$I$63</definedName>
    <definedName name="BACKLOG">#REF!</definedName>
    <definedName name="BB">#REF!</definedName>
    <definedName name="bbbb" localSheetId="4" hidden="1">{"'Sample Status'!$A$1:$J$21"}</definedName>
    <definedName name="bbbb" hidden="1">{"'Sample Status'!$A$1:$J$21"}</definedName>
    <definedName name="bbbbbbbb" hidden="1">[2]A!$J$145:$U$145</definedName>
    <definedName name="bbbbbbbbbbbbbbb" hidden="1">[12]A!$J$4:$U$4</definedName>
    <definedName name="bbrh55" hidden="1">[2]A!$J$4:$U$4</definedName>
    <definedName name="BCHART" hidden="1">[6]Project_Status_Rollup!$F$20:$Q$20</definedName>
    <definedName name="bdfgthjy7" hidden="1">[2]A!$J$4:$U$4</definedName>
    <definedName name="bdgghdgg5" hidden="1">[2]A!$J$4:$U$4</definedName>
    <definedName name="Beowulf" hidden="1">[13]A!$J$4:$U$4</definedName>
    <definedName name="bfgb5g5e" hidden="1">[8]A!$J$144:$U$144</definedName>
    <definedName name="bg" localSheetId="4" hidden="1">{#N/A,#N/A,TRUE,"index";#N/A,#N/A,TRUE,"Summary";#N/A,#N/A,TRUE,"Continuing Business";#N/A,#N/A,TRUE,"Disposals";#N/A,#N/A,TRUE,"Acquisitions";#N/A,#N/A,TRUE,"Actual &amp; Plan Reconciliation"}</definedName>
    <definedName name="bg" hidden="1">{#N/A,#N/A,TRUE,"index";#N/A,#N/A,TRUE,"Summary";#N/A,#N/A,TRUE,"Continuing Business";#N/A,#N/A,TRUE,"Disposals";#N/A,#N/A,TRUE,"Acquisitions";#N/A,#N/A,TRUE,"Actual &amp; Plan Reconciliation"}</definedName>
    <definedName name="bgfbf5" hidden="1">[2]A!$J$130:$U$130</definedName>
    <definedName name="bggdhrth655" hidden="1">[14]A!$J$17:$U$17</definedName>
    <definedName name="bghnmh" hidden="1">[2]A!$J$152:$U$152</definedName>
    <definedName name="blah" localSheetId="4" hidden="1">{#N/A,#N/A,TRUE,"index";#N/A,#N/A,TRUE,"Summary";#N/A,#N/A,TRUE,"Continuing Business";#N/A,#N/A,TRUE,"Disposals";#N/A,#N/A,TRUE,"Acquisitions";#N/A,#N/A,TRUE,"Actual &amp; Plan Reconciliation"}</definedName>
    <definedName name="blah" hidden="1">{#N/A,#N/A,TRUE,"index";#N/A,#N/A,TRUE,"Summary";#N/A,#N/A,TRUE,"Continuing Business";#N/A,#N/A,TRUE,"Disposals";#N/A,#N/A,TRUE,"Acquisitions";#N/A,#N/A,TRUE,"Actual &amp; Plan Reconciliation"}</definedName>
    <definedName name="Bowler">#REF!</definedName>
    <definedName name="Bristol">#REF!</definedName>
    <definedName name="Bristol1">'[15]Bristol Data'!$A$1:$P$95</definedName>
    <definedName name="Bryon" localSheetId="3">[9]!Bryon</definedName>
    <definedName name="Bryon">[9]!Bryon</definedName>
    <definedName name="Bryon2" localSheetId="3">[9]!Bryon2</definedName>
    <definedName name="Bryon2">[9]!Bryon2</definedName>
    <definedName name="bstol">'[16]Bristol Data'!$A$1:$R$55</definedName>
    <definedName name="BU">#REF!</definedName>
    <definedName name="Bud">#REF!</definedName>
    <definedName name="BUDGET_WORKSHEET_FOR_FOUR_MONTHS_ENDED__DECEMBER_31__1997">#REF!</definedName>
    <definedName name="Business_Unit">#REF!</definedName>
    <definedName name="cad">#REF!</definedName>
    <definedName name="CandidateName">#REF!</definedName>
    <definedName name="Capex_04F">#REF!</definedName>
    <definedName name="ccccc6" hidden="1">[2]A!$J$7:$U$7</definedName>
    <definedName name="CDSP1" localSheetId="4" hidden="1">{#N/A,#N/A,TRUE,"index";#N/A,#N/A,TRUE,"Summary";#N/A,#N/A,TRUE,"Continuing Business";#N/A,#N/A,TRUE,"Disposals";#N/A,#N/A,TRUE,"Acquisitions";#N/A,#N/A,TRUE,"Actual &amp; Plan Reconciliation"}</definedName>
    <definedName name="CDSP1" hidden="1">{#N/A,#N/A,TRUE,"index";#N/A,#N/A,TRUE,"Summary";#N/A,#N/A,TRUE,"Continuing Business";#N/A,#N/A,TRUE,"Disposals";#N/A,#N/A,TRUE,"Acquisitions";#N/A,#N/A,TRUE,"Actual &amp; Plan Reconciliation"}</definedName>
    <definedName name="CDSP2" localSheetId="4" hidden="1">{#N/A,#N/A,TRUE,"index";#N/A,#N/A,TRUE,"Summary";#N/A,#N/A,TRUE,"Continuing Business";#N/A,#N/A,TRUE,"Disposals";#N/A,#N/A,TRUE,"Acquisitions";#N/A,#N/A,TRUE,"Actual &amp; Plan Reconciliation"}</definedName>
    <definedName name="CDSP2" hidden="1">{#N/A,#N/A,TRUE,"index";#N/A,#N/A,TRUE,"Summary";#N/A,#N/A,TRUE,"Continuing Business";#N/A,#N/A,TRUE,"Disposals";#N/A,#N/A,TRUE,"Acquisitions";#N/A,#N/A,TRUE,"Actual &amp; Plan Reconciliation"}</definedName>
    <definedName name="cfvrsr" hidden="1">[2]A!$J$4:$U$4</definedName>
    <definedName name="Clev1">#REF!</definedName>
    <definedName name="Cleve">#REF!</definedName>
    <definedName name="Cleveland">#REF!</definedName>
    <definedName name="CLEVELAND\">#REF!</definedName>
    <definedName name="CM">#REF!</definedName>
    <definedName name="COMBINED">#REF!</definedName>
    <definedName name="Completed">'[17]&gt;=9" OD'!#REF!</definedName>
    <definedName name="concepts">'[18]2.06 Concept Generation'!$B$17:INDEX('[18]2.06 Concept Generation'!$B$17:$B$80,MATCH("",'[18]2.06 Concept Generation'!$B$17:$B$80,-1))</definedName>
    <definedName name="ConvertToDays">#REF!</definedName>
    <definedName name="ConvertToDays2">#REF!</definedName>
    <definedName name="ConvertToHours">#REF!</definedName>
    <definedName name="ConvertToMonths">#REF!</definedName>
    <definedName name="ConvertToWeeks">#REF!</definedName>
    <definedName name="ConvertToYears">#REF!</definedName>
    <definedName name="copqcm3lpd" hidden="1">#REF!</definedName>
    <definedName name="CP_16">#REF!</definedName>
    <definedName name="crap">#REF!</definedName>
    <definedName name="csdffg45" hidden="1">[2]A!$J$4:$U$4</definedName>
    <definedName name="CumAct">#REF!</definedName>
    <definedName name="CumBud">#REF!</definedName>
    <definedName name="CumPrior">#REF!</definedName>
    <definedName name="Curr_Mo">#REF!</definedName>
    <definedName name="Curr_Per">[19]Actual!$B$5</definedName>
    <definedName name="Currency">[20]Details!$B$9</definedName>
    <definedName name="d">#REF!</definedName>
    <definedName name="Data_check">#REF!</definedName>
    <definedName name="DataA">#REF!</definedName>
    <definedName name="_xlnm.Database">#REF!</definedName>
    <definedName name="date">#REF!</definedName>
    <definedName name="dave" localSheetId="4" hidden="1">{#N/A,#N/A,TRUE,"index";#N/A,#N/A,TRUE,"Summary";#N/A,#N/A,TRUE,"Continuing Business";#N/A,#N/A,TRUE,"Disposals";#N/A,#N/A,TRUE,"Acquisitions";#N/A,#N/A,TRUE,"Actual &amp; Plan Reconciliation"}</definedName>
    <definedName name="dave" hidden="1">{#N/A,#N/A,TRUE,"index";#N/A,#N/A,TRUE,"Summary";#N/A,#N/A,TRUE,"Continuing Business";#N/A,#N/A,TRUE,"Disposals";#N/A,#N/A,TRUE,"Acquisitions";#N/A,#N/A,TRUE,"Actual &amp; Plan Reconciliation"}</definedName>
    <definedName name="DBSMName">#REF!</definedName>
    <definedName name="dd">#REF!</definedName>
    <definedName name="ddd" localSheetId="4" hidden="1">{#N/A,#N/A,TRUE,"index";#N/A,#N/A,TRUE,"Summary";#N/A,#N/A,TRUE,"Continuing Business";#N/A,#N/A,TRUE,"Disposals";#N/A,#N/A,TRUE,"Acquisitions";#N/A,#N/A,TRUE,"Actual &amp; Plan Reconciliation"}</definedName>
    <definedName name="ddd" hidden="1">{#N/A,#N/A,TRUE,"index";#N/A,#N/A,TRUE,"Summary";#N/A,#N/A,TRUE,"Continuing Business";#N/A,#N/A,TRUE,"Disposals";#N/A,#N/A,TRUE,"Acquisitions";#N/A,#N/A,TRUE,"Actual &amp; Plan Reconciliation"}</definedName>
    <definedName name="dddd">#REF!</definedName>
    <definedName name="ddddddd" hidden="1">[12]A!$J$144:$U$144</definedName>
    <definedName name="ddddddddddddd" hidden="1">[2]A!$J$138:$U$138</definedName>
    <definedName name="dddddddddddddd" hidden="1">[12]A!$J$4:$U$4</definedName>
    <definedName name="Defects">'[21]Sigma Calculator'!$B$9</definedName>
    <definedName name="Depreciation">#REF!</definedName>
    <definedName name="df" hidden="1">'[11]Matrix-Level 3-Gastonia'!$I$63:$U$69</definedName>
    <definedName name="dfggggg54" hidden="1">[14]A!$J$24:$U$24</definedName>
    <definedName name="dfls">#REF!</definedName>
    <definedName name="dfs">#REF!</definedName>
    <definedName name="dfsdfe" hidden="1">[2]A!$J$6:$U$6</definedName>
    <definedName name="dfsdfsdf" hidden="1">[2]A!$J$144:$U$144</definedName>
    <definedName name="dfserfgt4" hidden="1">[2]A!$J$204:$U$204</definedName>
    <definedName name="dfsfdgsgf4" hidden="1">[14]A!$L$4:$U$4</definedName>
    <definedName name="dgdsfge5" hidden="1">[2]A!$L$4:$U$4</definedName>
    <definedName name="dgfgdfhg5" hidden="1">[2]A!$J$153:$U$153</definedName>
    <definedName name="dhngntt" hidden="1">[2]A!$J$204:$U$204</definedName>
    <definedName name="Division">[20]Details!$B$5</definedName>
    <definedName name="DPMO">'[21]Sigma Calculator'!$B$18</definedName>
    <definedName name="DPU">'[21]Sigma Calculator'!$B$14</definedName>
    <definedName name="dsaffeesf34" hidden="1">[14]A!$J$4:$U$4</definedName>
    <definedName name="dsfgdfhgter43" hidden="1">[2]A!$J$138:$U$138</definedName>
    <definedName name="dsfsf4w" hidden="1">[2]A!$L$4:$U$4</definedName>
    <definedName name="dsfsgfdg54" hidden="1">[2]A!$J$138:$U$138</definedName>
    <definedName name="dsfsrga54" hidden="1">[2]A!$J$24:$U$24</definedName>
    <definedName name="dsra4wrt4" hidden="1">[2]A!$J$131:$U$131</definedName>
    <definedName name="e" localSheetId="4" hidden="1">{#N/A,#N/A,TRUE,"index";#N/A,#N/A,TRUE,"Summary";#N/A,#N/A,TRUE,"Continuing Business";#N/A,#N/A,TRUE,"Disposals";#N/A,#N/A,TRUE,"Acquisitions";#N/A,#N/A,TRUE,"Actual &amp; Plan Reconciliation"}</definedName>
    <definedName name="e" hidden="1">{#N/A,#N/A,TRUE,"index";#N/A,#N/A,TRUE,"Summary";#N/A,#N/A,TRUE,"Continuing Business";#N/A,#N/A,TRUE,"Disposals";#N/A,#N/A,TRUE,"Acquisitions";#N/A,#N/A,TRUE,"Actual &amp; Plan Reconciliation"}</definedName>
    <definedName name="Eatme" hidden="1">'[1]SAL-2000'!#REF!</definedName>
    <definedName name="Economics">#REF!</definedName>
    <definedName name="eede" hidden="1">[22]A!$F$21:$Q$21</definedName>
    <definedName name="eee">#REF!</definedName>
    <definedName name="eeeee">#REF!</definedName>
    <definedName name="eeeeeee" hidden="1">[12]A!$J$6:$U$6</definedName>
    <definedName name="eeeeeeeee" hidden="1">[12]A!$J$7:$U$7</definedName>
    <definedName name="EMEAITAFRASCANDGRAPH" hidden="1">[22]A!$F$21:$Q$21</definedName>
    <definedName name="er45gg" hidden="1">[2]A!$J$204:$U$204</definedName>
    <definedName name="eur">#REF!</definedName>
    <definedName name="ex_actual">#REF!</definedName>
    <definedName name="ex_budget">#REF!</definedName>
    <definedName name="ex_forecast">#REF!</definedName>
    <definedName name="ex_header">#REF!</definedName>
    <definedName name="ex_prior">#REF!</definedName>
    <definedName name="ex_prior2">#REF!</definedName>
    <definedName name="Example">#REF!</definedName>
    <definedName name="ExtStd">'[23]Stock - Std  Extra'!$F$3:$O$2500</definedName>
    <definedName name="f">#REF!</definedName>
    <definedName name="FAsales">#REF!</definedName>
    <definedName name="fbgbbbb4" hidden="1">[14]A!$J$139:$U$139</definedName>
    <definedName name="fbgjkkk" hidden="1">[2]A!$L$128:$U$128</definedName>
    <definedName name="fc">#N/A</definedName>
    <definedName name="fdsfgfhgdht" hidden="1">[2]A!$L$25:$U$25</definedName>
    <definedName name="feffdfbgbd" hidden="1">[2]A!$J$130:$U$130</definedName>
    <definedName name="ffff">#REF!</definedName>
    <definedName name="fffff">[24]Goleta!$A:$IV</definedName>
    <definedName name="ffghnbbb5" hidden="1">[14]A!$J$145:$U$145</definedName>
    <definedName name="fgbtrt5" hidden="1">[2]A!$J$152:$U$152</definedName>
    <definedName name="fgbvbgfs4" hidden="1">[8]A!$J$144:$U$144</definedName>
    <definedName name="fgdfg5" hidden="1">[2]A!$J$4:$U$4</definedName>
    <definedName name="fgdfghtrh5" hidden="1">[2]A!$J$4:$U$4</definedName>
    <definedName name="fgdfgrdfg45" hidden="1">[2]A!$L$4:$U$4</definedName>
    <definedName name="fgdg">#REF!</definedName>
    <definedName name="fgdhnnbb5" hidden="1">[14]A!$L$128:$U$128</definedName>
    <definedName name="fgfagdfg54" hidden="1">[2]A!$J$4:$U$4</definedName>
    <definedName name="fgfdgdfh54" hidden="1">[2]A!$J$4:$U$4</definedName>
    <definedName name="fgfdggghhhh" hidden="1">[14]A!$J$153:$U$153</definedName>
    <definedName name="fgfdgtg4" hidden="1">[2]A!$J$4:$U$4</definedName>
    <definedName name="fgfgfg4" hidden="1">[2]A!$J$152:$U$152</definedName>
    <definedName name="fgfgrg554" hidden="1">[14]A!$J$152:$U$152</definedName>
    <definedName name="fgfhgfjhj7" hidden="1">[14]A!$J$4:$U$4</definedName>
    <definedName name="fghggger" hidden="1">[2]A!$J$17:$U$17</definedName>
    <definedName name="fghgh6" hidden="1">[14]A!$J$4:$U$4</definedName>
    <definedName name="fgrdtgdt" hidden="1">[2]A!$J$17:$U$17</definedName>
    <definedName name="fgrertet" hidden="1">[2]A!$J$139:$U$139</definedName>
    <definedName name="fgsrete4" hidden="1">[2]A!$J$4:$U$4</definedName>
    <definedName name="Fin_CounterGraphJuly02" hidden="1">'[3]Cntmrs-Recruit'!$F$21:$Q$21</definedName>
    <definedName name="fin_year">[20]Details!$G$53</definedName>
    <definedName name="fkjfkja" localSheetId="4" hidden="1">{#N/A,#N/A,TRUE,"index";#N/A,#N/A,TRUE,"Summary";#N/A,#N/A,TRUE,"Continuing Business";#N/A,#N/A,TRUE,"Disposals";#N/A,#N/A,TRUE,"Acquisitions";#N/A,#N/A,TRUE,"Actual &amp; Plan Reconciliation"}</definedName>
    <definedName name="fkjfkja" hidden="1">{#N/A,#N/A,TRUE,"index";#N/A,#N/A,TRUE,"Summary";#N/A,#N/A,TRUE,"Continuing Business";#N/A,#N/A,TRUE,"Disposals";#N/A,#N/A,TRUE,"Acquisitions";#N/A,#N/A,TRUE,"Actual &amp; Plan Reconciliation"}</definedName>
    <definedName name="FRAITASCAND_graph" hidden="1">[22]A!$R$20:$T$20</definedName>
    <definedName name="fsgfgd45" hidden="1">[2]A!$J$130:$U$130</definedName>
    <definedName name="fsvfsvree4" hidden="1">[2]A!$L$128:$U$128</definedName>
    <definedName name="g">#REF!</definedName>
    <definedName name="gdfg" hidden="1">[2]A!$J$144:$U$144</definedName>
    <definedName name="gdfg5e4" hidden="1">[2]A!$J$4:$U$4</definedName>
    <definedName name="gdfgdfg4" hidden="1">[8]A!$J$144:$U$144</definedName>
    <definedName name="gethjkkii" hidden="1">[2]A!$L$25:$U$25</definedName>
    <definedName name="gfdbbbbb54" hidden="1">[14]A!$J$4:$U$4</definedName>
    <definedName name="gffghht5" hidden="1">[14]A!$J$131:$U$131</definedName>
    <definedName name="gfgdfgklo9" hidden="1">[2]A!$J$139:$U$139</definedName>
    <definedName name="gfgdh5" hidden="1">[2]A!$J$4:$U$4</definedName>
    <definedName name="gfgdhgh5" hidden="1">[2]A!$J$139:$U$139</definedName>
    <definedName name="gfgdrgre45" hidden="1">[14]A!$L$25:$U$25</definedName>
    <definedName name="gfgfgtgh5" hidden="1">[14]A!$J$138:$U$138</definedName>
    <definedName name="gfsdfgsfgdfg4" hidden="1">[2]A!$J$145:$U$145</definedName>
    <definedName name="gfsf4t43trtn" hidden="1">[14]A!$J$7:$U$7</definedName>
    <definedName name="gggg">#N/A</definedName>
    <definedName name="ggggg" localSheetId="4" hidden="1">{#N/A,#N/A,TRUE,"index";#N/A,#N/A,TRUE,"Summary";#N/A,#N/A,TRUE,"Continuing Business";#N/A,#N/A,TRUE,"Disposals";#N/A,#N/A,TRUE,"Acquisitions";#N/A,#N/A,TRUE,"Actual &amp; Plan Reconciliation"}</definedName>
    <definedName name="ggggg" hidden="1">{#N/A,#N/A,TRUE,"index";#N/A,#N/A,TRUE,"Summary";#N/A,#N/A,TRUE,"Continuing Business";#N/A,#N/A,TRUE,"Disposals";#N/A,#N/A,TRUE,"Acquisitions";#N/A,#N/A,TRUE,"Actual &amp; Plan Reconciliation"}</definedName>
    <definedName name="gggggggg" hidden="1">[12]A!$J$204:$U$204</definedName>
    <definedName name="gggggggggggggg" hidden="1">[12]A!$J$4:$U$4</definedName>
    <definedName name="ggggggggggggggg" hidden="1">[12]A!$J$4:$U$4</definedName>
    <definedName name="gghhjy56" hidden="1">[14]A!$J$204:$U$204</definedName>
    <definedName name="ghfghtr" hidden="1">[2]A!$J$6:$U$6</definedName>
    <definedName name="ghj" localSheetId="4" hidden="1">{#N/A,#N/A,TRUE,"index";#N/A,#N/A,TRUE,"Summary";#N/A,#N/A,TRUE,"Continuing Business";#N/A,#N/A,TRUE,"Disposals";#N/A,#N/A,TRUE,"Acquisitions";#N/A,#N/A,TRUE,"Actual &amp; Plan Reconciliation"}</definedName>
    <definedName name="ghj" hidden="1">{#N/A,#N/A,TRUE,"index";#N/A,#N/A,TRUE,"Summary";#N/A,#N/A,TRUE,"Continuing Business";#N/A,#N/A,TRUE,"Disposals";#N/A,#N/A,TRUE,"Acquisitions";#N/A,#N/A,TRUE,"Actual &amp; Plan Reconciliation"}</definedName>
    <definedName name="gjjj656" hidden="1">[2]A!$J$4:$U$4</definedName>
    <definedName name="Goleta">#REF!</definedName>
    <definedName name="goleta1">'[15]Goleta Data'!$A$1:$P$98</definedName>
    <definedName name="graph" hidden="1">[6]Project_Status_Rollup!$C$1:$C$6</definedName>
    <definedName name="graph2" hidden="1">[25]Sheet1!$A$1:$A$6</definedName>
    <definedName name="Graphs_input">#REF!</definedName>
    <definedName name="Heat_Treat">#REF!</definedName>
    <definedName name="Help">#REF!</definedName>
    <definedName name="hfgjfhutu" hidden="1">[2]A!$J$24:$U$24</definedName>
    <definedName name="hgfhhjukyljk7" hidden="1">[14]A!$J$4:$U$4</definedName>
    <definedName name="hghffhftdh2" hidden="1">[14]A!$J$4:$U$4</definedName>
    <definedName name="hh" localSheetId="4" hidden="1">{#N/A,#N/A,TRUE,"index";#N/A,#N/A,TRUE,"Summary";#N/A,#N/A,TRUE,"Continuing Business";#N/A,#N/A,TRUE,"Disposals";#N/A,#N/A,TRUE,"Acquisitions";#N/A,#N/A,TRUE,"Actual &amp; Plan Reconciliation"}</definedName>
    <definedName name="hh" hidden="1">{#N/A,#N/A,TRUE,"index";#N/A,#N/A,TRUE,"Summary";#N/A,#N/A,TRUE,"Continuing Business";#N/A,#N/A,TRUE,"Disposals";#N/A,#N/A,TRUE,"Acquisitions";#N/A,#N/A,TRUE,"Actual &amp; Plan Reconciliation"}</definedName>
    <definedName name="hhhhh6" hidden="1">[2]A!$J$24:$U$24</definedName>
    <definedName name="hhhhhhhhh" hidden="1">[12]A!$J$145:$U$145</definedName>
    <definedName name="Hrs_Lookup">#REF!</definedName>
    <definedName name="hsrtggaxgdaf" hidden="1">[2]A!$J$145:$U$145</definedName>
    <definedName name="hthjhjhf" hidden="1">[2]A!$L$25:$U$25</definedName>
    <definedName name="HTM" localSheetId="4" hidden="1">{"'Sample Status'!$A$1:$J$21"}</definedName>
    <definedName name="HTM" hidden="1">{"'Sample Status'!$A$1:$J$21"}</definedName>
    <definedName name="HTML" localSheetId="4" hidden="1">{"'Sample Status'!$A$1:$J$21"}</definedName>
    <definedName name="HTML" hidden="1">{"'Sample Status'!$A$1:$J$21"}</definedName>
    <definedName name="HTML_CodePage" hidden="1">1252</definedName>
    <definedName name="HTML_Control" localSheetId="4" hidden="1">{"'Parts Groups'!$A$1:$L$211","'Notes'!$A$1:$B$14","'Models &amp; Table 1'!$A$1:$G$47","'Tables 2,3,4,5,9'!$A$1:$AH$32","'Tables 6'!$A$1:$E$42","'Tables 8'!$A$1:$H$18"}</definedName>
    <definedName name="HTML_Control" hidden="1">{"'Parts Groups'!$A$1:$L$211","'Notes'!$A$1:$B$14","'Models &amp; Table 1'!$A$1:$G$47","'Tables 2,3,4,5,9'!$A$1:$AH$32","'Tables 6'!$A$1:$E$42","'Tables 8'!$A$1:$H$18"}</definedName>
    <definedName name="HTML_Description" hidden="1">""</definedName>
    <definedName name="HTML_Email" hidden="1">"leon_smith@gilbarco.com"</definedName>
    <definedName name="HTML_Header" hidden="1">"Encore Parts Groups"</definedName>
    <definedName name="HTML_LastUpdate" hidden="1">"7/27/00"</definedName>
    <definedName name="HTML_LineAfter" hidden="1">TRUE</definedName>
    <definedName name="HTML_LineBefore" hidden="1">TRUE</definedName>
    <definedName name="HTML_Name" hidden="1">"Leon Smith"</definedName>
    <definedName name="HTML_OBDlg2" hidden="1">TRUE</definedName>
    <definedName name="HTML_OBDlg4" hidden="1">TRUE</definedName>
    <definedName name="HTML_OS" hidden="1">0</definedName>
    <definedName name="HTML_PathFile" hidden="1">"E:\home\encorepg.htm"</definedName>
    <definedName name="HTML_Title" hidden="1">"Encore_PartsGroups"</definedName>
    <definedName name="html2" localSheetId="4" hidden="1">{"'Sample Status'!$A$1:$J$21"}</definedName>
    <definedName name="html2" hidden="1">{"'Sample Status'!$A$1:$J$21"}</definedName>
    <definedName name="HTML3" localSheetId="4" hidden="1">{"'Sample Status'!$A$1:$J$21"}</definedName>
    <definedName name="HTML3" hidden="1">{"'Sample Status'!$A$1:$J$21"}</definedName>
    <definedName name="htmll2" localSheetId="4" hidden="1">{"'Sample Status'!$A$1:$J$21"}</definedName>
    <definedName name="htmll2" hidden="1">{"'Sample Status'!$A$1:$J$21"}</definedName>
    <definedName name="i">'[26]7.Delivery'!$H$1:$H$11</definedName>
    <definedName name="IDCCM" hidden="1">#REF!</definedName>
    <definedName name="iiiiiiiiiiii" hidden="1">[12]A!$J$131:$U$131</definedName>
    <definedName name="INDY">#REF!</definedName>
    <definedName name="INP_10">#REF!</definedName>
    <definedName name="INP_10e">#REF!</definedName>
    <definedName name="INP_11">#REF!</definedName>
    <definedName name="INP_12">#REF!</definedName>
    <definedName name="INP_13">#REF!</definedName>
    <definedName name="INP_14">#REF!</definedName>
    <definedName name="INP_15">#REF!</definedName>
    <definedName name="INP_16">#REF!</definedName>
    <definedName name="INP_17">#REF!</definedName>
    <definedName name="INP_18">#REF!</definedName>
    <definedName name="INP_19">#REF!</definedName>
    <definedName name="INP_20">#REF!</definedName>
    <definedName name="INP_8a">#REF!</definedName>
    <definedName name="INP_8b">#REF!</definedName>
    <definedName name="input02">'[27]Run Rates'!$A$1:$H$28</definedName>
    <definedName name="IQ_ADDIN" hidden="1">"AUTO"</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40815.3268055556</definedName>
    <definedName name="IQ_NTM" hidden="1">6000</definedName>
    <definedName name="IQ_TODAY" hidden="1">0</definedName>
    <definedName name="IQ_WEEK" hidden="1">50000</definedName>
    <definedName name="IQ_YTD" hidden="1">3000</definedName>
    <definedName name="IQ_YTDMONTH" hidden="1">130000</definedName>
    <definedName name="j" localSheetId="4" hidden="1">{#N/A,#N/A,TRUE,"index";#N/A,#N/A,TRUE,"Summary";#N/A,#N/A,TRUE,"Continuing Business";#N/A,#N/A,TRUE,"Disposals";#N/A,#N/A,TRUE,"Acquisitions";#N/A,#N/A,TRUE,"Actual &amp; Plan Reconciliation"}</definedName>
    <definedName name="j" hidden="1">{#N/A,#N/A,TRUE,"index";#N/A,#N/A,TRUE,"Summary";#N/A,#N/A,TRUE,"Continuing Business";#N/A,#N/A,TRUE,"Disposals";#N/A,#N/A,TRUE,"Acquisitions";#N/A,#N/A,TRUE,"Actual &amp; Plan Reconciliation"}</definedName>
    <definedName name="jhjuiufgd" hidden="1">[2]A!$J$131:$U$131</definedName>
    <definedName name="jjh" localSheetId="3">[9]!jjh</definedName>
    <definedName name="jjh">[9]!jjh</definedName>
    <definedName name="jjjjjjj7" hidden="1">[2]A!$J$4:$U$4</definedName>
    <definedName name="jjjjjjjjj" hidden="1">[12]A!$J$24:$U$24</definedName>
    <definedName name="jjklkjgkfgj87" hidden="1">[14]A!$J$4:$U$4</definedName>
    <definedName name="joe" hidden="1">'[1]SAL-2000'!#REF!</definedName>
    <definedName name="jon" hidden="1">#REF!</definedName>
    <definedName name="Kaizen" localSheetId="4" hidden="1">{#N/A,#N/A,TRUE,"index";#N/A,#N/A,TRUE,"Summary";#N/A,#N/A,TRUE,"Continuing Business";#N/A,#N/A,TRUE,"Disposals";#N/A,#N/A,TRUE,"Acquisitions";#N/A,#N/A,TRUE,"Actual &amp; Plan Reconciliation"}</definedName>
    <definedName name="Kaizen" hidden="1">{#N/A,#N/A,TRUE,"index";#N/A,#N/A,TRUE,"Summary";#N/A,#N/A,TRUE,"Continuing Business";#N/A,#N/A,TRUE,"Disposals";#N/A,#N/A,TRUE,"Acquisitions";#N/A,#N/A,TRUE,"Actual &amp; Plan Reconciliation"}</definedName>
    <definedName name="kelly" localSheetId="4" hidden="1">{#N/A,#N/A,TRUE,"index";#N/A,#N/A,TRUE,"Summary";#N/A,#N/A,TRUE,"Continuing Business";#N/A,#N/A,TRUE,"Disposals";#N/A,#N/A,TRUE,"Acquisitions";#N/A,#N/A,TRUE,"Actual &amp; Plan Reconciliation"}</definedName>
    <definedName name="kelly" hidden="1">{#N/A,#N/A,TRUE,"index";#N/A,#N/A,TRUE,"Summary";#N/A,#N/A,TRUE,"Continuing Business";#N/A,#N/A,TRUE,"Disposals";#N/A,#N/A,TRUE,"Acquisitions";#N/A,#N/A,TRUE,"Actual &amp; Plan Reconciliation"}</definedName>
    <definedName name="Key2.0" hidden="1">'[1]SAL-2000'!#REF!</definedName>
    <definedName name="Key2.1" hidden="1">'[1]SAL-2000'!#REF!</definedName>
    <definedName name="kghjff" hidden="1">[2]A!$J$144:$U$144</definedName>
    <definedName name="LaborRates">#REF!</definedName>
    <definedName name="laserqaf">#REF!</definedName>
    <definedName name="Layouts">'[28]Creative Brief - Tracking Doc'!$K$3:$K$15</definedName>
    <definedName name="Level1.xls">#REF!</definedName>
    <definedName name="level30.xls">#REF!</definedName>
    <definedName name="lgm" localSheetId="4" hidden="1">{"'Sample Status'!$A$1:$J$21"}</definedName>
    <definedName name="lgm" hidden="1">{"'Sample Status'!$A$1:$J$21"}</definedName>
    <definedName name="llllllllllllllllll" hidden="1">[12]A!$J$130:$U$130</definedName>
    <definedName name="LOD">#REF!</definedName>
    <definedName name="Lookup_Table">#REF!</definedName>
    <definedName name="M">1000000</definedName>
    <definedName name="maand">#REF!</definedName>
    <definedName name="material" localSheetId="4" hidden="1">{#N/A,#N/A,TRUE,"index";#N/A,#N/A,TRUE,"Summary";#N/A,#N/A,TRUE,"Continuing Business";#N/A,#N/A,TRUE,"Disposals";#N/A,#N/A,TRUE,"Acquisitions";#N/A,#N/A,TRUE,"Actual &amp; Plan Reconciliation"}</definedName>
    <definedName name="material" hidden="1">{#N/A,#N/A,TRUE,"index";#N/A,#N/A,TRUE,"Summary";#N/A,#N/A,TRUE,"Continuing Business";#N/A,#N/A,TRUE,"Disposals";#N/A,#N/A,TRUE,"Acquisitions";#N/A,#N/A,TRUE,"Actual &amp; Plan Reconciliation"}</definedName>
    <definedName name="May">[29]Plant!$A$1:$J$756</definedName>
    <definedName name="mc">#N/A</definedName>
    <definedName name="mcdate">#N/A</definedName>
    <definedName name="mcdate1">#N/A</definedName>
    <definedName name="mcdate2" localSheetId="3">[9]!mcdate2</definedName>
    <definedName name="mcdate2">[9]!mcdate2</definedName>
    <definedName name="mcidate">#N/A</definedName>
    <definedName name="mciidate">#N/A</definedName>
    <definedName name="mciiidate">#N/A</definedName>
    <definedName name="Media">'[30]Drop Down Options for Media'!$A$2:$A$46</definedName>
    <definedName name="Media1">#REF!</definedName>
    <definedName name="mfgexpvar">#REF!</definedName>
    <definedName name="mg" localSheetId="4" hidden="1">{#N/A,#N/A,TRUE,"index";#N/A,#N/A,TRUE,"Summary";#N/A,#N/A,TRUE,"Continuing Business";#N/A,#N/A,TRUE,"Disposals";#N/A,#N/A,TRUE,"Acquisitions";#N/A,#N/A,TRUE,"Actual &amp; Plan Reconciliation"}</definedName>
    <definedName name="mg" hidden="1">{#N/A,#N/A,TRUE,"index";#N/A,#N/A,TRUE,"Summary";#N/A,#N/A,TRUE,"Continuing Business";#N/A,#N/A,TRUE,"Disposals";#N/A,#N/A,TRUE,"Acquisitions";#N/A,#N/A,TRUE,"Actual &amp; Plan Reconciliation"}</definedName>
    <definedName name="Mike" hidden="1">'[1]SAL-2000'!#REF!</definedName>
    <definedName name="mil.REPORT._1" localSheetId="4" hidden="1">{#N/A,#N/A,TRUE,"index";#N/A,#N/A,TRUE,"Summary";#N/A,#N/A,TRUE,"Continuing Business";#N/A,#N/A,TRUE,"Disposals";#N/A,#N/A,TRUE,"Acquisitions";#N/A,#N/A,TRUE,"Actual &amp; Plan Reconciliation"}</definedName>
    <definedName name="mil.REPORT._1" hidden="1">{#N/A,#N/A,TRUE,"index";#N/A,#N/A,TRUE,"Summary";#N/A,#N/A,TRUE,"Continuing Business";#N/A,#N/A,TRUE,"Disposals";#N/A,#N/A,TRUE,"Acquisitions";#N/A,#N/A,TRUE,"Actual &amp; Plan Reconciliation"}</definedName>
    <definedName name="mlw.REPORT." localSheetId="4" hidden="1">{#N/A,#N/A,TRUE,"index";#N/A,#N/A,TRUE,"Summary";#N/A,#N/A,TRUE,"Continuing Business";#N/A,#N/A,TRUE,"Disposals";#N/A,#N/A,TRUE,"Acquisitions";#N/A,#N/A,TRUE,"Actual &amp; Plan Reconciliation"}</definedName>
    <definedName name="mlw.REPORT." hidden="1">{#N/A,#N/A,TRUE,"index";#N/A,#N/A,TRUE,"Summary";#N/A,#N/A,TRUE,"Continuing Business";#N/A,#N/A,TRUE,"Disposals";#N/A,#N/A,TRUE,"Acquisitions";#N/A,#N/A,TRUE,"Actual &amp; Plan Reconciliation"}</definedName>
    <definedName name="mm" localSheetId="4" hidden="1">{"'Sample Status'!$A$1:$J$21"}</definedName>
    <definedName name="mm" hidden="1">{"'Sample Status'!$A$1:$J$21"}</definedName>
    <definedName name="mmmm" hidden="1">'[31]Cntmrs-Recruit'!$F$22:$Q$22</definedName>
    <definedName name="mmmmkkl9" hidden="1">[2]A!$L$128:$U$128</definedName>
    <definedName name="mnbmbnm">#REF!</definedName>
    <definedName name="MNTH">'[32]L1  Gear - KPI Bowler'!$B$84:$C$95</definedName>
    <definedName name="Month">#REF!</definedName>
    <definedName name="month_no">#REF!</definedName>
    <definedName name="MV">#REF!</definedName>
    <definedName name="Name">#REF!</definedName>
    <definedName name="nbcrrr" hidden="1">[2]A!$J$4:$U$4</definedName>
    <definedName name="new" hidden="1">#N/A</definedName>
    <definedName name="new_print_area">#REF!</definedName>
    <definedName name="newdate">#N/A</definedName>
    <definedName name="newname">#REF!</definedName>
    <definedName name="NewTimeline">#REF!</definedName>
    <definedName name="newxyz" localSheetId="4" hidden="1">{#N/A,#N/A,TRUE,"index";#N/A,#N/A,TRUE,"Summary";#N/A,#N/A,TRUE,"Continuing Business";#N/A,#N/A,TRUE,"Disposals";#N/A,#N/A,TRUE,"Acquisitions";#N/A,#N/A,TRUE,"Actual &amp; Plan Reconciliation"}</definedName>
    <definedName name="newxyz" hidden="1">{#N/A,#N/A,TRUE,"index";#N/A,#N/A,TRUE,"Summary";#N/A,#N/A,TRUE,"Continuing Business";#N/A,#N/A,TRUE,"Disposals";#N/A,#N/A,TRUE,"Acquisitions";#N/A,#N/A,TRUE,"Actual &amp; Plan Reconciliation"}</definedName>
    <definedName name="nfhnhj7" hidden="1">[2]A!$J$4:$U$4</definedName>
    <definedName name="nhfdh6" hidden="1">[2]A!$J$4:$U$4</definedName>
    <definedName name="Nil" xml:space="preserve"> "…"</definedName>
    <definedName name="nnn" hidden="1">'[31]Cntmrs-Recruit'!$F$20:$Q$20</definedName>
    <definedName name="nnnnnn6" hidden="1">[14]A!$J$130:$U$130</definedName>
    <definedName name="nnnnnnn">#REF!</definedName>
    <definedName name="nnnnnnnnnnnnnnn" hidden="1">[12]A!$J$4:$U$4</definedName>
    <definedName name="NoValue" xml:space="preserve"> "—"</definedName>
    <definedName name="NumberOfPeriods">#REF!</definedName>
    <definedName name="old" localSheetId="4" hidden="1">{#N/A,#N/A,TRUE,"index";#N/A,#N/A,TRUE,"Summary";#N/A,#N/A,TRUE,"Continuing Business";#N/A,#N/A,TRUE,"Disposals";#N/A,#N/A,TRUE,"Acquisitions";#N/A,#N/A,TRUE,"Actual &amp; Plan Reconciliation"}</definedName>
    <definedName name="old" hidden="1">{#N/A,#N/A,TRUE,"index";#N/A,#N/A,TRUE,"Summary";#N/A,#N/A,TRUE,"Continuing Business";#N/A,#N/A,TRUE,"Disposals";#N/A,#N/A,TRUE,"Acquisitions";#N/A,#N/A,TRUE,"Actual &amp; Plan Reconciliation"}</definedName>
    <definedName name="One" localSheetId="4" hidden="1">{"'Sample Status'!$A$1:$J$21"}</definedName>
    <definedName name="One" hidden="1">{"'Sample Status'!$A$1:$J$21"}</definedName>
    <definedName name="OneYear">#REF!</definedName>
    <definedName name="op" localSheetId="4" hidden="1">{#N/A,#N/A,TRUE,"index";#N/A,#N/A,TRUE,"Summary";#N/A,#N/A,TRUE,"Continuing Business";#N/A,#N/A,TRUE,"Disposals";#N/A,#N/A,TRUE,"Acquisitions";#N/A,#N/A,TRUE,"Actual &amp; Plan Reconciliation"}</definedName>
    <definedName name="op" hidden="1">{#N/A,#N/A,TRUE,"index";#N/A,#N/A,TRUE,"Summary";#N/A,#N/A,TRUE,"Continuing Business";#N/A,#N/A,TRUE,"Disposals";#N/A,#N/A,TRUE,"Acquisitions";#N/A,#N/A,TRUE,"Actual &amp; Plan Reconciliation"}</definedName>
    <definedName name="OPCOMINDY">#REF!</definedName>
    <definedName name="OPCOMTOTAL">#REF!</definedName>
    <definedName name="opopop" localSheetId="4" hidden="1">{#N/A,#N/A,TRUE,"index";#N/A,#N/A,TRUE,"Summary";#N/A,#N/A,TRUE,"Continuing Business";#N/A,#N/A,TRUE,"Disposals";#N/A,#N/A,TRUE,"Acquisitions";#N/A,#N/A,TRUE,"Actual &amp; Plan Reconciliation"}</definedName>
    <definedName name="opopop" hidden="1">{#N/A,#N/A,TRUE,"index";#N/A,#N/A,TRUE,"Summary";#N/A,#N/A,TRUE,"Continuing Business";#N/A,#N/A,TRUE,"Disposals";#N/A,#N/A,TRUE,"Acquisitions";#N/A,#N/A,TRUE,"Actual &amp; Plan Reconciliation"}</definedName>
    <definedName name="opopop_1" localSheetId="4" hidden="1">{#N/A,#N/A,TRUE,"index";#N/A,#N/A,TRUE,"Summary";#N/A,#N/A,TRUE,"Continuing Business";#N/A,#N/A,TRUE,"Disposals";#N/A,#N/A,TRUE,"Acquisitions";#N/A,#N/A,TRUE,"Actual &amp; Plan Reconciliation"}</definedName>
    <definedName name="opopop_1" hidden="1">{#N/A,#N/A,TRUE,"index";#N/A,#N/A,TRUE,"Summary";#N/A,#N/A,TRUE,"Continuing Business";#N/A,#N/A,TRUE,"Disposals";#N/A,#N/A,TRUE,"Acquisitions";#N/A,#N/A,TRUE,"Actual &amp; Plan Reconciliation"}</definedName>
    <definedName name="opopop1" localSheetId="4" hidden="1">{#N/A,#N/A,TRUE,"index";#N/A,#N/A,TRUE,"Summary";#N/A,#N/A,TRUE,"Continuing Business";#N/A,#N/A,TRUE,"Disposals";#N/A,#N/A,TRUE,"Acquisitions";#N/A,#N/A,TRUE,"Actual &amp; Plan Reconciliation"}</definedName>
    <definedName name="opopop1" hidden="1">{#N/A,#N/A,TRUE,"index";#N/A,#N/A,TRUE,"Summary";#N/A,#N/A,TRUE,"Continuing Business";#N/A,#N/A,TRUE,"Disposals";#N/A,#N/A,TRUE,"Acquisitions";#N/A,#N/A,TRUE,"Actual &amp; Plan Reconciliation"}</definedName>
    <definedName name="opopop11" localSheetId="4" hidden="1">{#N/A,#N/A,TRUE,"index";#N/A,#N/A,TRUE,"Summary";#N/A,#N/A,TRUE,"Continuing Business";#N/A,#N/A,TRUE,"Disposals";#N/A,#N/A,TRUE,"Acquisitions";#N/A,#N/A,TRUE,"Actual &amp; Plan Reconciliation"}</definedName>
    <definedName name="opopop11" hidden="1">{#N/A,#N/A,TRUE,"index";#N/A,#N/A,TRUE,"Summary";#N/A,#N/A,TRUE,"Continuing Business";#N/A,#N/A,TRUE,"Disposals";#N/A,#N/A,TRUE,"Acquisitions";#N/A,#N/A,TRUE,"Actual &amp; Plan Reconciliation"}</definedName>
    <definedName name="Opportunities">'[21]Sigma Calculator'!$B$8</definedName>
    <definedName name="ops" localSheetId="4" hidden="1">{#N/A,#N/A,TRUE,"index";#N/A,#N/A,TRUE,"Summary";#N/A,#N/A,TRUE,"Continuing Business";#N/A,#N/A,TRUE,"Disposals";#N/A,#N/A,TRUE,"Acquisitions";#N/A,#N/A,TRUE,"Actual &amp; Plan Reconciliation"}</definedName>
    <definedName name="ops" hidden="1">{#N/A,#N/A,TRUE,"index";#N/A,#N/A,TRUE,"Summary";#N/A,#N/A,TRUE,"Continuing Business";#N/A,#N/A,TRUE,"Disposals";#N/A,#N/A,TRUE,"Acquisitions";#N/A,#N/A,TRUE,"Actual &amp; Plan Reconciliation"}</definedName>
    <definedName name="org" localSheetId="4" hidden="1">{#N/A,#N/A,TRUE,"index";#N/A,#N/A,TRUE,"Summary";#N/A,#N/A,TRUE,"Continuing Business";#N/A,#N/A,TRUE,"Disposals";#N/A,#N/A,TRUE,"Acquisitions";#N/A,#N/A,TRUE,"Actual &amp; Plan Reconciliation"}</definedName>
    <definedName name="org" hidden="1">{#N/A,#N/A,TRUE,"index";#N/A,#N/A,TRUE,"Summary";#N/A,#N/A,TRUE,"Continuing Business";#N/A,#N/A,TRUE,"Disposals";#N/A,#N/A,TRUE,"Acquisitions";#N/A,#N/A,TRUE,"Actual &amp; Plan Reconciliation"}</definedName>
    <definedName name="Other">#REF!</definedName>
    <definedName name="Overspec" xml:space="preserve"> "Overspec"</definedName>
    <definedName name="p">#REF!</definedName>
    <definedName name="Pam" hidden="1">[4]A!$J$153:$U$153</definedName>
    <definedName name="Pareto">#REF!</definedName>
    <definedName name="Part_List">#REF!</definedName>
    <definedName name="pcbagraph" hidden="1">[13]A!$J$144:$U$144</definedName>
    <definedName name="period">[20]Details!$B$2</definedName>
    <definedName name="Pivotmenge">#REF!</definedName>
    <definedName name="PlanLevel">#REF!</definedName>
    <definedName name="pppp">#REF!</definedName>
    <definedName name="PR_10a">#REF!</definedName>
    <definedName name="PresName">#REF!</definedName>
    <definedName name="print">#REF!</definedName>
    <definedName name="_xlnm.Print_Area" localSheetId="6">'Action Items'!$A$1:$I$29</definedName>
    <definedName name="_xlnm.Print_Area" localSheetId="2">'Assessment Form'!$A$1:$I$236</definedName>
    <definedName name="_xlnm.Print_Area" localSheetId="1">Capabilities!$A$1:$E$250</definedName>
    <definedName name="_xlnm.Print_Area" localSheetId="3">'ESG Assessment Form'!$A$2:$I$103</definedName>
    <definedName name="_xlnm.Print_Area" localSheetId="4">#REF!</definedName>
    <definedName name="_xlnm.Print_Area" localSheetId="0">Instructions!$A$1:$I$21</definedName>
    <definedName name="_xlnm.Print_Area" localSheetId="5">'Scoring Summary'!$A$1:$I$89</definedName>
    <definedName name="_xlnm.Print_Area">#REF!</definedName>
    <definedName name="PRINT_AREA_MI" localSheetId="4">#REF!</definedName>
    <definedName name="PRINT_AREA_MI">#REF!</definedName>
    <definedName name="_xlnm.Print_Titles" localSheetId="4">#REF!</definedName>
    <definedName name="_xlnm.Print_Titles">#REF!</definedName>
    <definedName name="print1">#REF!</definedName>
    <definedName name="Printing">#REF!</definedName>
    <definedName name="Prior">#REF!</definedName>
    <definedName name="ProdCont">#REF!</definedName>
    <definedName name="Product_Modification">#REF!</definedName>
    <definedName name="progn">#REF!</definedName>
    <definedName name="Project_Status">#REF!</definedName>
    <definedName name="Ptype">'[33]Lookup Table'!$A$3:$G$5287</definedName>
    <definedName name="Q.1" localSheetId="4">#REF!</definedName>
    <definedName name="Q.1">#REF!</definedName>
    <definedName name="Q.2" localSheetId="4">#REF!</definedName>
    <definedName name="Q.2">#REF!</definedName>
    <definedName name="Q.3" localSheetId="4">#REF!</definedName>
    <definedName name="Q.3">#REF!</definedName>
    <definedName name="Q.4">#REF!</definedName>
    <definedName name="qq">#REF!</definedName>
    <definedName name="qrfwrw443" hidden="1">[14]A!$J$6:$U$6</definedName>
    <definedName name="qxö" hidden="1">[4]A!$J$138:$U$138</definedName>
    <definedName name="Rdtasht">'[34]Richmond Data'!$A$2:$R$46</definedName>
    <definedName name="_xlnm.Recorder">[35]Macro1!$A$1:$A$65536</definedName>
    <definedName name="Reduce_Setup_time" localSheetId="4">#REF!</definedName>
    <definedName name="Reduce_Setup_time">#REF!</definedName>
    <definedName name="Release_no" localSheetId="4">[36]Details!#REF!</definedName>
    <definedName name="Release_no">[36]Details!#REF!</definedName>
    <definedName name="report" localSheetId="4" hidden="1">{#N/A,#N/A,TRUE,"index";#N/A,#N/A,TRUE,"Summary";#N/A,#N/A,TRUE,"Continuing Business";#N/A,#N/A,TRUE,"Disposals";#N/A,#N/A,TRUE,"Acquisitions";#N/A,#N/A,TRUE,"Actual &amp; Plan Reconciliation"}</definedName>
    <definedName name="report" hidden="1">{#N/A,#N/A,TRUE,"index";#N/A,#N/A,TRUE,"Summary";#N/A,#N/A,TRUE,"Continuing Business";#N/A,#N/A,TRUE,"Disposals";#N/A,#N/A,TRUE,"Acquisitions";#N/A,#N/A,TRUE,"Actual &amp; Plan Reconciliation"}</definedName>
    <definedName name="Restruct">#REF!</definedName>
    <definedName name="Revenue" localSheetId="4" hidden="1">{#N/A,#N/A,TRUE,"index";#N/A,#N/A,TRUE,"Summary";#N/A,#N/A,TRUE,"Continuing Business";#N/A,#N/A,TRUE,"Disposals";#N/A,#N/A,TRUE,"Acquisitions";#N/A,#N/A,TRUE,"Actual &amp; Plan Reconciliation"}</definedName>
    <definedName name="Revenue" hidden="1">{#N/A,#N/A,TRUE,"index";#N/A,#N/A,TRUE,"Summary";#N/A,#N/A,TRUE,"Continuing Business";#N/A,#N/A,TRUE,"Disposals";#N/A,#N/A,TRUE,"Acquisitions";#N/A,#N/A,TRUE,"Actual &amp; Plan Reconciliation"}</definedName>
    <definedName name="rfff">#N/A</definedName>
    <definedName name="rghgdbrtr" hidden="1">[2]A!$J$6:$U$6</definedName>
    <definedName name="richmond">#REF!</definedName>
    <definedName name="richmond1">'[15]Richmond Data'!$A$1:$P$88</definedName>
    <definedName name="roller" localSheetId="4">#REF!</definedName>
    <definedName name="roller">#REF!</definedName>
    <definedName name="ROVERQAF" localSheetId="4">#REF!</definedName>
    <definedName name="ROVERQAF">#REF!</definedName>
    <definedName name="rrrrrrrrr" hidden="1">[12]A!$L$25:$U$25</definedName>
    <definedName name="rrrrrrrrrrrrrr" hidden="1">[12]A!$J$153:$U$153</definedName>
    <definedName name="s" localSheetId="4" hidden="1">{#N/A,#N/A,TRUE,"index";#N/A,#N/A,TRUE,"Summary";#N/A,#N/A,TRUE,"Continuing Business";#N/A,#N/A,TRUE,"Disposals";#N/A,#N/A,TRUE,"Acquisitions";#N/A,#N/A,TRUE,"Actual &amp; Plan Reconciliation"}</definedName>
    <definedName name="s" hidden="1">{#N/A,#N/A,TRUE,"index";#N/A,#N/A,TRUE,"Summary";#N/A,#N/A,TRUE,"Continuing Business";#N/A,#N/A,TRUE,"Disposals";#N/A,#N/A,TRUE,"Acquisitions";#N/A,#N/A,TRUE,"Actual &amp; Plan Reconciliation"}</definedName>
    <definedName name="sadfgsfga4" hidden="1">[2]A!$J$7:$U$7</definedName>
    <definedName name="Sales_Marketing">#REF!</definedName>
    <definedName name="samename">#REF!</definedName>
    <definedName name="Scale">[20]Details!$B$10</definedName>
    <definedName name="sch_10a">#REF!</definedName>
    <definedName name="sch_10b">#REF!</definedName>
    <definedName name="sch_10c">#REF!</definedName>
    <definedName name="sch_10d">#REF!</definedName>
    <definedName name="sch_10e">#REF!</definedName>
    <definedName name="sch_11a">#REF!</definedName>
    <definedName name="sch_11b">#REF!</definedName>
    <definedName name="sch_11c">#REF!</definedName>
    <definedName name="sch_11d">#REF!</definedName>
    <definedName name="sch_12a">#REF!</definedName>
    <definedName name="sch_12b">#REF!</definedName>
    <definedName name="sch_12c">#REF!</definedName>
    <definedName name="sch_13a">#REF!</definedName>
    <definedName name="sch_13b">#REF!</definedName>
    <definedName name="sch_13c">#REF!</definedName>
    <definedName name="sch_14a">#REF!</definedName>
    <definedName name="sch_14b">#REF!</definedName>
    <definedName name="sch_14c">#REF!</definedName>
    <definedName name="sch_15a">#REF!</definedName>
    <definedName name="sch_15b">#REF!</definedName>
    <definedName name="sch_15c">#REF!</definedName>
    <definedName name="sch_16a">#REF!</definedName>
    <definedName name="sch_16b">#REF!</definedName>
    <definedName name="sch_16c">#REF!</definedName>
    <definedName name="sch_17a">#REF!</definedName>
    <definedName name="sch_17b">#REF!</definedName>
    <definedName name="sch_17c">#REF!</definedName>
    <definedName name="sch_18a">#REF!</definedName>
    <definedName name="sch_18b">#REF!</definedName>
    <definedName name="sch_18c">#REF!</definedName>
    <definedName name="sch_19a">#REF!</definedName>
    <definedName name="sch_19b">#REF!</definedName>
    <definedName name="sch_19c">#REF!</definedName>
    <definedName name="Sch_1a">#REF!</definedName>
    <definedName name="sch_1b">#REF!</definedName>
    <definedName name="sch_1c">#REF!</definedName>
    <definedName name="sch_20a">#REF!</definedName>
    <definedName name="sch_20b">#REF!</definedName>
    <definedName name="sch_20c">#REF!</definedName>
    <definedName name="sch_2a">#REF!</definedName>
    <definedName name="sch_2b">#REF!</definedName>
    <definedName name="sch_2c">#REF!</definedName>
    <definedName name="sch_3a">#REF!</definedName>
    <definedName name="sch_3b">#REF!</definedName>
    <definedName name="sch_3c">#REF!</definedName>
    <definedName name="sch_4a">#REF!</definedName>
    <definedName name="sch_4b">#REF!</definedName>
    <definedName name="sch_4c">#REF!</definedName>
    <definedName name="sch_5a">#REF!</definedName>
    <definedName name="sch_5b">#REF!</definedName>
    <definedName name="sch_5c">#REF!</definedName>
    <definedName name="sch_6a">#REF!</definedName>
    <definedName name="sch_6b">#REF!</definedName>
    <definedName name="sch_6c">#REF!</definedName>
    <definedName name="sch_6d">#REF!</definedName>
    <definedName name="sch_7a">#REF!</definedName>
    <definedName name="sch_7b">#REF!</definedName>
    <definedName name="sch_7c">#REF!</definedName>
    <definedName name="sch_8a">#REF!</definedName>
    <definedName name="sch_8b">#REF!</definedName>
    <definedName name="sch_9a">#REF!</definedName>
    <definedName name="sch_9b">#REF!</definedName>
    <definedName name="sch_9c">#REF!</definedName>
    <definedName name="sch_9d">#REF!</definedName>
    <definedName name="sch_con">#REF!</definedName>
    <definedName name="SCH_MGM1">#REF!</definedName>
    <definedName name="SCH_MPR1">#REF!</definedName>
    <definedName name="SCH_MPR11">#REF!</definedName>
    <definedName name="SCH_MPR11C">#REF!</definedName>
    <definedName name="SCH_MPR12">#REF!</definedName>
    <definedName name="SCH_MPR12C">#REF!</definedName>
    <definedName name="SCH_MPR13">#REF!</definedName>
    <definedName name="SCH_MPR13C">#REF!</definedName>
    <definedName name="SCH_MPR14">#REF!</definedName>
    <definedName name="SCH_MPR14B">#REF!</definedName>
    <definedName name="SCH_MPR14C">#REF!</definedName>
    <definedName name="SCH_MPR15">#REF!</definedName>
    <definedName name="SCH_MPR15C">#REF!</definedName>
    <definedName name="SCH_MPR16">#REF!</definedName>
    <definedName name="SCH_MPR16C">#REF!</definedName>
    <definedName name="SCH_MPR17">#REF!</definedName>
    <definedName name="SCH_MPR17C">#REF!</definedName>
    <definedName name="SCH_MPR18">#REF!</definedName>
    <definedName name="SCH_MPR19">#REF!</definedName>
    <definedName name="SCH_MPR1C">#REF!</definedName>
    <definedName name="SCH_MPR2">#REF!</definedName>
    <definedName name="SCH_MPR3">#REF!</definedName>
    <definedName name="SCH_MPR4">#REF!</definedName>
    <definedName name="SCH_MPR4C">#REF!</definedName>
    <definedName name="SCH_MPR5">#REF!</definedName>
    <definedName name="SCH_MPR5C">#REF!</definedName>
    <definedName name="SCH_MPR6">#REF!</definedName>
    <definedName name="SCH_MPR6b">#REF!</definedName>
    <definedName name="SCH_MPR6C">#REF!</definedName>
    <definedName name="SCH_MPR7">#REF!</definedName>
    <definedName name="SCH_MPR7C">#REF!</definedName>
    <definedName name="SCH_MPR8">#REF!</definedName>
    <definedName name="SCH_MPR8C">#REF!</definedName>
    <definedName name="SCH_MPR9">#REF!</definedName>
    <definedName name="SCH_MPR9C">#REF!</definedName>
    <definedName name="sch_val1">#REF!</definedName>
    <definedName name="sch_val2">#REF!</definedName>
    <definedName name="ScrapYEAR2011">#REF!</definedName>
    <definedName name="sdfasdfasf" hidden="1">'[1]SAL-2000'!#REF!</definedName>
    <definedName name="sdfgsgdsh54" hidden="1">[2]A!$J$4:$U$4</definedName>
    <definedName name="sdfsdf">#REF!</definedName>
    <definedName name="sdfwefewfse" hidden="1">[2]A!$J$17:$U$17</definedName>
    <definedName name="sdp">#N/A</definedName>
    <definedName name="sean" localSheetId="4" hidden="1">{"'Sample Status'!$A$1:$J$21"}</definedName>
    <definedName name="sean" hidden="1">{"'Sample Status'!$A$1:$J$21"}</definedName>
    <definedName name="Set0">#REF!</definedName>
    <definedName name="ShipDate">#REF!</definedName>
    <definedName name="Sigma_Shift">'[21]Sigma Calculator'!$B$24</definedName>
    <definedName name="SM_s52">#N/A</definedName>
    <definedName name="SMCS">#REF!</definedName>
    <definedName name="Sort2" hidden="1">'[1]SAL-2000'!#REF!</definedName>
    <definedName name="ss">#REF!</definedName>
    <definedName name="sss" localSheetId="4" hidden="1">{"'Sample Status'!$A$1:$J$21"}</definedName>
    <definedName name="sss" hidden="1">{"'Sample Status'!$A$1:$J$21"}</definedName>
    <definedName name="sssssss" hidden="1">[12]A!$J$17:$U$17</definedName>
    <definedName name="ssssssss">#REF!</definedName>
    <definedName name="Status">#REF!</definedName>
    <definedName name="status_codes">[37]Details!$B$172:$B$174</definedName>
    <definedName name="StdRates" localSheetId="4">#REF!</definedName>
    <definedName name="StdRates">#REF!</definedName>
    <definedName name="subdiv">[20]Details!$B$6</definedName>
    <definedName name="tab_codierung">[38]Tabelle1!$B$3:$K$294</definedName>
    <definedName name="temp" localSheetId="4">#REF!</definedName>
    <definedName name="temp">#REF!</definedName>
    <definedName name="temp1" localSheetId="4">#REF!</definedName>
    <definedName name="temp1">#REF!</definedName>
    <definedName name="temp2" localSheetId="4">#REF!</definedName>
    <definedName name="temp2">#REF!</definedName>
    <definedName name="temp3">#REF!</definedName>
    <definedName name="test" hidden="1">[39]Sheet2!$A$1:$F$65536</definedName>
    <definedName name="Test1" hidden="1">'[1]SAL-2000'!#REF!</definedName>
    <definedName name="title">[37]Details!$B$2</definedName>
    <definedName name="Tot_Group" localSheetId="4">#REF!</definedName>
    <definedName name="Tot_Group">#REF!</definedName>
    <definedName name="Total_Group" localSheetId="4">#REF!</definedName>
    <definedName name="Total_Group">#REF!</definedName>
    <definedName name="Total_Group_A" localSheetId="4">#REF!</definedName>
    <definedName name="Total_Group_A">#REF!</definedName>
    <definedName name="Total_Group1">#REF!</definedName>
    <definedName name="TotalGroup">#REF!</definedName>
    <definedName name="training">#REF!</definedName>
    <definedName name="TRMatrix">'[16]Bristol Data'!$A$1:$R$55</definedName>
    <definedName name="ttl">#REF!</definedName>
    <definedName name="ttttttttttt" hidden="1">[12]A!$J$4:$U$4</definedName>
    <definedName name="Tubing">#REF!</definedName>
    <definedName name="TwoYear">#REF!</definedName>
    <definedName name="u">#N/A</definedName>
    <definedName name="unit_code">[20]Details!$B$8</definedName>
    <definedName name="unit_name">[20]Details!$B$7</definedName>
    <definedName name="Units">'[21]Sigma Calculator'!$B$7</definedName>
    <definedName name="Usage_List">#REF!</definedName>
    <definedName name="uuu" localSheetId="4" hidden="1">{#N/A,#N/A,TRUE,"index";#N/A,#N/A,TRUE,"Summary";#N/A,#N/A,TRUE,"Continuing Business";#N/A,#N/A,TRUE,"Disposals";#N/A,#N/A,TRUE,"Acquisitions";#N/A,#N/A,TRUE,"Actual &amp; Plan Reconciliation"}</definedName>
    <definedName name="uuu" hidden="1">{#N/A,#N/A,TRUE,"index";#N/A,#N/A,TRUE,"Summary";#N/A,#N/A,TRUE,"Continuing Business";#N/A,#N/A,TRUE,"Disposals";#N/A,#N/A,TRUE,"Acquisitions";#N/A,#N/A,TRUE,"Actual &amp; Plan Reconciliation"}</definedName>
    <definedName name="uuuu" localSheetId="4" hidden="1">{#N/A,#N/A,TRUE,"index";#N/A,#N/A,TRUE,"Summary";#N/A,#N/A,TRUE,"Continuing Business";#N/A,#N/A,TRUE,"Disposals";#N/A,#N/A,TRUE,"Acquisitions";#N/A,#N/A,TRUE,"Actual &amp; Plan Reconciliation"}</definedName>
    <definedName name="uuuu" hidden="1">{#N/A,#N/A,TRUE,"index";#N/A,#N/A,TRUE,"Summary";#N/A,#N/A,TRUE,"Continuing Business";#N/A,#N/A,TRUE,"Disposals";#N/A,#N/A,TRUE,"Acquisitions";#N/A,#N/A,TRUE,"Actual &amp; Plan Reconciliation"}</definedName>
    <definedName name="uuuuuuuuu" hidden="1">[12]A!$J$139:$U$139</definedName>
    <definedName name="uuuuuuuuuuu">#REF!</definedName>
    <definedName name="uuuuuuuuuuuuuuu" hidden="1">[12]A!$J$4:$U$4</definedName>
    <definedName name="validated_concepts">'[18]Concept Generation - OG'!$B$12:INDEX('[18]Concept Generation - OG'!$B$12:$B$28,MATCH("",'[18]Concept Generation - OG'!$B$12:$B$28,-1))</definedName>
    <definedName name="Validations" localSheetId="4">#REF!</definedName>
    <definedName name="Validations">#REF!</definedName>
    <definedName name="vdfgwfwef" hidden="1">[2]A!$J$7:$U$7</definedName>
    <definedName name="vdfvrfrw3" hidden="1">[14]A!$J$144:$U$144</definedName>
    <definedName name="Version">[20]Details!$B$16</definedName>
    <definedName name="Verzprofil">[38]Tabelle1!#REF!</definedName>
    <definedName name="vfdfrgr" hidden="1">[2]A!$J$153:$U$153</definedName>
    <definedName name="VI" hidden="1">[4]A!$J$4:$U$4</definedName>
    <definedName name="vvvv4" hidden="1">[2]A!$J$153:$U$153</definedName>
    <definedName name="vvvvvvvvvv">#REF!</definedName>
    <definedName name="vvvvvvvvvvv" hidden="1">[12]A!$J$138:$U$138</definedName>
    <definedName name="wa" hidden="1">[6]Project_Status_Rollup!$A$1:$A$6</definedName>
    <definedName name="Warehouse">[29]Warehouse!$A$1:$D$6</definedName>
    <definedName name="weigh">#N/A</definedName>
    <definedName name="weirgih2" localSheetId="3">[9]!weirgih2</definedName>
    <definedName name="weirgih2">[9]!weirgih2</definedName>
    <definedName name="wergih">#N/A</definedName>
    <definedName name="wergih1">#N/A</definedName>
    <definedName name="werk">#REF!</definedName>
    <definedName name="win" localSheetId="4" hidden="1">{"'Sample Status'!$A$1:$J$21"}</definedName>
    <definedName name="win" hidden="1">{"'Sample Status'!$A$1:$J$21"}</definedName>
    <definedName name="workarea">#REF!</definedName>
    <definedName name="wrn.reort.11" localSheetId="4" hidden="1">{#N/A,#N/A,TRUE,"index";#N/A,#N/A,TRUE,"Summary";#N/A,#N/A,TRUE,"Continuing Business";#N/A,#N/A,TRUE,"Disposals";#N/A,#N/A,TRUE,"Acquisitions";#N/A,#N/A,TRUE,"Actual &amp; Plan Reconciliation"}</definedName>
    <definedName name="wrn.reort.11" hidden="1">{#N/A,#N/A,TRUE,"index";#N/A,#N/A,TRUE,"Summary";#N/A,#N/A,TRUE,"Continuing Business";#N/A,#N/A,TRUE,"Disposals";#N/A,#N/A,TRUE,"Acquisitions";#N/A,#N/A,TRUE,"Actual &amp; Plan Reconciliation"}</definedName>
    <definedName name="wrn.REPORT." localSheetId="4" hidden="1">{#N/A,#N/A,TRUE,"index";#N/A,#N/A,TRUE,"Summary";#N/A,#N/A,TRUE,"Continuing Business";#N/A,#N/A,TRUE,"Disposals";#N/A,#N/A,TRUE,"Acquisitions";#N/A,#N/A,TRUE,"Actual &amp; Plan Reconciliation"}</definedName>
    <definedName name="wrn.REPORT." hidden="1">{#N/A,#N/A,TRUE,"index";#N/A,#N/A,TRUE,"Summary";#N/A,#N/A,TRUE,"Continuing Business";#N/A,#N/A,TRUE,"Disposals";#N/A,#N/A,TRUE,"Acquisitions";#N/A,#N/A,TRUE,"Actual &amp; Plan Reconciliation"}</definedName>
    <definedName name="wrn.REPORT._1" localSheetId="4" hidden="1">{#N/A,#N/A,TRUE,"index";#N/A,#N/A,TRUE,"Summary";#N/A,#N/A,TRUE,"Continuing Business";#N/A,#N/A,TRUE,"Disposals";#N/A,#N/A,TRUE,"Acquisitions";#N/A,#N/A,TRUE,"Actual &amp; Plan Reconciliation"}</definedName>
    <definedName name="wrn.REPORT._1" hidden="1">{#N/A,#N/A,TRUE,"index";#N/A,#N/A,TRUE,"Summary";#N/A,#N/A,TRUE,"Continuing Business";#N/A,#N/A,TRUE,"Disposals";#N/A,#N/A,TRUE,"Acquisitions";#N/A,#N/A,TRUE,"Actual &amp; Plan Reconciliation"}</definedName>
    <definedName name="wrn.report.1" localSheetId="4" hidden="1">{#N/A,#N/A,TRUE,"index";#N/A,#N/A,TRUE,"Summary";#N/A,#N/A,TRUE,"Continuing Business";#N/A,#N/A,TRUE,"Disposals";#N/A,#N/A,TRUE,"Acquisitions";#N/A,#N/A,TRUE,"Actual &amp; Plan Reconciliation"}</definedName>
    <definedName name="wrn.report.1" hidden="1">{#N/A,#N/A,TRUE,"index";#N/A,#N/A,TRUE,"Summary";#N/A,#N/A,TRUE,"Continuing Business";#N/A,#N/A,TRUE,"Disposals";#N/A,#N/A,TRUE,"Acquisitions";#N/A,#N/A,TRUE,"Actual &amp; Plan Reconciliation"}</definedName>
    <definedName name="wrn.report1" localSheetId="4" hidden="1">{#N/A,#N/A,TRUE,"index";#N/A,#N/A,TRUE,"Summary";#N/A,#N/A,TRUE,"Continuing Business";#N/A,#N/A,TRUE,"Disposals";#N/A,#N/A,TRUE,"Acquisitions";#N/A,#N/A,TRUE,"Actual &amp; Plan Reconciliation"}</definedName>
    <definedName name="wrn.report1" hidden="1">{#N/A,#N/A,TRUE,"index";#N/A,#N/A,TRUE,"Summary";#N/A,#N/A,TRUE,"Continuing Business";#N/A,#N/A,TRUE,"Disposals";#N/A,#N/A,TRUE,"Acquisitions";#N/A,#N/A,TRUE,"Actual &amp; Plan Reconciliation"}</definedName>
    <definedName name="wwwwwwwwwww" hidden="1">[12]A!$L$128:$U$128</definedName>
    <definedName name="x" hidden="1">'[40]Matrix-Level 3-Gastonia'!$I$59</definedName>
    <definedName name="xxx" localSheetId="4">#REF!</definedName>
    <definedName name="xxx">#REF!</definedName>
    <definedName name="xxxx" localSheetId="4">#REF!</definedName>
    <definedName name="xxxx">#REF!</definedName>
    <definedName name="xxxxx">#N/A</definedName>
    <definedName name="xyz">#N/A</definedName>
    <definedName name="ydf" hidden="1">[4]A!$J$4:$U$4</definedName>
    <definedName name="YN">#REF!</definedName>
    <definedName name="YTDscrap11">#REF!</definedName>
    <definedName name="yyy" localSheetId="4" hidden="1">{#N/A,#N/A,TRUE,"index";#N/A,#N/A,TRUE,"Summary";#N/A,#N/A,TRUE,"Continuing Business";#N/A,#N/A,TRUE,"Disposals";#N/A,#N/A,TRUE,"Acquisitions";#N/A,#N/A,TRUE,"Actual &amp; Plan Reconciliation"}</definedName>
    <definedName name="yyy" hidden="1">{#N/A,#N/A,TRUE,"index";#N/A,#N/A,TRUE,"Summary";#N/A,#N/A,TRUE,"Continuing Business";#N/A,#N/A,TRUE,"Disposals";#N/A,#N/A,TRUE,"Acquisitions";#N/A,#N/A,TRUE,"Actual &amp; Plan Reconciliation"}</definedName>
    <definedName name="yyyyyyyyyyyyy" hidden="1">[12]A!$L$4:$U$4</definedName>
    <definedName name="Zlom" hidden="1">#REF!</definedName>
    <definedName name="zlom2" hidden="1">#REF!</definedName>
    <definedName name="zlommm">#REF!</definedName>
    <definedName name="zzzz" localSheetId="4" hidden="1">{#N/A,#N/A,TRUE,"index";#N/A,#N/A,TRUE,"Summary";#N/A,#N/A,TRUE,"Continuing Business";#N/A,#N/A,TRUE,"Disposals";#N/A,#N/A,TRUE,"Acquisitions";#N/A,#N/A,TRUE,"Actual &amp; Plan Reconciliation"}</definedName>
    <definedName name="zzzz" hidden="1">{#N/A,#N/A,TRUE,"index";#N/A,#N/A,TRUE,"Summary";#N/A,#N/A,TRUE,"Continuing Business";#N/A,#N/A,TRUE,"Disposals";#N/A,#N/A,TRUE,"Acquisitions";#N/A,#N/A,TRUE,"Actual &amp; Plan Reconciliation"}</definedName>
    <definedName name="zzzzzzzzzzzzzzz" hidden="1">[12]A!$J$152:$U$152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77" i="3" l="1"/>
  <c r="G76" i="3"/>
  <c r="G75" i="3"/>
  <c r="G74" i="3"/>
  <c r="G73" i="3"/>
  <c r="G56" i="3"/>
  <c r="G48" i="3"/>
  <c r="G54" i="3"/>
  <c r="G67" i="3"/>
  <c r="G66" i="3"/>
  <c r="G65" i="3"/>
  <c r="G64" i="3"/>
  <c r="G63" i="3"/>
  <c r="G34" i="3"/>
  <c r="G33" i="3"/>
  <c r="G32" i="3"/>
  <c r="G31" i="3"/>
  <c r="G30" i="3"/>
  <c r="G29" i="3"/>
  <c r="G28" i="3"/>
  <c r="G27" i="3"/>
  <c r="G26" i="3"/>
  <c r="G25" i="3"/>
  <c r="G24" i="3"/>
  <c r="G23" i="3"/>
  <c r="H7" i="8" l="1"/>
  <c r="H8" i="8"/>
  <c r="H6" i="8"/>
  <c r="C7" i="8"/>
  <c r="C8" i="8"/>
  <c r="C6" i="8"/>
  <c r="G55" i="3"/>
  <c r="G35" i="3"/>
  <c r="I3" i="3" s="1"/>
  <c r="F9" i="3"/>
  <c r="F10" i="3"/>
  <c r="F8" i="3"/>
  <c r="C9" i="3"/>
  <c r="C10" i="3"/>
  <c r="C8" i="3"/>
  <c r="H8" i="10"/>
  <c r="H9" i="10"/>
  <c r="H7" i="10"/>
  <c r="C7" i="10"/>
  <c r="C8" i="10"/>
  <c r="C9" i="10"/>
  <c r="F56" i="3"/>
  <c r="G53" i="3"/>
  <c r="I53" i="3" s="1"/>
  <c r="G52" i="3"/>
  <c r="I52" i="3" s="1"/>
  <c r="G51" i="3"/>
  <c r="I51" i="3" s="1"/>
  <c r="G50" i="3"/>
  <c r="I50" i="3" s="1"/>
  <c r="G49" i="3"/>
  <c r="I49" i="3" s="1"/>
  <c r="I48" i="3"/>
  <c r="G47" i="3"/>
  <c r="I47" i="3" s="1"/>
  <c r="G46" i="3"/>
  <c r="I46" i="3" s="1"/>
  <c r="G45" i="3"/>
  <c r="I45" i="3" s="1"/>
  <c r="G44" i="3"/>
  <c r="I44" i="3" s="1"/>
  <c r="G43" i="3"/>
  <c r="I43" i="3" s="1"/>
  <c r="I77" i="3"/>
  <c r="I76" i="3"/>
  <c r="I75" i="3"/>
  <c r="I74" i="3"/>
  <c r="I66" i="3"/>
  <c r="I65" i="3"/>
  <c r="I64" i="3"/>
  <c r="I34" i="3"/>
  <c r="I33" i="3"/>
  <c r="I32" i="3"/>
  <c r="I31" i="3"/>
  <c r="I30" i="3"/>
  <c r="I29" i="3"/>
  <c r="I28" i="3"/>
  <c r="I27" i="3"/>
  <c r="I26" i="3"/>
  <c r="I25" i="3"/>
  <c r="I24" i="3"/>
  <c r="I23" i="3"/>
  <c r="H77" i="3"/>
  <c r="H76" i="3"/>
  <c r="H75" i="3"/>
  <c r="H74" i="3"/>
  <c r="H73" i="3"/>
  <c r="H35" i="3"/>
  <c r="F23" i="3"/>
  <c r="H56" i="3"/>
  <c r="H43" i="3"/>
  <c r="H44" i="3"/>
  <c r="H45" i="3"/>
  <c r="H46" i="3"/>
  <c r="H47" i="3"/>
  <c r="H48" i="3"/>
  <c r="H49" i="3"/>
  <c r="H50" i="3"/>
  <c r="H51" i="3"/>
  <c r="H52" i="3"/>
  <c r="H53" i="3"/>
  <c r="H54" i="3"/>
  <c r="H23" i="3"/>
  <c r="H67" i="3"/>
  <c r="H66" i="3"/>
  <c r="H65" i="3"/>
  <c r="H64" i="3"/>
  <c r="H63" i="3"/>
  <c r="I67" i="3"/>
  <c r="H34" i="3"/>
  <c r="H33" i="3"/>
  <c r="H32" i="3"/>
  <c r="H31" i="3"/>
  <c r="H30" i="3"/>
  <c r="H29" i="3"/>
  <c r="H28" i="3"/>
  <c r="H27" i="3"/>
  <c r="H26" i="3"/>
  <c r="H25" i="3"/>
  <c r="H24" i="3"/>
  <c r="I5" i="10"/>
  <c r="I4" i="10"/>
  <c r="F77" i="3"/>
  <c r="F76" i="3"/>
  <c r="F75" i="3"/>
  <c r="F74" i="3"/>
  <c r="F73" i="3"/>
  <c r="F67" i="3"/>
  <c r="F66" i="3"/>
  <c r="G43" i="10"/>
  <c r="F43" i="10"/>
  <c r="G33" i="10"/>
  <c r="F33" i="10"/>
  <c r="G64" i="10"/>
  <c r="F64" i="10"/>
  <c r="G58" i="10"/>
  <c r="F58" i="10"/>
  <c r="F31" i="2"/>
  <c r="I56" i="3" l="1"/>
  <c r="F55" i="3"/>
  <c r="I55" i="3" s="1"/>
  <c r="I73" i="3"/>
  <c r="F35" i="3"/>
  <c r="I35" i="3" s="1"/>
  <c r="I4" i="3" s="1"/>
  <c r="I63" i="3"/>
  <c r="H55" i="3"/>
  <c r="G21" i="10"/>
  <c r="F21" i="10"/>
  <c r="G182" i="2"/>
  <c r="F65" i="3" l="1"/>
  <c r="F63" i="3"/>
  <c r="F64" i="3"/>
  <c r="G24" i="2"/>
  <c r="M180" i="2"/>
  <c r="F24" i="3" l="1"/>
  <c r="G135" i="2" l="1"/>
  <c r="F52" i="3" s="1"/>
  <c r="F135" i="2"/>
  <c r="F32" i="3" s="1"/>
  <c r="G54" i="2"/>
  <c r="F54" i="2"/>
  <c r="F27" i="3" s="1"/>
  <c r="G124" i="2"/>
  <c r="F51" i="3" s="1"/>
  <c r="F124" i="2"/>
  <c r="F31" i="3" s="1"/>
  <c r="G47" i="2"/>
  <c r="F47" i="2"/>
  <c r="F26" i="3" s="1"/>
  <c r="G100" i="2"/>
  <c r="F49" i="3" s="1"/>
  <c r="F100" i="2"/>
  <c r="F29" i="3" s="1"/>
  <c r="G40" i="2"/>
  <c r="F40" i="2"/>
  <c r="F25" i="3" s="1"/>
  <c r="G145" i="2"/>
  <c r="F53" i="3" s="1"/>
  <c r="F145" i="2"/>
  <c r="F33" i="3" s="1"/>
  <c r="G93" i="2"/>
  <c r="F48" i="3" s="1"/>
  <c r="F93" i="2"/>
  <c r="F28" i="3" s="1"/>
  <c r="G157" i="2"/>
  <c r="F54" i="3" s="1"/>
  <c r="I54" i="3" s="1"/>
  <c r="I5" i="3" s="1"/>
  <c r="F157" i="2"/>
  <c r="F34" i="3" s="1"/>
  <c r="F43" i="3"/>
  <c r="F24" i="2"/>
  <c r="G113" i="2"/>
  <c r="F50" i="3" s="1"/>
  <c r="F113" i="2"/>
  <c r="F30" i="3" s="1"/>
  <c r="G31" i="2"/>
  <c r="F44" i="3" s="1"/>
  <c r="F46" i="3" l="1"/>
  <c r="I4" i="2"/>
  <c r="F47" i="3"/>
  <c r="F45" i="3"/>
  <c r="I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Doug Edyvean</author>
    <author>Eli Gonzalez</author>
  </authors>
  <commentList>
    <comment ref="B103" authorId="0" shapeId="0" xr:uid="{00000000-0006-0000-0200-000001000000}">
      <text>
        <r>
          <rPr>
            <b/>
            <sz val="9"/>
            <color indexed="81"/>
            <rFont val="Tahoma"/>
            <family val="2"/>
          </rPr>
          <t xml:space="preserve">Guidance: </t>
        </r>
        <r>
          <rPr>
            <sz val="9"/>
            <color indexed="81"/>
            <rFont val="Tahoma"/>
            <family val="2"/>
          </rPr>
          <t xml:space="preserve">If the supplier has a Quality Management System, than grade 1, 2 or 3. If the Supplier does not have a QMS, grade is "0" for this Question.  If no system exists then all remaining section 8 questions should be graded based on how close the supplier complies with the intent of the question.
</t>
        </r>
      </text>
    </comment>
    <comment ref="B109" authorId="0" shapeId="0" xr:uid="{00000000-0006-0000-0200-000002000000}">
      <text>
        <r>
          <rPr>
            <b/>
            <sz val="9"/>
            <color indexed="81"/>
            <rFont val="Tahoma"/>
            <family val="2"/>
          </rPr>
          <t xml:space="preserve">Guidance: </t>
        </r>
        <r>
          <rPr>
            <sz val="9"/>
            <color indexed="81"/>
            <rFont val="Tahoma"/>
            <family val="2"/>
          </rPr>
          <t>This question should be N/A if the supplier does not have a formal QMS.</t>
        </r>
      </text>
    </comment>
    <comment ref="B116" authorId="1" shapeId="0" xr:uid="{8E6D841A-5864-4457-8638-8FABAB9C82D3}">
      <text>
        <r>
          <rPr>
            <b/>
            <sz val="9"/>
            <color indexed="81"/>
            <rFont val="Tahoma"/>
            <family val="2"/>
          </rPr>
          <t>Eli Gonzalez:</t>
        </r>
        <r>
          <rPr>
            <sz val="9"/>
            <color indexed="81"/>
            <rFont val="Tahoma"/>
            <family val="2"/>
          </rPr>
          <t xml:space="preserve">
Changed word procedure to process</t>
        </r>
      </text>
    </comment>
  </commentList>
</comments>
</file>

<file path=xl/sharedStrings.xml><?xml version="1.0" encoding="utf-8"?>
<sst xmlns="http://schemas.openxmlformats.org/spreadsheetml/2006/main" count="989" uniqueCount="665">
  <si>
    <t>Audit Scoring Definitions</t>
  </si>
  <si>
    <t>Score</t>
  </si>
  <si>
    <t>Segmentation</t>
  </si>
  <si>
    <t>Documentation</t>
  </si>
  <si>
    <t>Implementation</t>
  </si>
  <si>
    <t>Results</t>
  </si>
  <si>
    <t>Full documentation with no missing requirements</t>
  </si>
  <si>
    <t>Full execution. No non-conformances</t>
  </si>
  <si>
    <t>Evidence to support full understanding and implementation</t>
  </si>
  <si>
    <t>Substantial documentation with some missing requirements</t>
  </si>
  <si>
    <t>Execution evident with limited non-conformances</t>
  </si>
  <si>
    <t>Evidence supports understanding of requirement with partial execution</t>
  </si>
  <si>
    <t>Limited documentation</t>
  </si>
  <si>
    <t>Limited execution with major non-conformances</t>
  </si>
  <si>
    <t>Limited evidence of requirement</t>
  </si>
  <si>
    <t>Unacceptable</t>
  </si>
  <si>
    <t>No documentation</t>
  </si>
  <si>
    <t>No evidence of implementation</t>
  </si>
  <si>
    <t>Element required but no evidence of execution or understanding</t>
  </si>
  <si>
    <t>N/A</t>
  </si>
  <si>
    <t>Not Required</t>
  </si>
  <si>
    <t>Element not required</t>
  </si>
  <si>
    <t>Supplier Score</t>
  </si>
  <si>
    <t>Supplier Information</t>
  </si>
  <si>
    <t>Supplier Name:</t>
  </si>
  <si>
    <t>Vendor ID #:</t>
  </si>
  <si>
    <t>Plant Location:</t>
  </si>
  <si>
    <t>Phone #:</t>
  </si>
  <si>
    <t>Supplier Contact:</t>
  </si>
  <si>
    <t>Supplier Email:</t>
  </si>
  <si>
    <t>Audit Information</t>
  </si>
  <si>
    <t>Product Type:</t>
  </si>
  <si>
    <t>Audit Date:</t>
  </si>
  <si>
    <t>Supplier</t>
  </si>
  <si>
    <t>Observations / Evidence</t>
  </si>
  <si>
    <t>Customer Satisfaction Section Score:</t>
  </si>
  <si>
    <t>Quality System Section Score:</t>
  </si>
  <si>
    <t>Business System Section Score:</t>
  </si>
  <si>
    <t>Do Not Assess- Roll-up Score</t>
  </si>
  <si>
    <t>Purchasing and Sub-Supplier Management Section Score:</t>
  </si>
  <si>
    <t>Process Walk Section Score:</t>
  </si>
  <si>
    <t>Total</t>
  </si>
  <si>
    <t>Possible</t>
  </si>
  <si>
    <t>Customer Satisfaction</t>
  </si>
  <si>
    <t>Quality System</t>
  </si>
  <si>
    <t>Business System</t>
  </si>
  <si>
    <t>Purchasing and Sub-Supplier Management</t>
  </si>
  <si>
    <t>Production Control and Planning</t>
  </si>
  <si>
    <t>Change Management</t>
  </si>
  <si>
    <t>Inventory Control and Housekeeping</t>
  </si>
  <si>
    <t>Continuous Improvement</t>
  </si>
  <si>
    <t>Measure and Test</t>
  </si>
  <si>
    <t>Process Walk</t>
  </si>
  <si>
    <t>Overall Score</t>
  </si>
  <si>
    <t>Description</t>
  </si>
  <si>
    <r>
      <t xml:space="preserve">Current Supplier: </t>
    </r>
    <r>
      <rPr>
        <sz val="9"/>
        <rFont val="Calibri"/>
        <family val="2"/>
        <scheme val="minor"/>
      </rPr>
      <t xml:space="preserve">Supplier is currently performing at a Level 1 - </t>
    </r>
    <r>
      <rPr>
        <b/>
        <sz val="9"/>
        <rFont val="Calibri"/>
        <family val="2"/>
        <scheme val="minor"/>
      </rPr>
      <t>Recommend strongly</t>
    </r>
  </si>
  <si>
    <r>
      <t xml:space="preserve">New Supplier: </t>
    </r>
    <r>
      <rPr>
        <sz val="9"/>
        <rFont val="Calibri"/>
        <family val="2"/>
        <scheme val="minor"/>
      </rPr>
      <t xml:space="preserve">Performance is consistent with Level 1 performance - </t>
    </r>
    <r>
      <rPr>
        <b/>
        <sz val="9"/>
        <rFont val="Calibri"/>
        <family val="2"/>
        <scheme val="minor"/>
      </rPr>
      <t>Recommend strongly</t>
    </r>
  </si>
  <si>
    <r>
      <t xml:space="preserve">Current Supplier: </t>
    </r>
    <r>
      <rPr>
        <sz val="9"/>
        <rFont val="Calibri"/>
        <family val="2"/>
        <scheme val="minor"/>
      </rPr>
      <t xml:space="preserve">Not currently performing at a Level 1 but has the potential with minimal improvements. Existing business can continue and the supplier can be considered for new business - </t>
    </r>
    <r>
      <rPr>
        <b/>
        <sz val="9"/>
        <rFont val="Calibri"/>
        <family val="2"/>
        <scheme val="minor"/>
      </rPr>
      <t xml:space="preserve"> Recommend with Corrective Actions</t>
    </r>
  </si>
  <si>
    <r>
      <t xml:space="preserve">New Supplier: </t>
    </r>
    <r>
      <rPr>
        <sz val="9"/>
        <rFont val="Calibri"/>
        <family val="2"/>
        <scheme val="minor"/>
      </rPr>
      <t xml:space="preserve">Has the potential to perform at a Level 1 with minimal improvements required - </t>
    </r>
    <r>
      <rPr>
        <b/>
        <sz val="9"/>
        <rFont val="Calibri"/>
        <family val="2"/>
        <scheme val="minor"/>
      </rPr>
      <t>Recommend with Corrective Actions</t>
    </r>
  </si>
  <si>
    <t>Heat Treating</t>
  </si>
  <si>
    <t>Inspection &amp; Testing Capabilities:  Please check all that apply</t>
  </si>
  <si>
    <t>Minimum Size</t>
  </si>
  <si>
    <t>Max Size</t>
  </si>
  <si>
    <t>Coordinate Measuring Machine (CMM)</t>
  </si>
  <si>
    <t>Critical Gage R &amp; R’s calculated</t>
  </si>
  <si>
    <t>Dial Bore Gages</t>
  </si>
  <si>
    <t>Hardness Testing</t>
  </si>
  <si>
    <t>Impact Testing</t>
  </si>
  <si>
    <t>Metallographic</t>
  </si>
  <si>
    <t>Optical Comparator</t>
  </si>
  <si>
    <t>Outside Micrometer</t>
  </si>
  <si>
    <t>SPC Software &amp; Systems</t>
  </si>
  <si>
    <t>Spectrum Analysis</t>
  </si>
  <si>
    <t>Surface Test</t>
  </si>
  <si>
    <t>Surftest</t>
  </si>
  <si>
    <t>Tensile Testing</t>
  </si>
  <si>
    <t>Ultrasonic Inspection</t>
  </si>
  <si>
    <t>Vision Inspection System</t>
  </si>
  <si>
    <t>Machining Capabilities:  Please check all that apply</t>
  </si>
  <si>
    <t>Assembly</t>
  </si>
  <si>
    <t>Automatic Bar Feed</t>
  </si>
  <si>
    <t>Back Finish</t>
  </si>
  <si>
    <t>Bending</t>
  </si>
  <si>
    <t>Blasting</t>
  </si>
  <si>
    <t>Boring</t>
  </si>
  <si>
    <t>Broaching – English</t>
  </si>
  <si>
    <t>Broaching – Metric</t>
  </si>
  <si>
    <t>Centerless Grinding</t>
  </si>
  <si>
    <t>CNC Lathes</t>
  </si>
  <si>
    <t>CNC Machining Centers – 2 Axis</t>
  </si>
  <si>
    <t>CNC Machining Centers – 3 Axis</t>
  </si>
  <si>
    <t>CNC Machining Centers – 4 Axis</t>
  </si>
  <si>
    <t>CNC Machining Centers – 5 Axis</t>
  </si>
  <si>
    <t>Cutting</t>
  </si>
  <si>
    <t>Cylindrical Grinding</t>
  </si>
  <si>
    <t>Deep Hole / Gun Drilling</t>
  </si>
  <si>
    <t>Degreasing/ Cleaning</t>
  </si>
  <si>
    <t>Drilling / Tapping</t>
  </si>
  <si>
    <t>ECM (Electro Chemical Machine)</t>
  </si>
  <si>
    <t>E-Coat</t>
  </si>
  <si>
    <t>EDM (Electro Discharge Machine)</t>
  </si>
  <si>
    <t>Electro Static Spray</t>
  </si>
  <si>
    <t>Gear / Spline Cutting</t>
  </si>
  <si>
    <t>Horizontal Boring</t>
  </si>
  <si>
    <t>Horizontal Broaching</t>
  </si>
  <si>
    <t>Horizontal Honing</t>
  </si>
  <si>
    <t>Horizontal Milling</t>
  </si>
  <si>
    <t>Horizontal Turning</t>
  </si>
  <si>
    <t>In Process Gauging or Probe System</t>
  </si>
  <si>
    <t>Inline Transfer</t>
  </si>
  <si>
    <t>Internal Grinding</t>
  </si>
  <si>
    <t>Lapping</t>
  </si>
  <si>
    <t>Multiple Spindle Screw Machine</t>
  </si>
  <si>
    <t>Painting</t>
  </si>
  <si>
    <t>Plating</t>
  </si>
  <si>
    <t>Powder Coating</t>
  </si>
  <si>
    <t>Radial Drilling</t>
  </si>
  <si>
    <t>Rapid Prototype Development</t>
  </si>
  <si>
    <t>Rapid Setup Machining</t>
  </si>
  <si>
    <t>Reaming</t>
  </si>
  <si>
    <t>Rotary Transfer</t>
  </si>
  <si>
    <t>Sawing</t>
  </si>
  <si>
    <t>Shaper Machine</t>
  </si>
  <si>
    <t>Single Spindle Screw Machine</t>
  </si>
  <si>
    <t>Standard Drilling</t>
  </si>
  <si>
    <t>Surface Grinder</t>
  </si>
  <si>
    <t>Surface Preparation</t>
  </si>
  <si>
    <t>Swiss Machine</t>
  </si>
  <si>
    <t>Thread Grinding</t>
  </si>
  <si>
    <t>Threading</t>
  </si>
  <si>
    <t>Trunnion Transfer</t>
  </si>
  <si>
    <t>Tumbling</t>
  </si>
  <si>
    <t>Use of Tombstone Fixtures</t>
  </si>
  <si>
    <t>Vertical Boring</t>
  </si>
  <si>
    <t>Vertical Broaching</t>
  </si>
  <si>
    <t>Vertical Honing</t>
  </si>
  <si>
    <t>Vertical Milling</t>
  </si>
  <si>
    <t>Vertical Turning</t>
  </si>
  <si>
    <t>Welding</t>
  </si>
  <si>
    <t>Material Types Supported:  Please check all that apply</t>
  </si>
  <si>
    <t>Ferrous Metals</t>
  </si>
  <si>
    <t>Cast Iron – Ductile</t>
  </si>
  <si>
    <t>Cast Iron – Grey</t>
  </si>
  <si>
    <t>Cast Iron – Malleable</t>
  </si>
  <si>
    <t>Cast Iron – White (Abrasion Resistant)</t>
  </si>
  <si>
    <t>Stainless Steel – Austenitic</t>
  </si>
  <si>
    <t>Stainless Steel – Duplex</t>
  </si>
  <si>
    <t>Stainless Steel – Ferritic</t>
  </si>
  <si>
    <t>Stainless Steel – Martenitic</t>
  </si>
  <si>
    <t>Stainless Steel – Precipitation Hardening</t>
  </si>
  <si>
    <t>Steel – Alloy</t>
  </si>
  <si>
    <t>Steel – Carbon</t>
  </si>
  <si>
    <t>Steel – Tool</t>
  </si>
  <si>
    <t>Nonferrous Metals</t>
  </si>
  <si>
    <t xml:space="preserve"> Nickel Alloys &amp; Super Alloys</t>
  </si>
  <si>
    <t>Aluminum &amp; Alloys</t>
  </si>
  <si>
    <t>Brass</t>
  </si>
  <si>
    <t>Copper</t>
  </si>
  <si>
    <t>Lead &amp; Alloys</t>
  </si>
  <si>
    <t>Tin &amp; Alloys</t>
  </si>
  <si>
    <t>Zinc &amp; Alloys</t>
  </si>
  <si>
    <t>Other Materials</t>
  </si>
  <si>
    <t>Plastics</t>
  </si>
  <si>
    <t>Extrusions</t>
  </si>
  <si>
    <t>Forgings</t>
  </si>
  <si>
    <t>Packaging &amp; Shipping</t>
  </si>
  <si>
    <t>ISPM 15 / IPPC Regulations compliance</t>
  </si>
  <si>
    <t>Wood Packaging Materials Regulations (WPM) compliance</t>
  </si>
  <si>
    <t>No.</t>
  </si>
  <si>
    <t>Item</t>
  </si>
  <si>
    <t>Corrective Action</t>
  </si>
  <si>
    <t>Responsibility</t>
  </si>
  <si>
    <t>Due Date</t>
  </si>
  <si>
    <t>Verification Date and Comments</t>
  </si>
  <si>
    <t>Non-Conformance</t>
  </si>
  <si>
    <t>Cupola</t>
  </si>
  <si>
    <t>Electric Arc</t>
  </si>
  <si>
    <t>Induction</t>
  </si>
  <si>
    <t>Crucible</t>
  </si>
  <si>
    <t>Open Hearth</t>
  </si>
  <si>
    <t>Floor Molding</t>
  </si>
  <si>
    <t>Match Plate Molding</t>
  </si>
  <si>
    <t>Cope and Drag</t>
  </si>
  <si>
    <t>Automatic</t>
  </si>
  <si>
    <t>Diamatic</t>
  </si>
  <si>
    <t>Mold/Pattern Making</t>
  </si>
  <si>
    <t>Couplings</t>
  </si>
  <si>
    <t>Hubs</t>
  </si>
  <si>
    <t>Bearing Components</t>
  </si>
  <si>
    <t>Shafts</t>
  </si>
  <si>
    <t>Machined Castings</t>
  </si>
  <si>
    <t>Hydraulic Valves</t>
  </si>
  <si>
    <t>Pistons</t>
  </si>
  <si>
    <t>Connecting Rods</t>
  </si>
  <si>
    <t>Gears</t>
  </si>
  <si>
    <t>Turbine Components</t>
  </si>
  <si>
    <t>Bore &amp; Keyway</t>
  </si>
  <si>
    <t>Production Control and Planning Section Score:</t>
  </si>
  <si>
    <t>Change Management Section Score:</t>
  </si>
  <si>
    <t>Inventory Control and Housekeeping Section Score:</t>
  </si>
  <si>
    <t>Corrective Action and Control of Non-Conforming Product Section Score:</t>
  </si>
  <si>
    <t>Measurement and Test Section Score:</t>
  </si>
  <si>
    <t>Casting Capabilities:
Please check all that apply</t>
  </si>
  <si>
    <t>Melting Practice</t>
  </si>
  <si>
    <t>Other (specify)</t>
  </si>
  <si>
    <t>Non-Reusable Mole/Molding Process</t>
  </si>
  <si>
    <t>Re-Usable Mold/Pattern Making</t>
  </si>
  <si>
    <t>Connecting Rings</t>
  </si>
  <si>
    <t>Stamped Parts</t>
  </si>
  <si>
    <t>Machined Seals</t>
  </si>
  <si>
    <t>Pinion - from Extruded Rod</t>
  </si>
  <si>
    <t>Pinion-from Hobbing</t>
  </si>
  <si>
    <t>Supplier Capabilities Summary</t>
  </si>
  <si>
    <t>Yes/No</t>
  </si>
  <si>
    <t>Supplier Audit Instructions</t>
  </si>
  <si>
    <t>3. The Supplier Quality Engineer assembles an appropriate audit team, ideally consisting of representatives from Quality, Engineering, Materials, and Purchasing, and schedules the on-site assessment.</t>
  </si>
  <si>
    <t>5. At the completion of the assessment, scores are compiled for both individual sections of the audit and an overall result. These results are shown in the tab Scoring Summary.</t>
  </si>
  <si>
    <t>Suppliers indicate Yes or No for all of the following. If "Yes", please indicate the min and max size of parts the capability includes.</t>
  </si>
  <si>
    <t>1. Send Audit Form to selected supplier and ask to complete the self assessment and record the findings in the "Supplier" column. All sections must be filled out, regardless of applicability. Sections and questions that do not apply will be identified with the "N/A" label. Ask the supplier to fill out the Capabilities tab.</t>
  </si>
  <si>
    <t>Machine Specific Product Capabilities:
Please check all that apply</t>
  </si>
  <si>
    <t>Machined Plastics</t>
  </si>
  <si>
    <t>Continuous Improvement Section Score:</t>
  </si>
  <si>
    <t>Ability to provide an Inspection Report</t>
  </si>
  <si>
    <t>Carburizing large heavy case atmosphere</t>
  </si>
  <si>
    <t>Carburizing &amp; nitriding vacuum w/ salt or nitrogen quench</t>
  </si>
  <si>
    <t>Normalizing 1600F (rail car size)</t>
  </si>
  <si>
    <t>Hot pressing for straightness (shaft type parts)</t>
  </si>
  <si>
    <t>Other</t>
  </si>
  <si>
    <t>Radiographic Inspection (X-Ray)</t>
  </si>
  <si>
    <t>Special Skid</t>
  </si>
  <si>
    <t>Scanning</t>
  </si>
  <si>
    <t>Nitriding</t>
  </si>
  <si>
    <t>Splining</t>
  </si>
  <si>
    <t>Prepolymers</t>
  </si>
  <si>
    <t>Kitting</t>
  </si>
  <si>
    <t>Injection molding</t>
  </si>
  <si>
    <t>Supplier On-Site Assessment - Open Action Items</t>
  </si>
  <si>
    <t>7. Save the file as: vendor name_audit_MM_YYYY</t>
  </si>
  <si>
    <t>Plastic injection molding</t>
  </si>
  <si>
    <t>Aluminum extrusion</t>
  </si>
  <si>
    <t>Plastic rod extrusion</t>
  </si>
  <si>
    <t>UHMW extrusion</t>
  </si>
  <si>
    <t>Cast nylon</t>
  </si>
  <si>
    <t>Cast iron hobbing</t>
  </si>
  <si>
    <t>Cold rolling</t>
  </si>
  <si>
    <t>Laser cutting</t>
  </si>
  <si>
    <t>Brake press</t>
  </si>
  <si>
    <t>Stamping</t>
  </si>
  <si>
    <t>Investment casting</t>
  </si>
  <si>
    <t>Crimping</t>
  </si>
  <si>
    <t>Router</t>
  </si>
  <si>
    <t xml:space="preserve">Riveting </t>
  </si>
  <si>
    <t>Compounding</t>
  </si>
  <si>
    <t>Blending</t>
  </si>
  <si>
    <t>Two-shot molding</t>
  </si>
  <si>
    <t>Wire straightening (coil)</t>
  </si>
  <si>
    <t>Compression molded rubber</t>
  </si>
  <si>
    <t>Rubber extrusion</t>
  </si>
  <si>
    <t>Proof load testing</t>
  </si>
  <si>
    <t>Rapid prototyping</t>
  </si>
  <si>
    <t>3D printing</t>
  </si>
  <si>
    <t>Kanban</t>
  </si>
  <si>
    <t>VMI</t>
  </si>
  <si>
    <t>Consignment</t>
  </si>
  <si>
    <t>Warehousing</t>
  </si>
  <si>
    <t>Comments</t>
  </si>
  <si>
    <t>Through Hardening</t>
  </si>
  <si>
    <t>Micrometer</t>
  </si>
  <si>
    <t>Plastics Testing</t>
  </si>
  <si>
    <t>Adhesive Coating</t>
  </si>
  <si>
    <t>Biparticle</t>
  </si>
  <si>
    <t>Heat cleaning (to burn oil off)</t>
  </si>
  <si>
    <t>Dry Ice Handling</t>
  </si>
  <si>
    <t>Other  Capabilities</t>
  </si>
  <si>
    <t>Accredited lab? List Accreditations:</t>
  </si>
  <si>
    <t>Bench work for inspection</t>
  </si>
  <si>
    <t>Fluorescent penetrant</t>
  </si>
  <si>
    <t>Results in English AND Metric units</t>
  </si>
  <si>
    <t>Planer / Planning Mill</t>
  </si>
  <si>
    <t>Urethanes</t>
  </si>
  <si>
    <t>Urethane casting and processing</t>
  </si>
  <si>
    <t>Over molding</t>
  </si>
  <si>
    <t>MPI Dry</t>
  </si>
  <si>
    <t>Spiral Grinding</t>
  </si>
  <si>
    <t>Bore Grinding (ID Grinding)</t>
  </si>
  <si>
    <t>Flame hardening</t>
  </si>
  <si>
    <t>oil quench</t>
  </si>
  <si>
    <t>Induction hardening</t>
  </si>
  <si>
    <t>Stress Relief</t>
  </si>
  <si>
    <t>Combined Quench and Press</t>
  </si>
  <si>
    <t>Magnetic Particle Inspection (MPI)</t>
  </si>
  <si>
    <t>MPI Wet</t>
  </si>
  <si>
    <t>SQI 9 - compliant</t>
  </si>
  <si>
    <t>Brinell</t>
  </si>
  <si>
    <t>Rockwell</t>
  </si>
  <si>
    <t>Vickers</t>
  </si>
  <si>
    <t>Pressure Testing (define type in comments)</t>
  </si>
  <si>
    <t>Metrology (Mechanical/Chemical properties)</t>
  </si>
  <si>
    <t>Gear Measurement Machine (GMM)</t>
  </si>
  <si>
    <t>Acceptable</t>
  </si>
  <si>
    <t>Conditional</t>
  </si>
  <si>
    <r>
      <t xml:space="preserve">New Supplier: </t>
    </r>
    <r>
      <rPr>
        <sz val="9"/>
        <rFont val="Calibri"/>
        <family val="2"/>
        <scheme val="minor"/>
      </rPr>
      <t xml:space="preserve">Significant corrective actions needed to bring the performance to an acceptable level - </t>
    </r>
    <r>
      <rPr>
        <b/>
        <sz val="9"/>
        <rFont val="Calibri"/>
        <family val="2"/>
        <scheme val="minor"/>
      </rPr>
      <t>Not Recommended - Do Not Source</t>
    </r>
  </si>
  <si>
    <t>Forging Capabilities:
Please check all that apply</t>
  </si>
  <si>
    <t>Open Die</t>
  </si>
  <si>
    <t>Drop Forging</t>
  </si>
  <si>
    <t>Impression Die</t>
  </si>
  <si>
    <t>Press Forging</t>
  </si>
  <si>
    <t>Upset forging</t>
  </si>
  <si>
    <t>Induction forging</t>
  </si>
  <si>
    <t>Closed Die forging</t>
  </si>
  <si>
    <t>Impression Die Forging</t>
  </si>
  <si>
    <t>Cold Forging</t>
  </si>
  <si>
    <t>Seamless Rolled Ring Forging</t>
  </si>
  <si>
    <t>All inspections are completed, per the control plan and include records of appropriate product characteristics.</t>
  </si>
  <si>
    <t>There are control plans or similar documents for each part number or process, that include the following:</t>
  </si>
  <si>
    <t xml:space="preserve">Production measurement data </t>
  </si>
  <si>
    <t xml:space="preserve"> 1. Business System</t>
  </si>
  <si>
    <t>2. Customer Satisfaction</t>
  </si>
  <si>
    <t>3. Production Control and Planning</t>
  </si>
  <si>
    <t>4. Inventory Control and Housekeeping</t>
  </si>
  <si>
    <t>5. Continuous Improvement</t>
  </si>
  <si>
    <t>7. Change Management</t>
  </si>
  <si>
    <t>8. Quality System</t>
  </si>
  <si>
    <t>9. Corrective Action and Control of Non-Conforming Product</t>
  </si>
  <si>
    <t>10.  Measurement and Test</t>
  </si>
  <si>
    <t>11. Purchasing and Sub-Supplier Management</t>
  </si>
  <si>
    <t>13. Process Walk</t>
  </si>
  <si>
    <t>A formal business/manufacturing system is in place to address key elements of operation such as Capacity Planning, shop Floor Controls, requirements planning and customer order processing, etc.</t>
  </si>
  <si>
    <t>Defined Standard for approval and rejection.</t>
  </si>
  <si>
    <t>Reaction plans for out of control conditions.</t>
  </si>
  <si>
    <t>Characteristics to be inspected and/or tested.</t>
  </si>
  <si>
    <t>Engineering revision level.</t>
  </si>
  <si>
    <t>Sample size and frequency of observations.</t>
  </si>
  <si>
    <t>Methodology and tools to be used for inspection and/or test.</t>
  </si>
  <si>
    <t>Completion of process steps are confirmed with appropriate sign off.</t>
  </si>
  <si>
    <t>New Product Development Questions</t>
  </si>
  <si>
    <t>Formalized New Product Introduction Process has been established for new products:</t>
  </si>
  <si>
    <t>New Product Production Questions</t>
  </si>
  <si>
    <t>Production Part Approval Process (PPAP)</t>
  </si>
  <si>
    <t>Part and Process Validation Capability</t>
  </si>
  <si>
    <t>Process to ensure the key elements of the Product Design and Development performed:</t>
  </si>
  <si>
    <t>Process to ensure key elements of the Process Design, Development and Validation performed:</t>
  </si>
  <si>
    <t>Contingency plans been prepared to satisfy customer requirements in the event of an emergency such as utility interruptions, labor shortages, key equipment failures, and field returns.</t>
  </si>
  <si>
    <t>The supplier has a long-term plan for sustainability, including a system in place to identify key business and product risks and opportunities.</t>
  </si>
  <si>
    <t>There are sufficient technical resources to support the type and size of the business. Personnel performing specific tasks are qualified on the basis of appropriate education, training, and/or experience.</t>
  </si>
  <si>
    <t>There is a process for determining customer satisfaction, including frequency of determination, delivered part quality, customer disruption, field returns, delivery performance, and customer notifications.</t>
  </si>
  <si>
    <t>Metrics monitoring customer satisfaction including On-Time delivery and Customer PPM related to supplier manufacturing are understood and tracked.</t>
  </si>
  <si>
    <t xml:space="preserve">Leadership monitors goals established for customer satisfaction, metrics and performance. </t>
  </si>
  <si>
    <t>There is evidence of reaction and recovery activity where customer satisfaction performance goals were not met.</t>
  </si>
  <si>
    <t>The steps and sequence of core/critical processes are defined, such as in a process map, and are available for review.</t>
  </si>
  <si>
    <t>There is evidence of appropriate use of statistical tools. A process capability analysis (Cpk/Ppk) is performed on core/critical processes, where applicable.</t>
  </si>
  <si>
    <t>Process audits are performed to confirm on-going conformance and compliance.</t>
  </si>
  <si>
    <t>There is evidence of in-process checks to validate the manufacturing process and the packaging requirements. Final inspections and/or dock audits are performed.</t>
  </si>
  <si>
    <t>There is a warehouse management system in place that uses a formal inventory control system like First in First Out (FIFO), and provides adequate protection from environment and potential damage.</t>
  </si>
  <si>
    <t>There are continuous improvement plans for plant cleanliness, housekeeping, ergonomics, and working conditions. There is evidence that demonstrates progress through the use of continuous improvement plans.</t>
  </si>
  <si>
    <t>Measures are taken to protect products from sources of contamination such as minimizing foreign material, chips, debris, excessive oil, etc. where the part quality can be negatively affected.</t>
  </si>
  <si>
    <r>
      <t>The supplier maintains a prioritized action plan for continuous improvement as it relates to</t>
    </r>
    <r>
      <rPr>
        <b/>
        <sz val="10"/>
        <rFont val="Calibri"/>
        <family val="2"/>
        <scheme val="minor"/>
      </rPr>
      <t xml:space="preserve"> product and process characteristics variation</t>
    </r>
    <r>
      <rPr>
        <sz val="10"/>
        <rFont val="Calibri"/>
        <family val="2"/>
        <scheme val="minor"/>
      </rPr>
      <t>.</t>
    </r>
  </si>
  <si>
    <r>
      <t xml:space="preserve">The supplier maintains a prioritized action plan for continuous improvement as it relates to </t>
    </r>
    <r>
      <rPr>
        <b/>
        <sz val="10"/>
        <rFont val="Calibri"/>
        <family val="2"/>
        <scheme val="minor"/>
      </rPr>
      <t>cost reduction and productivity enhancement initiatives, including lead time reduction</t>
    </r>
    <r>
      <rPr>
        <sz val="10"/>
        <rFont val="Calibri"/>
        <family val="2"/>
        <scheme val="minor"/>
      </rPr>
      <t>.</t>
    </r>
  </si>
  <si>
    <r>
      <t>The supplier maintains a prioritized action plan for continuous improvement as it relates to</t>
    </r>
    <r>
      <rPr>
        <b/>
        <sz val="10"/>
        <rFont val="Calibri"/>
        <family val="2"/>
        <scheme val="minor"/>
      </rPr>
      <t xml:space="preserve"> the evaluation of the effectiveness of their quality systems</t>
    </r>
    <r>
      <rPr>
        <sz val="10"/>
        <rFont val="Calibri"/>
        <family val="2"/>
        <scheme val="minor"/>
      </rPr>
      <t>.</t>
    </r>
  </si>
  <si>
    <t>The supplier has a process to assure the timely review, distribution and implementation of all customer engineering standards/specifications and changes including a record of the date on which each change is implemented in production?</t>
  </si>
  <si>
    <t>An effective change control process is formally defined and executed. Appropriate process/product testing and validation along with advance customer notification is followed, prior to executing the change.</t>
  </si>
  <si>
    <t>Customer and supplier initiated changes are part of a closed loop system that ensures timely implementation within all necessary functional areas. Records are available to confirm.</t>
  </si>
  <si>
    <t>Management Reviews include defined and prioritized actions to drive improvement in the quality management system. There is evidence to confirm progress and status of the actions.</t>
  </si>
  <si>
    <t>There are Organizational Goals that drive the use of quality policy, objectives, audit results, analysis of data, and corrective/preventative actions in the improvement of the overall performance of the business.</t>
  </si>
  <si>
    <t>The sequence and interaction between functional areas are defined and understood. A responsibility and authority matrix is available.</t>
  </si>
  <si>
    <t>There is evidence demonstrating that the internal audit frequency is modified based on non-conformance trends, including Internal audit results, internal and external defects, and customer feedback.</t>
  </si>
  <si>
    <t>Metrics are defined, tracked, and published to demonstrate current performance of the Quality Management System.</t>
  </si>
  <si>
    <t>All functional leaders are participating in the Management Review of the Quality Management System.</t>
  </si>
  <si>
    <t>Procedures and work instructions exist to provide sufficient detail so as to minimize process variation.</t>
  </si>
  <si>
    <t>The supplier obtains customer approval prior to reworking product.</t>
  </si>
  <si>
    <t>The Supplier has a defined process that provides for containment actions within 48 hours.</t>
  </si>
  <si>
    <t>The Supplier provides a return material authorization (RMA) to customers in a timely manner, preferably within 24 hours.</t>
  </si>
  <si>
    <r>
      <t xml:space="preserve">The Supplier’s corrective action process utilizes a 5-Why technique to explore the cause-and-effect relationships underlying a particular problem and examines the </t>
    </r>
    <r>
      <rPr>
        <b/>
        <u/>
        <sz val="10"/>
        <rFont val="Calibri"/>
        <family val="2"/>
        <scheme val="minor"/>
      </rPr>
      <t>system</t>
    </r>
    <r>
      <rPr>
        <sz val="10"/>
        <rFont val="Calibri"/>
        <family val="2"/>
        <scheme val="minor"/>
      </rPr>
      <t xml:space="preserve">, the </t>
    </r>
    <r>
      <rPr>
        <b/>
        <u/>
        <sz val="10"/>
        <rFont val="Calibri"/>
        <family val="2"/>
        <scheme val="minor"/>
      </rPr>
      <t>process</t>
    </r>
    <r>
      <rPr>
        <sz val="10"/>
        <rFont val="Calibri"/>
        <family val="2"/>
        <scheme val="minor"/>
      </rPr>
      <t xml:space="preserve">, and why the issue was </t>
    </r>
    <r>
      <rPr>
        <b/>
        <u/>
        <sz val="10"/>
        <rFont val="Calibri"/>
        <family val="2"/>
        <scheme val="minor"/>
      </rPr>
      <t>not detected</t>
    </r>
    <r>
      <rPr>
        <sz val="10"/>
        <rFont val="Calibri"/>
        <family val="2"/>
        <scheme val="minor"/>
      </rPr>
      <t>, in order to implement a robust corrective action.</t>
    </r>
  </si>
  <si>
    <t>The Supplier ensures that the appropriate subject matter experts are included in the problem solving process.</t>
  </si>
  <si>
    <t>Non-Conforming Material is properly identified, controlled and segregated from production to prevent inadvertent use or shipment to customers.</t>
  </si>
  <si>
    <t>The Non-Conforming Material process defines all potential sources of Non-Conforming Material and records on each source are maintained.</t>
  </si>
  <si>
    <t xml:space="preserve">Non-Conforming Material is frequently reviewed and dispositioned and are records of Non-Conforming Material dispositions are maintained. </t>
  </si>
  <si>
    <t>The supplier has a formal Measurement System Analysis (MSA) program in place that includes variable and attribute gage repeatability and reproducibility (Gage R&amp;R).</t>
  </si>
  <si>
    <t>The suppler evaluates the impact and executes necessary containment actions when an out-of-calibration is identified. Reaction Plans are identified and followed.</t>
  </si>
  <si>
    <t>Adequate calibration intervals have been established, which are determined by the type of equipment, frequency of use, and the occurrence of deviation. Calibration records are maintained.</t>
  </si>
  <si>
    <t>Gage masters are used to validate in-process gages (e.g. bore gages, micrometers, calipers).</t>
  </si>
  <si>
    <t>The appropriate precision of a gage is determined with respect to print tolerances.</t>
  </si>
  <si>
    <t>Product functional and quality requirements are communicated to sub-suppliers and acknowledged. Product functional and quality requirement differences are resolved prior to awarding the PO.</t>
  </si>
  <si>
    <t>The criteria for Sub-supplier qualification is defined and consistently applied. The criteria includes requirements for a formal quality management system, performance tracking and initial auditing.</t>
  </si>
  <si>
    <t>Sub-suppliers are expected to apply appropriate problem solving methodologies and submit formal corrective actions as evidence of customer issue resolution.</t>
  </si>
  <si>
    <t>A formal supplier management process has been established, in which the Sub-supplier's performance is monitored and evaluated regularly. Sub-supplier improvements are initiated per a formal process.</t>
  </si>
  <si>
    <t>Sub-suppliers required to follow a product qualification process including confirmation of appropriate process controls.</t>
  </si>
  <si>
    <t>A system of lot traceability is defined and maintained for Sub-suppliers.</t>
  </si>
  <si>
    <t>Setup and operating parameters are documented and utilized as specified.</t>
  </si>
  <si>
    <t>Daily PM is performed on production equipment. PM records are available near the equipment.</t>
  </si>
  <si>
    <t>Material identification, the acceptance status, and control of non-conforming material is maintained throughout the manufacturing process, and while product is in storage.</t>
  </si>
  <si>
    <t>Basic statistical tools are actively used to measure the process/product, such as a checklist, histogram, trend chart, etc., where applicable.</t>
  </si>
  <si>
    <t>Additional controls are being implemented for key characteristics or key process parameters.</t>
  </si>
  <si>
    <t>Data is properly recorded or captured.</t>
  </si>
  <si>
    <t>Product is running within defined limits.</t>
  </si>
  <si>
    <t xml:space="preserve">First piece set up is verified before each run.  </t>
  </si>
  <si>
    <t>Reworked product is re-tested. Product for re-test is segregated from production. Records are maintained.</t>
  </si>
  <si>
    <t>Leadership commitment is demonstrated through the integration of business systems throughout the organization (business strategy, goals, metrics, evidence of employee engagement, etc.).</t>
  </si>
  <si>
    <t>Purchase Orders are reviewed for commitment to quantity, price, delivery date, delivery method, and any additional special requirements or instructions. If any differences arise the differences are resolved prior to acceptance of the order.</t>
  </si>
  <si>
    <t>Process risks have been identified (e.g. PFMEA). There is evidence of risk mitigation in control plans along with inspection check points and frequency identified.</t>
  </si>
  <si>
    <t>- Includes evidence of training on the process.</t>
  </si>
  <si>
    <t>- Process identifies key milestones and tollgates.</t>
  </si>
  <si>
    <t>- Documented inputs/outputs for each critical phase.</t>
  </si>
  <si>
    <t>- Process shows evidence of Advanced Product Quality Planning techniques (APQP).</t>
  </si>
  <si>
    <t>- Engineering drawings &amp; specifications.</t>
  </si>
  <si>
    <t>- Design for Manufacturability and Assembly.</t>
  </si>
  <si>
    <t>- Design Failure Mode and Effects Analysis (DFMEA).</t>
  </si>
  <si>
    <t>- Development of Prototypes.</t>
  </si>
  <si>
    <t>- Design review and verification.</t>
  </si>
  <si>
    <t>- Material specifications.</t>
  </si>
  <si>
    <t>- Drawing &amp; specification changes.</t>
  </si>
  <si>
    <t>- Evidence of design validation testing and confirmation.</t>
  </si>
  <si>
    <t>- Product/Process quality review.</t>
  </si>
  <si>
    <t>- Floor Plan Layout.</t>
  </si>
  <si>
    <t>- Packaging standards and specifications.</t>
  </si>
  <si>
    <t>- Preventative Maintenance Planning.</t>
  </si>
  <si>
    <t>- Process Capability Study.</t>
  </si>
  <si>
    <t>- Testing and Measurement.</t>
  </si>
  <si>
    <t>- Production validation testing.</t>
  </si>
  <si>
    <t>Part Submission Warrants (PSW).</t>
  </si>
  <si>
    <t>Design Records &amp; Bubbled part print(s).</t>
  </si>
  <si>
    <t>Process Flow Diagrams.</t>
  </si>
  <si>
    <t>Process Failure Mode and Effects Analysis (PFMEA).</t>
  </si>
  <si>
    <t>Control Plans.</t>
  </si>
  <si>
    <t>Measurement System Analysis Studies.</t>
  </si>
  <si>
    <t>Dimensional Results.</t>
  </si>
  <si>
    <t>Material, Performance Test Results.</t>
  </si>
  <si>
    <t>Initial Process Study (Cpk) Capability Studies.</t>
  </si>
  <si>
    <t>Qualified Laboratory Documentation.</t>
  </si>
  <si>
    <t>Appearance Approval Report.</t>
  </si>
  <si>
    <t>Checking Aids Capability with the Production Part Approval Process.</t>
  </si>
  <si>
    <t>Customer Specific Requirements.</t>
  </si>
  <si>
    <t>A formal print control system exists and manufacturing and inspection have access to adequate and up-to-date drawings. The Print Control System includes a closed loop to ensure deployment has occurred in timely fashion.</t>
  </si>
  <si>
    <t>Evidence of stable, mature, and formal Quality System exists. The system is compliant to a recognized standard.</t>
  </si>
  <si>
    <t xml:space="preserve">The calibration status is readily available to operators to review when needed. Gages that are out of calibration are removed from service. </t>
  </si>
  <si>
    <t xml:space="preserve">Sub-suppliers are required to formally notify the supplier of any product or process change and the documentation is retained by the supplier. </t>
  </si>
  <si>
    <t>Process work instructions are documented, up-to-date, available to operators, and are being followed.</t>
  </si>
  <si>
    <t>Required tools and inspection equipment are identified for each operation and are being utilized as specified.</t>
  </si>
  <si>
    <t>There is a strategy for receiving inspection. Inspections are based on appropriate sampling plans and are they sufficient to detect product non-conformance. If no incoming inspections are made, there is a rational for qualifying suppliers for dock to stock and skip lot inspections.</t>
  </si>
  <si>
    <t>The supplier has a review process to guide, track, and as necessary re-focus continuous improvement projects.  Management provides appropriate resources to ensure project timing and success.</t>
  </si>
  <si>
    <t>Gage Masters or Standards are calibrated and traceable to a recognized national or international standard such as the National Institute of Standards and Technology (NIST).</t>
  </si>
  <si>
    <t>65-79%</t>
  </si>
  <si>
    <t xml:space="preserve">Supplier &amp; New Product Development </t>
  </si>
  <si>
    <t>Supplier and New Product Development</t>
  </si>
  <si>
    <t>Corrective Action and Non-Conforming Product</t>
  </si>
  <si>
    <t>&gt;79%</t>
  </si>
  <si>
    <t>Supplier Self Assessment Summary</t>
  </si>
  <si>
    <t>Self Assessment Sections</t>
  </si>
  <si>
    <t>Assessment Scoring</t>
  </si>
  <si>
    <t>Supplier and New Product Development Section Score:</t>
  </si>
  <si>
    <t xml:space="preserve">Guidence </t>
  </si>
  <si>
    <r>
      <rPr>
        <sz val="10"/>
        <color rgb="FFFF0000"/>
        <rFont val="Calibri"/>
        <family val="2"/>
        <scheme val="minor"/>
      </rPr>
      <t>5S+1</t>
    </r>
    <r>
      <rPr>
        <sz val="10"/>
        <rFont val="Calibri"/>
        <family val="2"/>
        <scheme val="minor"/>
      </rPr>
      <t xml:space="preserve"> (Safety, Sort, Set in Order, Shine, Standardize and Sustain) activities are evident through the facility including ongoing activities to sustain the accomplishments.</t>
    </r>
  </si>
  <si>
    <r>
      <t xml:space="preserve">There is a formal </t>
    </r>
    <r>
      <rPr>
        <sz val="10"/>
        <color rgb="FFFF0000"/>
        <rFont val="Calibri"/>
        <family val="2"/>
        <scheme val="minor"/>
      </rPr>
      <t>5S+1</t>
    </r>
    <r>
      <rPr>
        <sz val="10"/>
        <rFont val="Calibri"/>
        <family val="2"/>
        <scheme val="minor"/>
      </rPr>
      <t xml:space="preserve"> program in place that includes performance metrics and leadership audits.</t>
    </r>
  </si>
  <si>
    <t>The Supplier has a process for product traceability,  on individual product batches, as required, i.e. Date coded or serialized.</t>
  </si>
  <si>
    <r>
      <t xml:space="preserve">Automated test equipment is validated using master samples and </t>
    </r>
    <r>
      <rPr>
        <b/>
        <sz val="10"/>
        <color rgb="FFFF0000"/>
        <rFont val="Calibri"/>
        <family val="2"/>
        <scheme val="minor"/>
      </rPr>
      <t>red rabbit test</t>
    </r>
    <r>
      <rPr>
        <sz val="10"/>
        <rFont val="Calibri"/>
        <family val="2"/>
        <scheme val="minor"/>
      </rPr>
      <t xml:space="preserve"> to ensure production testers are capable of distinguishing conforming from non-conforming product.</t>
    </r>
  </si>
  <si>
    <r>
      <rPr>
        <b/>
        <sz val="10"/>
        <color rgb="FF0070C0"/>
        <rFont val="Calibri"/>
        <family val="2"/>
        <scheme val="minor"/>
      </rPr>
      <t xml:space="preserve">Management Process: </t>
    </r>
    <r>
      <rPr>
        <sz val="10"/>
        <rFont val="Calibri"/>
        <family val="2"/>
        <scheme val="minor"/>
      </rPr>
      <t>An effective process for EHS management been formally defined, with evidence of full deployment and compliance. Does the organization have an environmental policy? A systematic root cause investigation process is followed with tracked corrective actions for all EHS events. Metrics are tracked and posted.</t>
    </r>
  </si>
  <si>
    <r>
      <rPr>
        <b/>
        <sz val="10"/>
        <color rgb="FF0070C0"/>
        <rFont val="Calibri"/>
        <family val="2"/>
        <scheme val="minor"/>
      </rPr>
      <t>Proactive Safety:</t>
    </r>
    <r>
      <rPr>
        <sz val="10"/>
        <rFont val="Calibri"/>
        <family val="2"/>
        <scheme val="minor"/>
      </rPr>
      <t xml:space="preserve"> A formal process is in place, that requires a risk assessment upon change or initial set-up of equipment (i.e. Job Safety Analysis). There is evidence of proactive safety improvements or accident reduction programs (e.g. safety committee).</t>
    </r>
  </si>
  <si>
    <r>
      <rPr>
        <b/>
        <sz val="10"/>
        <color rgb="FF0070C0"/>
        <rFont val="Calibri"/>
        <family val="2"/>
        <scheme val="minor"/>
      </rPr>
      <t>PPE</t>
    </r>
    <r>
      <rPr>
        <sz val="10"/>
        <color rgb="FF0070C0"/>
        <rFont val="Calibri"/>
        <family val="2"/>
        <scheme val="minor"/>
      </rPr>
      <t>:</t>
    </r>
    <r>
      <rPr>
        <sz val="10"/>
        <rFont val="Calibri"/>
        <family val="2"/>
        <scheme val="minor"/>
      </rPr>
      <t xml:space="preserve"> Personal Protective Equipment (PPE) requirements are defined, posted and enforced. Visitor safety and PPE requirements are documented.</t>
    </r>
  </si>
  <si>
    <r>
      <rPr>
        <b/>
        <sz val="10"/>
        <color rgb="FF0070C0"/>
        <rFont val="Calibri"/>
        <family val="2"/>
        <scheme val="minor"/>
      </rPr>
      <t>Hardazous Substances:</t>
    </r>
    <r>
      <rPr>
        <sz val="10"/>
        <rFont val="Calibri"/>
        <family val="2"/>
        <scheme val="minor"/>
      </rPr>
      <t xml:space="preserve"> Procedures are in place for hazardous substance control.</t>
    </r>
  </si>
  <si>
    <r>
      <rPr>
        <b/>
        <sz val="10"/>
        <color rgb="FF0070C0"/>
        <rFont val="Calibri"/>
        <family val="2"/>
        <scheme val="minor"/>
      </rPr>
      <t>Code of Conduct and Training:</t>
    </r>
    <r>
      <rPr>
        <sz val="10"/>
        <rFont val="Calibri"/>
        <family val="2"/>
        <scheme val="minor"/>
      </rPr>
      <t xml:space="preserve"> Have the organization defined a code of conduct and secured that every person, that is performing tasks for it or in its behalf that have environmental impact, have the right competence on the basis of appropriate education, training or experience. Has the need of education been identified?</t>
    </r>
  </si>
  <si>
    <r>
      <rPr>
        <b/>
        <sz val="10"/>
        <color rgb="FF0070C0"/>
        <rFont val="Calibri"/>
        <family val="2"/>
        <scheme val="minor"/>
      </rPr>
      <t>Contingency and Preventive plans:</t>
    </r>
    <r>
      <rPr>
        <sz val="10"/>
        <rFont val="Calibri"/>
        <family val="2"/>
        <scheme val="minor"/>
      </rPr>
      <t xml:space="preserve"> Documented Emergency Action and Evacuation plans have been established, are in place, and posted, including preventive actions in case of pandemic situations</t>
    </r>
  </si>
  <si>
    <r>
      <rPr>
        <b/>
        <sz val="10"/>
        <color rgb="FF0070C0"/>
        <rFont val="Calibri"/>
        <family val="2"/>
        <scheme val="minor"/>
      </rPr>
      <t>Legal Requirements:</t>
    </r>
    <r>
      <rPr>
        <sz val="10"/>
        <rFont val="Calibri"/>
        <family val="2"/>
        <scheme val="minor"/>
      </rPr>
      <t xml:space="preserve"> Safety practices are expected to meet acceptable international standards in excess of local standards and norms. Which safety standards or guidelines are followed?</t>
    </r>
  </si>
  <si>
    <t>12-A Risk Management</t>
  </si>
  <si>
    <r>
      <t xml:space="preserve">A corrective action defined </t>
    </r>
    <r>
      <rPr>
        <u/>
        <sz val="10"/>
        <rFont val="Calibri"/>
        <family val="2"/>
        <scheme val="minor"/>
      </rPr>
      <t xml:space="preserve">process </t>
    </r>
    <r>
      <rPr>
        <sz val="10"/>
        <rFont val="Calibri"/>
        <family val="2"/>
        <scheme val="minor"/>
      </rPr>
      <t>exists that is followed for in-process, supplier, and customer quality issues.</t>
    </r>
  </si>
  <si>
    <t xml:space="preserve">Clause 4.4 Quality management system and its processes (ISO 9001:2015) Is Up to Suppliers determine their own processes </t>
  </si>
  <si>
    <t>Other Hardness Testing (List)</t>
  </si>
  <si>
    <r>
      <t xml:space="preserve">Clause 4.4 (ISO 9001:2015)  Quality management system and its processes. Documented Process to define customer input and production output. </t>
    </r>
    <r>
      <rPr>
        <u/>
        <sz val="10"/>
        <rFont val="Calibri"/>
        <family val="2"/>
        <scheme val="minor"/>
      </rPr>
      <t>Score 3</t>
    </r>
    <r>
      <rPr>
        <sz val="10"/>
        <rFont val="Calibri"/>
        <family val="2"/>
        <scheme val="minor"/>
      </rPr>
      <t xml:space="preserve"> if full evidence shown of formal business , </t>
    </r>
    <r>
      <rPr>
        <u/>
        <sz val="10"/>
        <rFont val="Calibri"/>
        <family val="2"/>
        <scheme val="minor"/>
      </rPr>
      <t>Score 1</t>
    </r>
    <r>
      <rPr>
        <sz val="10"/>
        <rFont val="Calibri"/>
        <family val="2"/>
        <scheme val="minor"/>
      </rPr>
      <t xml:space="preserve"> if supplier can describe the process with no evidence that support a robust process.</t>
    </r>
  </si>
  <si>
    <r>
      <t xml:space="preserve">Clause 7.1.3 (ISO 9001:2015) Infrastructure. </t>
    </r>
    <r>
      <rPr>
        <u/>
        <sz val="10"/>
        <rFont val="Calibri"/>
        <family val="2"/>
        <scheme val="minor"/>
      </rPr>
      <t>Score 3</t>
    </r>
    <r>
      <rPr>
        <sz val="10"/>
        <rFont val="Calibri"/>
        <family val="2"/>
        <scheme val="minor"/>
      </rPr>
      <t xml:space="preserve"> if robust software implemented and fully support all business areas. </t>
    </r>
    <r>
      <rPr>
        <u/>
        <sz val="10"/>
        <rFont val="Calibri"/>
        <family val="2"/>
        <scheme val="minor"/>
      </rPr>
      <t>Score 1</t>
    </r>
    <r>
      <rPr>
        <sz val="10"/>
        <rFont val="Calibri"/>
        <family val="2"/>
        <scheme val="minor"/>
      </rPr>
      <t xml:space="preserve"> if partial support mechanisms are in place.</t>
    </r>
  </si>
  <si>
    <r>
      <t xml:space="preserve">Clause 7.1 (ISO 9001:2015) Resources. </t>
    </r>
    <r>
      <rPr>
        <u/>
        <sz val="10"/>
        <rFont val="Calibri"/>
        <family val="2"/>
        <scheme val="minor"/>
      </rPr>
      <t>Score 3</t>
    </r>
    <r>
      <rPr>
        <sz val="10"/>
        <rFont val="Calibri"/>
        <family val="2"/>
        <scheme val="minor"/>
      </rPr>
      <t xml:space="preserve"> if a formal documented contingency plan is in place and there is </t>
    </r>
    <r>
      <rPr>
        <u/>
        <sz val="10"/>
        <rFont val="Calibri"/>
        <family val="2"/>
        <scheme val="minor"/>
      </rPr>
      <t>evidence</t>
    </r>
    <r>
      <rPr>
        <sz val="10"/>
        <rFont val="Calibri"/>
        <family val="2"/>
        <scheme val="minor"/>
      </rPr>
      <t xml:space="preserve"> of customer requirements were covered. </t>
    </r>
    <r>
      <rPr>
        <u/>
        <sz val="10"/>
        <rFont val="Calibri"/>
        <family val="2"/>
        <scheme val="minor"/>
      </rPr>
      <t>Score 1</t>
    </r>
    <r>
      <rPr>
        <sz val="10"/>
        <rFont val="Calibri"/>
        <family val="2"/>
        <scheme val="minor"/>
      </rPr>
      <t xml:space="preserve"> if poor evidence of contingency plan is in place</t>
    </r>
  </si>
  <si>
    <r>
      <t xml:space="preserve">Clause 5 (ISO 9001:2015)  Leadership, </t>
    </r>
    <r>
      <rPr>
        <u/>
        <sz val="10"/>
        <rFont val="Calibri"/>
        <family val="2"/>
        <scheme val="minor"/>
      </rPr>
      <t>Score 3</t>
    </r>
    <r>
      <rPr>
        <sz val="10"/>
        <rFont val="Calibri"/>
        <family val="2"/>
        <scheme val="minor"/>
      </rPr>
      <t xml:space="preserve"> if full evidence of leadership commitment is displayed over the different areas. </t>
    </r>
    <r>
      <rPr>
        <u/>
        <sz val="10"/>
        <rFont val="Calibri"/>
        <family val="2"/>
        <scheme val="minor"/>
      </rPr>
      <t>Score 1</t>
    </r>
    <r>
      <rPr>
        <sz val="10"/>
        <rFont val="Calibri"/>
        <family val="2"/>
        <scheme val="minor"/>
      </rPr>
      <t xml:space="preserve"> if poor evidence of leadership commitment shown.</t>
    </r>
  </si>
  <si>
    <r>
      <t xml:space="preserve">Clause 6.1 (ISO 9001:2015) Actions to address risks and opportunities. </t>
    </r>
    <r>
      <rPr>
        <u/>
        <sz val="10"/>
        <rFont val="Calibri"/>
        <family val="2"/>
        <scheme val="minor"/>
      </rPr>
      <t xml:space="preserve">Score 3 </t>
    </r>
    <r>
      <rPr>
        <sz val="10"/>
        <rFont val="Calibri"/>
        <family val="2"/>
        <scheme val="minor"/>
      </rPr>
      <t xml:space="preserve">if there is a defined long-term plan in place and evidence that supports identification of key business. </t>
    </r>
    <r>
      <rPr>
        <u/>
        <sz val="10"/>
        <rFont val="Calibri"/>
        <family val="2"/>
        <scheme val="minor"/>
      </rPr>
      <t>Score 1</t>
    </r>
    <r>
      <rPr>
        <sz val="10"/>
        <rFont val="Calibri"/>
        <family val="2"/>
        <scheme val="minor"/>
      </rPr>
      <t xml:space="preserve"> if supplier show evidence of future plans in general.</t>
    </r>
  </si>
  <si>
    <r>
      <t xml:space="preserve">Clause 8.2.3 (ISO 9001:2015)  Review of the requirements for products and services. </t>
    </r>
    <r>
      <rPr>
        <u/>
        <sz val="10"/>
        <rFont val="Calibri"/>
        <family val="2"/>
        <scheme val="minor"/>
      </rPr>
      <t>Score 3</t>
    </r>
    <r>
      <rPr>
        <sz val="10"/>
        <rFont val="Calibri"/>
        <family val="2"/>
        <scheme val="minor"/>
      </rPr>
      <t xml:space="preserve"> if Documented process in place to review customer requirement thru Purchase Orders and </t>
    </r>
    <r>
      <rPr>
        <u/>
        <sz val="10"/>
        <rFont val="Calibri"/>
        <family val="2"/>
        <scheme val="minor"/>
      </rPr>
      <t>evidence</t>
    </r>
    <r>
      <rPr>
        <sz val="10"/>
        <rFont val="Calibri"/>
        <family val="2"/>
        <scheme val="minor"/>
      </rPr>
      <t xml:space="preserve"> of reaction plan if any discrepancy. </t>
    </r>
    <r>
      <rPr>
        <u/>
        <sz val="10"/>
        <rFont val="Calibri"/>
        <family val="2"/>
        <scheme val="minor"/>
      </rPr>
      <t>Score 1</t>
    </r>
    <r>
      <rPr>
        <sz val="10"/>
        <rFont val="Calibri"/>
        <family val="2"/>
        <scheme val="minor"/>
      </rPr>
      <t xml:space="preserve"> if supplier can describe PO process with no defined evidence.</t>
    </r>
  </si>
  <si>
    <r>
      <t xml:space="preserve">Clause 7.2 (ISO 9001:2015)  Competence. HR Records. </t>
    </r>
    <r>
      <rPr>
        <u/>
        <sz val="10"/>
        <rFont val="Calibri"/>
        <family val="2"/>
        <scheme val="minor"/>
      </rPr>
      <t>Score 3</t>
    </r>
    <r>
      <rPr>
        <sz val="10"/>
        <rFont val="Calibri"/>
        <family val="2"/>
        <scheme val="minor"/>
      </rPr>
      <t xml:space="preserve"> if evidence of up to date Training Matrix, Job description, Organizational chart in place with defined backup. </t>
    </r>
    <r>
      <rPr>
        <u/>
        <sz val="10"/>
        <rFont val="Calibri"/>
        <family val="2"/>
        <scheme val="minor"/>
      </rPr>
      <t>Score 1</t>
    </r>
    <r>
      <rPr>
        <sz val="10"/>
        <rFont val="Calibri"/>
        <family val="2"/>
        <scheme val="minor"/>
      </rPr>
      <t xml:space="preserve"> if no evidence of training matrix, nor up to date or not evidence of qualified personnel in place.</t>
    </r>
  </si>
  <si>
    <r>
      <t xml:space="preserve">Clause 9.1.2 (ISO 9001:2015) Customer satisfaction. Documented process for customer service and surveys. </t>
    </r>
    <r>
      <rPr>
        <u/>
        <sz val="10"/>
        <rFont val="Calibri"/>
        <family val="2"/>
        <scheme val="minor"/>
      </rPr>
      <t>Score 3</t>
    </r>
    <r>
      <rPr>
        <sz val="10"/>
        <rFont val="Calibri"/>
        <family val="2"/>
        <scheme val="minor"/>
      </rPr>
      <t xml:space="preserve"> if full evidence of defined process is in place. </t>
    </r>
    <r>
      <rPr>
        <u/>
        <sz val="10"/>
        <rFont val="Calibri"/>
        <family val="2"/>
        <scheme val="minor"/>
      </rPr>
      <t>Score 1</t>
    </r>
    <r>
      <rPr>
        <sz val="10"/>
        <rFont val="Calibri"/>
        <family val="2"/>
        <scheme val="minor"/>
      </rPr>
      <t xml:space="preserve"> if addressing partially with missing items such as customer notifications, delivery, customer disruption etc..</t>
    </r>
  </si>
  <si>
    <r>
      <t xml:space="preserve">Clause 9.1.1 (ISO 9001:2015) Performance evaluation - General. </t>
    </r>
    <r>
      <rPr>
        <u/>
        <sz val="10"/>
        <rFont val="Calibri"/>
        <family val="2"/>
        <scheme val="minor"/>
      </rPr>
      <t>Score 3</t>
    </r>
    <r>
      <rPr>
        <sz val="10"/>
        <rFont val="Calibri"/>
        <family val="2"/>
        <scheme val="minor"/>
      </rPr>
      <t xml:space="preserve"> if Metrics are in place for customer service and evidence of following up, evidence od reaction plan in place. </t>
    </r>
    <r>
      <rPr>
        <u/>
        <sz val="10"/>
        <rFont val="Calibri"/>
        <family val="2"/>
        <scheme val="minor"/>
      </rPr>
      <t>Score 1</t>
    </r>
    <r>
      <rPr>
        <sz val="10"/>
        <rFont val="Calibri"/>
        <family val="2"/>
        <scheme val="minor"/>
      </rPr>
      <t xml:space="preserve"> if poor or no evidence showing metrics are understood and tracked.</t>
    </r>
  </si>
  <si>
    <r>
      <t xml:space="preserve">Clause 9.1.3 (ISO 9001:2015)  Analysis and evaluation. </t>
    </r>
    <r>
      <rPr>
        <u/>
        <sz val="10"/>
        <rFont val="Calibri"/>
        <family val="2"/>
        <scheme val="minor"/>
      </rPr>
      <t>Score 3</t>
    </r>
    <r>
      <rPr>
        <sz val="10"/>
        <rFont val="Calibri"/>
        <family val="2"/>
        <scheme val="minor"/>
      </rPr>
      <t xml:space="preserve"> if Periodic review and evidence of leadership review is in place.</t>
    </r>
    <r>
      <rPr>
        <u/>
        <sz val="10"/>
        <rFont val="Calibri"/>
        <family val="2"/>
        <scheme val="minor"/>
      </rPr>
      <t xml:space="preserve"> Score 1 </t>
    </r>
    <r>
      <rPr>
        <sz val="10"/>
        <rFont val="Calibri"/>
        <family val="2"/>
        <scheme val="minor"/>
      </rPr>
      <t>if gaps or incomplete evidence of periodic reviews from leadership on customer satisfaction, metrics and performance .</t>
    </r>
  </si>
  <si>
    <r>
      <t xml:space="preserve">Clause 10.2 (ISO 9001:2015) Nonconformity and corrective action. </t>
    </r>
    <r>
      <rPr>
        <u/>
        <sz val="10"/>
        <rFont val="Calibri"/>
        <family val="2"/>
        <scheme val="minor"/>
      </rPr>
      <t>Score 3</t>
    </r>
    <r>
      <rPr>
        <sz val="10"/>
        <rFont val="Calibri"/>
        <family val="2"/>
        <scheme val="minor"/>
      </rPr>
      <t xml:space="preserve"> if full evidence of actions taken, closed and evidence of effectiveness to address customer satisfaction goals when not met. </t>
    </r>
    <r>
      <rPr>
        <u/>
        <sz val="10"/>
        <rFont val="Calibri"/>
        <family val="2"/>
        <scheme val="minor"/>
      </rPr>
      <t>Score 1</t>
    </r>
    <r>
      <rPr>
        <sz val="10"/>
        <rFont val="Calibri"/>
        <family val="2"/>
        <scheme val="minor"/>
      </rPr>
      <t xml:space="preserve"> if no evidence of defined actions are tracked and where effective.</t>
    </r>
  </si>
  <si>
    <r>
      <t xml:space="preserve">Clause 8 (ISO 9001:2015)  Operation (in general) </t>
    </r>
    <r>
      <rPr>
        <u/>
        <sz val="10"/>
        <rFont val="Calibri"/>
        <family val="2"/>
        <scheme val="minor"/>
      </rPr>
      <t>Score 3</t>
    </r>
    <r>
      <rPr>
        <sz val="10"/>
        <rFont val="Calibri"/>
        <family val="2"/>
        <scheme val="minor"/>
      </rPr>
      <t xml:space="preserve"> if formal Evidence of process map with critical processes defined. </t>
    </r>
    <r>
      <rPr>
        <u/>
        <sz val="10"/>
        <rFont val="Calibri"/>
        <family val="2"/>
        <scheme val="minor"/>
      </rPr>
      <t>Score 1</t>
    </r>
    <r>
      <rPr>
        <sz val="10"/>
        <rFont val="Calibri"/>
        <family val="2"/>
        <scheme val="minor"/>
      </rPr>
      <t xml:space="preserve"> if supplier can describe the process sequence without full evidence available for review.</t>
    </r>
  </si>
  <si>
    <r>
      <t xml:space="preserve">Clause 8.5.1 (ISO 9001:2015)  Production and service provision. </t>
    </r>
    <r>
      <rPr>
        <u/>
        <sz val="10"/>
        <rFont val="Calibri"/>
        <family val="2"/>
        <scheme val="minor"/>
      </rPr>
      <t>Score 3</t>
    </r>
    <r>
      <rPr>
        <sz val="10"/>
        <rFont val="Calibri"/>
        <family val="2"/>
        <scheme val="minor"/>
      </rPr>
      <t xml:space="preserve"> if statistical tools are being used with Cpk/Ppk analysis on core/critical processes. </t>
    </r>
    <r>
      <rPr>
        <u/>
        <sz val="10"/>
        <rFont val="Calibri"/>
        <family val="2"/>
        <scheme val="minor"/>
      </rPr>
      <t>Score 1</t>
    </r>
    <r>
      <rPr>
        <sz val="10"/>
        <rFont val="Calibri"/>
        <family val="2"/>
        <scheme val="minor"/>
      </rPr>
      <t xml:space="preserve"> if statistical tools in place with no Cpk/Ppk analysis.</t>
    </r>
  </si>
  <si>
    <r>
      <t xml:space="preserve">Clause 9.2 (ISO 9001:2015) Internal Audit (in general) </t>
    </r>
    <r>
      <rPr>
        <u/>
        <sz val="10"/>
        <rFont val="Calibri"/>
        <family val="2"/>
        <scheme val="minor"/>
      </rPr>
      <t>Score 3</t>
    </r>
    <r>
      <rPr>
        <sz val="10"/>
        <rFont val="Calibri"/>
        <family val="2"/>
        <scheme val="minor"/>
      </rPr>
      <t xml:space="preserve"> if regular basis audits are in place, scheduled and full evidence of results tracking. </t>
    </r>
    <r>
      <rPr>
        <u/>
        <sz val="10"/>
        <rFont val="Calibri"/>
        <family val="2"/>
        <scheme val="minor"/>
      </rPr>
      <t>Score 1</t>
    </r>
    <r>
      <rPr>
        <sz val="10"/>
        <rFont val="Calibri"/>
        <family val="2"/>
        <scheme val="minor"/>
      </rPr>
      <t xml:space="preserve"> if audits are performed without a consistent follow up.</t>
    </r>
  </si>
  <si>
    <r>
      <rPr>
        <u/>
        <sz val="10"/>
        <rFont val="Calibri"/>
        <family val="2"/>
        <scheme val="minor"/>
      </rPr>
      <t>Score 3</t>
    </r>
    <r>
      <rPr>
        <sz val="10"/>
        <rFont val="Calibri"/>
        <family val="2"/>
        <scheme val="minor"/>
      </rPr>
      <t xml:space="preserve"> If </t>
    </r>
    <r>
      <rPr>
        <u/>
        <sz val="10"/>
        <rFont val="Calibri"/>
        <family val="2"/>
        <scheme val="minor"/>
      </rPr>
      <t>robust</t>
    </r>
    <r>
      <rPr>
        <sz val="10"/>
        <rFont val="Calibri"/>
        <family val="2"/>
        <scheme val="minor"/>
      </rPr>
      <t xml:space="preserve"> receiving inspection process in place with evidence of sampling plans that ensure non-conformance detection. </t>
    </r>
    <r>
      <rPr>
        <u/>
        <sz val="10"/>
        <rFont val="Calibri"/>
        <family val="2"/>
        <scheme val="minor"/>
      </rPr>
      <t>Score 1</t>
    </r>
    <r>
      <rPr>
        <sz val="10"/>
        <rFont val="Calibri"/>
        <family val="2"/>
        <scheme val="minor"/>
      </rPr>
      <t xml:space="preserve"> if no incoming inspection in process however there is evidence of qualifying suppliers for skip lot inspections.</t>
    </r>
  </si>
  <si>
    <r>
      <rPr>
        <u/>
        <sz val="10"/>
        <rFont val="Calibri"/>
        <family val="2"/>
        <scheme val="minor"/>
      </rPr>
      <t>Score 3</t>
    </r>
    <r>
      <rPr>
        <sz val="10"/>
        <rFont val="Calibri"/>
        <family val="2"/>
        <scheme val="minor"/>
      </rPr>
      <t xml:space="preserve"> if evidence of complete inspection checks thru all the process. </t>
    </r>
    <r>
      <rPr>
        <u/>
        <sz val="10"/>
        <rFont val="Calibri"/>
        <family val="2"/>
        <scheme val="minor"/>
      </rPr>
      <t>Score 1</t>
    </r>
    <r>
      <rPr>
        <sz val="10"/>
        <rFont val="Calibri"/>
        <family val="2"/>
        <scheme val="minor"/>
      </rPr>
      <t xml:space="preserve"> if partial in process checks with missing items such as packaging, dock audit etc..</t>
    </r>
  </si>
  <si>
    <r>
      <t xml:space="preserve">8.5.4 Preservation (ISO 9001:2015) . </t>
    </r>
    <r>
      <rPr>
        <u/>
        <sz val="10"/>
        <rFont val="Calibri"/>
        <family val="2"/>
        <scheme val="minor"/>
      </rPr>
      <t>Score 3</t>
    </r>
    <r>
      <rPr>
        <sz val="10"/>
        <rFont val="Calibri"/>
        <family val="2"/>
        <scheme val="minor"/>
      </rPr>
      <t xml:space="preserve"> if strong evidence of FIFO in place and working, warehouse clean, organized, environment control.</t>
    </r>
    <r>
      <rPr>
        <u/>
        <sz val="10"/>
        <rFont val="Calibri"/>
        <family val="2"/>
        <scheme val="minor"/>
      </rPr>
      <t xml:space="preserve"> Score 1</t>
    </r>
    <r>
      <rPr>
        <sz val="10"/>
        <rFont val="Calibri"/>
        <family val="2"/>
        <scheme val="minor"/>
      </rPr>
      <t xml:space="preserve"> if warehouse management system in place with material protection however no evidence FIFO implemented.</t>
    </r>
  </si>
  <si>
    <r>
      <t xml:space="preserve">Clause 10 (ISO 9001:2015) Improvement (in general). </t>
    </r>
    <r>
      <rPr>
        <u/>
        <sz val="10"/>
        <rFont val="Calibri"/>
        <family val="2"/>
        <scheme val="minor"/>
      </rPr>
      <t>Score  3</t>
    </r>
    <r>
      <rPr>
        <sz val="10"/>
        <rFont val="Calibri"/>
        <family val="2"/>
        <scheme val="minor"/>
      </rPr>
      <t xml:space="preserve"> if full evidence of formal 5s implemented with metrics tracked and scheduled audits. </t>
    </r>
    <r>
      <rPr>
        <u/>
        <sz val="10"/>
        <rFont val="Calibri"/>
        <family val="2"/>
        <scheme val="minor"/>
      </rPr>
      <t>Score 1</t>
    </r>
    <r>
      <rPr>
        <sz val="10"/>
        <rFont val="Calibri"/>
        <family val="2"/>
        <scheme val="minor"/>
      </rPr>
      <t xml:space="preserve"> if basic 5s is in place.</t>
    </r>
  </si>
  <si>
    <r>
      <t xml:space="preserve">Clause 10 (ISO 9001:2015)  Improvement (in general) </t>
    </r>
    <r>
      <rPr>
        <u/>
        <sz val="10"/>
        <rFont val="Calibri"/>
        <family val="2"/>
        <scheme val="minor"/>
      </rPr>
      <t>Score 3</t>
    </r>
    <r>
      <rPr>
        <sz val="10"/>
        <rFont val="Calibri"/>
        <family val="2"/>
        <scheme val="minor"/>
      </rPr>
      <t xml:space="preserve"> if solid evidence of improvement progress using continuous improvement plans. </t>
    </r>
    <r>
      <rPr>
        <u/>
        <sz val="10"/>
        <rFont val="Calibri"/>
        <family val="2"/>
        <scheme val="minor"/>
      </rPr>
      <t xml:space="preserve">Score 1 </t>
    </r>
    <r>
      <rPr>
        <sz val="10"/>
        <rFont val="Calibri"/>
        <family val="2"/>
        <scheme val="minor"/>
      </rPr>
      <t>if there is a continuous improvement plan in place with incomplete evidence showing gaps in the process.</t>
    </r>
  </si>
  <si>
    <r>
      <t xml:space="preserve">8.5.4 Preservation (ISO 9001:2015) . </t>
    </r>
    <r>
      <rPr>
        <u/>
        <sz val="10"/>
        <rFont val="Calibri"/>
        <family val="2"/>
        <scheme val="minor"/>
      </rPr>
      <t>Score  3</t>
    </r>
    <r>
      <rPr>
        <sz val="10"/>
        <rFont val="Calibri"/>
        <family val="2"/>
        <scheme val="minor"/>
      </rPr>
      <t xml:space="preserve"> if process in place to determine trap points and evidence of actions taken. </t>
    </r>
    <r>
      <rPr>
        <u/>
        <sz val="10"/>
        <rFont val="Calibri"/>
        <family val="2"/>
        <scheme val="minor"/>
      </rPr>
      <t>Score 1</t>
    </r>
    <r>
      <rPr>
        <sz val="10"/>
        <rFont val="Calibri"/>
        <family val="2"/>
        <scheme val="minor"/>
      </rPr>
      <t xml:space="preserve"> if no additional process implemented other than inspection checks.</t>
    </r>
  </si>
  <si>
    <r>
      <t xml:space="preserve">Clause 8.3.6 (ISO 9001:2015) Design and development changes. </t>
    </r>
    <r>
      <rPr>
        <u/>
        <sz val="10"/>
        <rFont val="Calibri"/>
        <family val="2"/>
        <scheme val="minor"/>
      </rPr>
      <t>Score 3</t>
    </r>
    <r>
      <rPr>
        <sz val="10"/>
        <rFont val="Calibri"/>
        <family val="2"/>
        <scheme val="minor"/>
      </rPr>
      <t xml:space="preserve"> if robust change control process is in place. </t>
    </r>
    <r>
      <rPr>
        <u/>
        <sz val="10"/>
        <rFont val="Calibri"/>
        <family val="2"/>
        <scheme val="minor"/>
      </rPr>
      <t>Score 1</t>
    </r>
    <r>
      <rPr>
        <sz val="10"/>
        <rFont val="Calibri"/>
        <family val="2"/>
        <scheme val="minor"/>
      </rPr>
      <t xml:space="preserve"> if the change control process shows gaps such as not addressing advance customer notification prior of executing changes.</t>
    </r>
  </si>
  <si>
    <r>
      <t xml:space="preserve">Clause 8.3.6 (ISO 9001:2015) Design and development changes. </t>
    </r>
    <r>
      <rPr>
        <u/>
        <sz val="10"/>
        <rFont val="Calibri"/>
        <family val="2"/>
        <scheme val="minor"/>
      </rPr>
      <t>Score 3</t>
    </r>
    <r>
      <rPr>
        <sz val="10"/>
        <rFont val="Calibri"/>
        <family val="2"/>
        <scheme val="minor"/>
      </rPr>
      <t xml:space="preserve"> if a robust print control system is in place that ensure manufacturing access to up-to-date drawings and evidence of on time deployment. </t>
    </r>
    <r>
      <rPr>
        <u/>
        <sz val="10"/>
        <rFont val="Calibri"/>
        <family val="2"/>
        <scheme val="minor"/>
      </rPr>
      <t>Score 1</t>
    </r>
    <r>
      <rPr>
        <sz val="10"/>
        <rFont val="Calibri"/>
        <family val="2"/>
        <scheme val="minor"/>
      </rPr>
      <t xml:space="preserve"> if supplier can describe the print control system process and evidence shows manufacturing is updated with no delays.</t>
    </r>
  </si>
  <si>
    <r>
      <t xml:space="preserve">Clause 8.3.6 (ISO 9001:2015) Design and development changes. </t>
    </r>
    <r>
      <rPr>
        <u/>
        <sz val="10"/>
        <rFont val="Calibri"/>
        <family val="2"/>
        <scheme val="minor"/>
      </rPr>
      <t>Score 3</t>
    </r>
    <r>
      <rPr>
        <sz val="10"/>
        <rFont val="Calibri"/>
        <family val="2"/>
        <scheme val="minor"/>
      </rPr>
      <t xml:space="preserve"> if robust evidence of timely review for customer engineering standards/specifications and changes, evidence of records showing dates of manufacturing implementation. </t>
    </r>
    <r>
      <rPr>
        <u/>
        <sz val="10"/>
        <rFont val="Calibri"/>
        <family val="2"/>
        <scheme val="minor"/>
      </rPr>
      <t>Score 1</t>
    </r>
    <r>
      <rPr>
        <sz val="10"/>
        <rFont val="Calibri"/>
        <family val="2"/>
        <scheme val="minor"/>
      </rPr>
      <t xml:space="preserve"> if the process shows some gaps such as lack of accurate records to document changes.</t>
    </r>
  </si>
  <si>
    <r>
      <t xml:space="preserve">Clause 8.3.6 (ISO 9001:2015)  Design and development changes. </t>
    </r>
    <r>
      <rPr>
        <u/>
        <sz val="10"/>
        <rFont val="Calibri"/>
        <family val="2"/>
        <scheme val="minor"/>
      </rPr>
      <t>Score 3</t>
    </r>
    <r>
      <rPr>
        <sz val="10"/>
        <rFont val="Calibri"/>
        <family val="2"/>
        <scheme val="minor"/>
      </rPr>
      <t xml:space="preserve"> if robust evidence of records showing closed loop for customer and supplier changes. </t>
    </r>
    <r>
      <rPr>
        <u/>
        <sz val="10"/>
        <rFont val="Calibri"/>
        <family val="2"/>
        <scheme val="minor"/>
      </rPr>
      <t>Score 1</t>
    </r>
    <r>
      <rPr>
        <sz val="10"/>
        <rFont val="Calibri"/>
        <family val="2"/>
        <scheme val="minor"/>
      </rPr>
      <t xml:space="preserve"> if records shows some gaps on time and implementation within functional areas for customer and supplier changes.</t>
    </r>
  </si>
  <si>
    <t xml:space="preserve"> If supplier has a Quality Management System, then Score 1, 2 or 3. If the Supplier does not have a QMS, grade is "0" for this Question.  If no system exists then all remaining section 8 questions should be scored based on how close the supplier complies with the intent of the question.</t>
  </si>
  <si>
    <r>
      <t xml:space="preserve">Clause 9.3 Management review (in general) (ISO 9001:2015) . </t>
    </r>
    <r>
      <rPr>
        <u/>
        <sz val="10"/>
        <rFont val="Calibri"/>
        <family val="2"/>
        <scheme val="minor"/>
      </rPr>
      <t>Score 3</t>
    </r>
    <r>
      <rPr>
        <sz val="10"/>
        <rFont val="Calibri"/>
        <family val="2"/>
        <scheme val="minor"/>
      </rPr>
      <t xml:space="preserve"> if evidence shows Management reviews with prioritization and status of the actions of improvement. </t>
    </r>
    <r>
      <rPr>
        <u/>
        <sz val="10"/>
        <rFont val="Calibri"/>
        <family val="2"/>
        <scheme val="minor"/>
      </rPr>
      <t>Score 1</t>
    </r>
    <r>
      <rPr>
        <sz val="10"/>
        <rFont val="Calibri"/>
        <family val="2"/>
        <scheme val="minor"/>
      </rPr>
      <t xml:space="preserve"> if management reviews are in place with some gaps such as lack of prioritization or no evidence on the progress of the actions</t>
    </r>
  </si>
  <si>
    <r>
      <t xml:space="preserve">Clause 5 Leadership (in general) (ISO 9001:2015) </t>
    </r>
    <r>
      <rPr>
        <u/>
        <sz val="10"/>
        <rFont val="Calibri"/>
        <family val="2"/>
        <scheme val="minor"/>
      </rPr>
      <t>Score 3</t>
    </r>
    <r>
      <rPr>
        <sz val="10"/>
        <rFont val="Calibri"/>
        <family val="2"/>
        <scheme val="minor"/>
      </rPr>
      <t xml:space="preserve"> if  there is solid evidence of goals and evidence shows is related to quality policy, objectives and actions that drives to improvement. </t>
    </r>
    <r>
      <rPr>
        <u/>
        <sz val="10"/>
        <rFont val="Calibri"/>
        <family val="2"/>
        <scheme val="minor"/>
      </rPr>
      <t>Score 1</t>
    </r>
    <r>
      <rPr>
        <sz val="10"/>
        <rFont val="Calibri"/>
        <family val="2"/>
        <scheme val="minor"/>
      </rPr>
      <t xml:space="preserve"> if goals are established with some gaps on results and improvement actions.</t>
    </r>
  </si>
  <si>
    <r>
      <t>Score 3</t>
    </r>
    <r>
      <rPr>
        <sz val="10"/>
        <rFont val="Calibri"/>
        <family val="2"/>
        <scheme val="minor"/>
      </rPr>
      <t xml:space="preserve"> if there is a solid process documented including responsibility matrix is in place. </t>
    </r>
    <r>
      <rPr>
        <u/>
        <sz val="10"/>
        <rFont val="Calibri"/>
        <family val="2"/>
        <scheme val="minor"/>
      </rPr>
      <t>Score 1</t>
    </r>
    <r>
      <rPr>
        <sz val="10"/>
        <rFont val="Calibri"/>
        <family val="2"/>
        <scheme val="minor"/>
      </rPr>
      <t xml:space="preserve"> if supplier can describe process and interactions and no documented process not matrix is available.</t>
    </r>
  </si>
  <si>
    <r>
      <t xml:space="preserve">Clause 10.2 Nonconformity and corrective action (ISO 9001:2015) . </t>
    </r>
    <r>
      <rPr>
        <u/>
        <sz val="10"/>
        <rFont val="Calibri"/>
        <family val="2"/>
        <scheme val="minor"/>
      </rPr>
      <t>Score 3</t>
    </r>
    <r>
      <rPr>
        <sz val="10"/>
        <rFont val="Calibri"/>
        <family val="2"/>
        <scheme val="minor"/>
      </rPr>
      <t xml:space="preserve"> if supplier able to show strong evidence of audit results and action plan clearly defined, trends and revised frequency base on audit results. </t>
    </r>
    <r>
      <rPr>
        <u/>
        <sz val="10"/>
        <rFont val="Calibri"/>
        <family val="2"/>
        <scheme val="minor"/>
      </rPr>
      <t>Score 1</t>
    </r>
    <r>
      <rPr>
        <sz val="10"/>
        <rFont val="Calibri"/>
        <family val="2"/>
        <scheme val="minor"/>
      </rPr>
      <t xml:space="preserve"> if supplier perform regular basis audit with no clear analysis of results.</t>
    </r>
  </si>
  <si>
    <r>
      <t xml:space="preserve">Clause 9 Performance evaluation (in general) (ISO 9001:2015) . </t>
    </r>
    <r>
      <rPr>
        <u/>
        <sz val="10"/>
        <rFont val="Calibri"/>
        <family val="2"/>
        <scheme val="minor"/>
      </rPr>
      <t>Score 3</t>
    </r>
    <r>
      <rPr>
        <sz val="10"/>
        <rFont val="Calibri"/>
        <family val="2"/>
        <scheme val="minor"/>
      </rPr>
      <t xml:space="preserve"> if clear evidence of metrics defined tracked and supports performance of QMS. </t>
    </r>
    <r>
      <rPr>
        <u/>
        <sz val="10"/>
        <rFont val="Calibri"/>
        <family val="2"/>
        <scheme val="minor"/>
      </rPr>
      <t>Score 1</t>
    </r>
    <r>
      <rPr>
        <sz val="10"/>
        <rFont val="Calibri"/>
        <family val="2"/>
        <scheme val="minor"/>
      </rPr>
      <t xml:space="preserve"> if metrics are defined with gaps in tracking and no evidence to support QMS.</t>
    </r>
  </si>
  <si>
    <r>
      <t xml:space="preserve">Clause 9.3 Management review (in general) - This question should be N/A if the supplier does not have a formal QMS. </t>
    </r>
    <r>
      <rPr>
        <u/>
        <sz val="10"/>
        <rFont val="Calibri"/>
        <family val="2"/>
        <scheme val="minor"/>
      </rPr>
      <t>Score 3</t>
    </r>
    <r>
      <rPr>
        <sz val="10"/>
        <rFont val="Calibri"/>
        <family val="2"/>
        <scheme val="minor"/>
      </rPr>
      <t xml:space="preserve"> if evidence support full engagement of leadership on QMS. </t>
    </r>
    <r>
      <rPr>
        <u/>
        <sz val="10"/>
        <rFont val="Calibri"/>
        <family val="2"/>
        <scheme val="minor"/>
      </rPr>
      <t>Score 1</t>
    </r>
    <r>
      <rPr>
        <sz val="10"/>
        <rFont val="Calibri"/>
        <family val="2"/>
        <scheme val="minor"/>
      </rPr>
      <t xml:space="preserve"> if supplier perform revision from quality with poor participation from the functional leadership.</t>
    </r>
  </si>
  <si>
    <r>
      <t xml:space="preserve">Clause 7.5 Documented information. </t>
    </r>
    <r>
      <rPr>
        <u/>
        <sz val="10"/>
        <rFont val="Calibri"/>
        <family val="2"/>
        <scheme val="minor"/>
      </rPr>
      <t>Score 3</t>
    </r>
    <r>
      <rPr>
        <sz val="10"/>
        <rFont val="Calibri"/>
        <family val="2"/>
        <scheme val="minor"/>
      </rPr>
      <t xml:space="preserve"> if strong evidence of complete documentation and work instructions shown are clear, standardized and is visually robust in order to minimize process variation. </t>
    </r>
    <r>
      <rPr>
        <u/>
        <sz val="10"/>
        <rFont val="Calibri"/>
        <family val="2"/>
        <scheme val="minor"/>
      </rPr>
      <t>Score 1</t>
    </r>
    <r>
      <rPr>
        <sz val="10"/>
        <rFont val="Calibri"/>
        <family val="2"/>
        <scheme val="minor"/>
      </rPr>
      <t xml:space="preserve"> if evidence of documentation covers only critical processes and operations.</t>
    </r>
  </si>
  <si>
    <r>
      <t xml:space="preserve">Clause 8.5.2 Identification and traceability (ISO 9001:2015) . </t>
    </r>
    <r>
      <rPr>
        <u/>
        <sz val="10"/>
        <rFont val="Calibri"/>
        <family val="2"/>
        <scheme val="minor"/>
      </rPr>
      <t>Score 3</t>
    </r>
    <r>
      <rPr>
        <sz val="10"/>
        <rFont val="Calibri"/>
        <family val="2"/>
        <scheme val="minor"/>
      </rPr>
      <t xml:space="preserve"> if strong traceability process using bar code or equivalent poke yoke automated system. </t>
    </r>
    <r>
      <rPr>
        <u/>
        <sz val="10"/>
        <rFont val="Calibri"/>
        <family val="2"/>
        <scheme val="minor"/>
      </rPr>
      <t xml:space="preserve">Score 1 </t>
    </r>
    <r>
      <rPr>
        <sz val="10"/>
        <rFont val="Calibri"/>
        <family val="2"/>
        <scheme val="minor"/>
      </rPr>
      <t>if evidence of traceability is in place and fulfill basic requirement.</t>
    </r>
  </si>
  <si>
    <r>
      <t xml:space="preserve">Clause 8.7 Control of nonconforming outputs (ISO 9001:2015) . </t>
    </r>
    <r>
      <rPr>
        <u/>
        <sz val="10"/>
        <rFont val="Calibri"/>
        <family val="2"/>
        <scheme val="minor"/>
      </rPr>
      <t>Score 3</t>
    </r>
    <r>
      <rPr>
        <sz val="10"/>
        <rFont val="Calibri"/>
        <family val="2"/>
        <scheme val="minor"/>
      </rPr>
      <t xml:space="preserve"> if evidence support customer notification closed loop prior to rework. </t>
    </r>
    <r>
      <rPr>
        <u/>
        <sz val="10"/>
        <rFont val="Calibri"/>
        <family val="2"/>
        <scheme val="minor"/>
      </rPr>
      <t>Score 1</t>
    </r>
    <r>
      <rPr>
        <sz val="10"/>
        <rFont val="Calibri"/>
        <family val="2"/>
        <scheme val="minor"/>
      </rPr>
      <t xml:space="preserve"> if evidence of rework customer approval documented.</t>
    </r>
  </si>
  <si>
    <r>
      <t xml:space="preserve">Clause 10.2 Nonconformity and corrective action (ISO 9001:2015) 
It is up to the suppliers to determine their own processes. For example, they can choose any type of root cause analysis (does not have to be 5 why).  </t>
    </r>
    <r>
      <rPr>
        <u/>
        <sz val="10"/>
        <rFont val="Calibri"/>
        <family val="2"/>
        <scheme val="minor"/>
      </rPr>
      <t>Score 3</t>
    </r>
    <r>
      <rPr>
        <sz val="10"/>
        <rFont val="Calibri"/>
        <family val="2"/>
        <scheme val="minor"/>
      </rPr>
      <t xml:space="preserve"> if clear and robust evidence of corrective action process is in place,  </t>
    </r>
    <r>
      <rPr>
        <u/>
        <sz val="10"/>
        <rFont val="Calibri"/>
        <family val="2"/>
        <scheme val="minor"/>
      </rPr>
      <t>Score 1</t>
    </r>
    <r>
      <rPr>
        <sz val="10"/>
        <rFont val="Calibri"/>
        <family val="2"/>
        <scheme val="minor"/>
      </rPr>
      <t xml:space="preserve"> if supplier is able to describe and demonstrate with no clear evidence documented.</t>
    </r>
  </si>
  <si>
    <r>
      <t>Clause 10.2</t>
    </r>
    <r>
      <rPr>
        <u/>
        <sz val="10"/>
        <rFont val="Calibri"/>
        <family val="2"/>
        <scheme val="minor"/>
      </rPr>
      <t xml:space="preserve"> (ISO 9001:2015) Score 3</t>
    </r>
    <r>
      <rPr>
        <sz val="10"/>
        <rFont val="Calibri"/>
        <family val="2"/>
        <scheme val="minor"/>
      </rPr>
      <t xml:space="preserve"> if evidence of defined corrective action process such as sorting or re-work to certify suspect parts/material  that supports actions within 48 hours. </t>
    </r>
    <r>
      <rPr>
        <u/>
        <sz val="10"/>
        <rFont val="Calibri"/>
        <family val="2"/>
        <scheme val="minor"/>
      </rPr>
      <t xml:space="preserve">Score 1 </t>
    </r>
    <r>
      <rPr>
        <sz val="10"/>
        <rFont val="Calibri"/>
        <family val="2"/>
        <scheme val="minor"/>
      </rPr>
      <t>if evidence of containment action process with no defined action time.</t>
    </r>
  </si>
  <si>
    <r>
      <t xml:space="preserve">Clause 10.2 (ISO 9001:2015)  </t>
    </r>
    <r>
      <rPr>
        <u/>
        <sz val="10"/>
        <rFont val="Calibri"/>
        <family val="2"/>
        <scheme val="minor"/>
      </rPr>
      <t>Score 3</t>
    </r>
    <r>
      <rPr>
        <sz val="10"/>
        <rFont val="Calibri"/>
        <family val="2"/>
        <scheme val="minor"/>
      </rPr>
      <t xml:space="preserve"> if RMA process is clearly defined and evidence support preferred response within 24 hours. </t>
    </r>
    <r>
      <rPr>
        <u/>
        <sz val="10"/>
        <rFont val="Calibri"/>
        <family val="2"/>
        <scheme val="minor"/>
      </rPr>
      <t>Score 1</t>
    </r>
    <r>
      <rPr>
        <sz val="10"/>
        <rFont val="Calibri"/>
        <family val="2"/>
        <scheme val="minor"/>
      </rPr>
      <t xml:space="preserve"> if supplier can provide return material authorization with gaps in the process such as not robust documentation or define time to respond.</t>
    </r>
  </si>
  <si>
    <r>
      <t xml:space="preserve">Clause 10.2 (ISO 9001:2015) </t>
    </r>
    <r>
      <rPr>
        <u/>
        <sz val="10"/>
        <rFont val="Calibri"/>
        <family val="2"/>
        <scheme val="minor"/>
      </rPr>
      <t>Score 3</t>
    </r>
    <r>
      <rPr>
        <sz val="10"/>
        <rFont val="Calibri"/>
        <family val="2"/>
        <scheme val="minor"/>
      </rPr>
      <t xml:space="preserve"> if robust evidence of corrective action process defined and root cause analysis including system, process and not detection. </t>
    </r>
    <r>
      <rPr>
        <u/>
        <sz val="10"/>
        <rFont val="Calibri"/>
        <family val="2"/>
        <scheme val="minor"/>
      </rPr>
      <t>Score 1</t>
    </r>
    <r>
      <rPr>
        <sz val="10"/>
        <rFont val="Calibri"/>
        <family val="2"/>
        <scheme val="minor"/>
      </rPr>
      <t xml:space="preserve"> if evidence of corrective action process and analysis with gaps such as missing systematic causes.</t>
    </r>
  </si>
  <si>
    <r>
      <t xml:space="preserve">Clause 10.2 (ISO 9001:2015)  </t>
    </r>
    <r>
      <rPr>
        <u/>
        <sz val="10"/>
        <rFont val="Calibri"/>
        <family val="2"/>
        <scheme val="minor"/>
      </rPr>
      <t>Score 3</t>
    </r>
    <r>
      <rPr>
        <sz val="10"/>
        <rFont val="Calibri"/>
        <family val="2"/>
        <scheme val="minor"/>
      </rPr>
      <t xml:space="preserve"> if robust evidence of multidisciplinary team is participating in problem solving with documented evidence of the process. </t>
    </r>
    <r>
      <rPr>
        <u/>
        <sz val="10"/>
        <rFont val="Calibri"/>
        <family val="2"/>
        <scheme val="minor"/>
      </rPr>
      <t>Score 1</t>
    </r>
    <r>
      <rPr>
        <sz val="10"/>
        <rFont val="Calibri"/>
        <family val="2"/>
        <scheme val="minor"/>
      </rPr>
      <t xml:space="preserve"> if there is multidisciplinary team evidence participating on problem solving without documented evidence.</t>
    </r>
  </si>
  <si>
    <r>
      <t xml:space="preserve">Clause 10.2 (ISO 9001:2015)  </t>
    </r>
    <r>
      <rPr>
        <u/>
        <sz val="10"/>
        <rFont val="Calibri"/>
        <family val="2"/>
        <scheme val="minor"/>
      </rPr>
      <t>Score 3</t>
    </r>
    <r>
      <rPr>
        <sz val="10"/>
        <rFont val="Calibri"/>
        <family val="2"/>
        <scheme val="minor"/>
      </rPr>
      <t xml:space="preserve"> if confirm robust evidence of Non-Conforming Material management, rejected material clearly identified matching ERP system, restricted  area showing up to date inventory, red tags firmly placed. </t>
    </r>
    <r>
      <rPr>
        <u/>
        <sz val="10"/>
        <rFont val="Calibri"/>
        <family val="2"/>
        <scheme val="minor"/>
      </rPr>
      <t>Score 1</t>
    </r>
    <r>
      <rPr>
        <sz val="10"/>
        <rFont val="Calibri"/>
        <family val="2"/>
        <scheme val="minor"/>
      </rPr>
      <t xml:space="preserve"> if gaps in the process such as no identified area or poor identification, unclear and easy to detach.</t>
    </r>
  </si>
  <si>
    <r>
      <t xml:space="preserve">Clause 10.2 (ISO 9001:2015) </t>
    </r>
    <r>
      <rPr>
        <u/>
        <sz val="10"/>
        <rFont val="Calibri"/>
        <family val="2"/>
        <scheme val="minor"/>
      </rPr>
      <t>Score 3</t>
    </r>
    <r>
      <rPr>
        <sz val="10"/>
        <rFont val="Calibri"/>
        <family val="2"/>
        <scheme val="minor"/>
      </rPr>
      <t xml:space="preserve"> if record evidence shows robust process for each source of Non-Conforming Material. </t>
    </r>
    <r>
      <rPr>
        <u/>
        <sz val="10"/>
        <rFont val="Calibri"/>
        <family val="2"/>
        <scheme val="minor"/>
      </rPr>
      <t>Score 1</t>
    </r>
    <r>
      <rPr>
        <sz val="10"/>
        <rFont val="Calibri"/>
        <family val="2"/>
        <scheme val="minor"/>
      </rPr>
      <t xml:space="preserve"> if records shows gaps in the process such as missing evidence for potential sources of Non- Conforming Material</t>
    </r>
  </si>
  <si>
    <r>
      <t xml:space="preserve">Clause 10.2 (ISO 9001:2015) </t>
    </r>
    <r>
      <rPr>
        <u/>
        <sz val="10"/>
        <rFont val="Calibri"/>
        <family val="2"/>
        <scheme val="minor"/>
      </rPr>
      <t>Score 3</t>
    </r>
    <r>
      <rPr>
        <sz val="10"/>
        <rFont val="Calibri"/>
        <family val="2"/>
        <scheme val="minor"/>
      </rPr>
      <t xml:space="preserve"> if available records of regular bases MRB Meetings with clear disposition and sign offs. </t>
    </r>
    <r>
      <rPr>
        <u/>
        <sz val="10"/>
        <rFont val="Calibri"/>
        <family val="2"/>
        <scheme val="minor"/>
      </rPr>
      <t>Score 1</t>
    </r>
    <r>
      <rPr>
        <sz val="10"/>
        <rFont val="Calibri"/>
        <family val="2"/>
        <scheme val="minor"/>
      </rPr>
      <t xml:space="preserve"> if available record for material disposition with no evidence of regular reviews.</t>
    </r>
  </si>
  <si>
    <r>
      <t xml:space="preserve">Clause 7.1.5.2 Measurement traceability (ISO 9001:2015) . </t>
    </r>
    <r>
      <rPr>
        <u/>
        <sz val="10"/>
        <rFont val="Calibri"/>
        <family val="2"/>
        <scheme val="minor"/>
      </rPr>
      <t>Score 3</t>
    </r>
    <r>
      <rPr>
        <sz val="10"/>
        <rFont val="Calibri"/>
        <family val="2"/>
        <scheme val="minor"/>
      </rPr>
      <t xml:space="preserve"> if Gage R&amp;R records are maintained and up to date (within 1 year) with MSA documented process. </t>
    </r>
    <r>
      <rPr>
        <u/>
        <sz val="10"/>
        <rFont val="Calibri"/>
        <family val="2"/>
        <scheme val="minor"/>
      </rPr>
      <t>Score 1</t>
    </r>
    <r>
      <rPr>
        <sz val="10"/>
        <rFont val="Calibri"/>
        <family val="2"/>
        <scheme val="minor"/>
      </rPr>
      <t xml:space="preserve"> if supplier perform MSA upon customer request.</t>
    </r>
  </si>
  <si>
    <r>
      <t xml:space="preserve">Clause 7.1.5.2 (ISO 9001:2015) </t>
    </r>
    <r>
      <rPr>
        <u/>
        <sz val="10"/>
        <rFont val="Calibri"/>
        <family val="2"/>
        <scheme val="minor"/>
      </rPr>
      <t xml:space="preserve">Score 3 </t>
    </r>
    <r>
      <rPr>
        <sz val="10"/>
        <rFont val="Calibri"/>
        <family val="2"/>
        <scheme val="minor"/>
      </rPr>
      <t xml:space="preserve">if Available records of out of calibration equipment, damaged or suspect; identified equipment with action plan and evidence of closed loop following up. </t>
    </r>
    <r>
      <rPr>
        <u/>
        <sz val="10"/>
        <rFont val="Calibri"/>
        <family val="2"/>
        <scheme val="minor"/>
      </rPr>
      <t>Score 1</t>
    </r>
    <r>
      <rPr>
        <sz val="10"/>
        <rFont val="Calibri"/>
        <family val="2"/>
        <scheme val="minor"/>
      </rPr>
      <t xml:space="preserve"> supplier identifies out of calibration equipment with no evidence of reaction plan.</t>
    </r>
  </si>
  <si>
    <r>
      <t xml:space="preserve">Clause 7.1.5.2 (ISO 9001:2015) </t>
    </r>
    <r>
      <rPr>
        <u/>
        <sz val="10"/>
        <rFont val="Calibri"/>
        <family val="2"/>
        <scheme val="minor"/>
      </rPr>
      <t>Score 3</t>
    </r>
    <r>
      <rPr>
        <sz val="10"/>
        <rFont val="Calibri"/>
        <family val="2"/>
        <scheme val="minor"/>
      </rPr>
      <t xml:space="preserve"> if evidence support calibration records are up to date and robust process to determine frequency. </t>
    </r>
    <r>
      <rPr>
        <u/>
        <sz val="10"/>
        <rFont val="Calibri"/>
        <family val="2"/>
        <scheme val="minor"/>
      </rPr>
      <t>Score 1</t>
    </r>
    <r>
      <rPr>
        <sz val="10"/>
        <rFont val="Calibri"/>
        <family val="2"/>
        <scheme val="minor"/>
      </rPr>
      <t xml:space="preserve"> if calibration records are up to date and not reflecting regular or recommended intervals.</t>
    </r>
  </si>
  <si>
    <r>
      <t xml:space="preserve">Clause 7.1.5.2 (ISO 9001:2015) </t>
    </r>
    <r>
      <rPr>
        <u/>
        <sz val="10"/>
        <rFont val="Calibri"/>
        <family val="2"/>
        <scheme val="minor"/>
      </rPr>
      <t>Score 3</t>
    </r>
    <r>
      <rPr>
        <sz val="10"/>
        <rFont val="Calibri"/>
        <family val="2"/>
        <scheme val="minor"/>
      </rPr>
      <t xml:space="preserve"> if  evidence of automated process (master samples, red rabbit testing or poke yoke)is in place. </t>
    </r>
    <r>
      <rPr>
        <u/>
        <sz val="10"/>
        <rFont val="Calibri"/>
        <family val="2"/>
        <scheme val="minor"/>
      </rPr>
      <t>Score 1</t>
    </r>
    <r>
      <rPr>
        <sz val="10"/>
        <rFont val="Calibri"/>
        <family val="2"/>
        <scheme val="minor"/>
      </rPr>
      <t xml:space="preserve"> if test equipment is in place and not automated.</t>
    </r>
  </si>
  <si>
    <r>
      <t xml:space="preserve">Clause 7.1.5.2 (ISO 9001:2015)  </t>
    </r>
    <r>
      <rPr>
        <u/>
        <sz val="10"/>
        <rFont val="Calibri"/>
        <family val="2"/>
        <scheme val="minor"/>
      </rPr>
      <t>Score 3</t>
    </r>
    <r>
      <rPr>
        <sz val="10"/>
        <rFont val="Calibri"/>
        <family val="2"/>
        <scheme val="minor"/>
      </rPr>
      <t xml:space="preserve"> if robust and documented process is in place for validation of the process using master gages including maintenance and verification. </t>
    </r>
    <r>
      <rPr>
        <u/>
        <sz val="10"/>
        <rFont val="Calibri"/>
        <family val="2"/>
        <scheme val="minor"/>
      </rPr>
      <t>Score 1</t>
    </r>
    <r>
      <rPr>
        <sz val="10"/>
        <rFont val="Calibri"/>
        <family val="2"/>
        <scheme val="minor"/>
      </rPr>
      <t xml:space="preserve"> if supplier uses master gage with gaps in the process such as lack of evidence of master gage maintenance, identification or control.</t>
    </r>
  </si>
  <si>
    <r>
      <t xml:space="preserve">Clause 7.1.5.2 (ISO 9001:2015)  </t>
    </r>
    <r>
      <rPr>
        <u/>
        <sz val="10"/>
        <rFont val="Calibri"/>
        <family val="2"/>
        <scheme val="minor"/>
      </rPr>
      <t>Score 3</t>
    </r>
    <r>
      <rPr>
        <sz val="10"/>
        <rFont val="Calibri"/>
        <family val="2"/>
        <scheme val="minor"/>
      </rPr>
      <t xml:space="preserve"> if robust and documented process for gage control and maintenance with up to date records matching International standards. </t>
    </r>
    <r>
      <rPr>
        <u/>
        <sz val="10"/>
        <rFont val="Calibri"/>
        <family val="2"/>
        <scheme val="minor"/>
      </rPr>
      <t>Score 1</t>
    </r>
    <r>
      <rPr>
        <sz val="10"/>
        <rFont val="Calibri"/>
        <family val="2"/>
        <scheme val="minor"/>
      </rPr>
      <t xml:space="preserve"> if supplier calibration matrix is not consistent or evidence not based on international standards.</t>
    </r>
  </si>
  <si>
    <r>
      <t xml:space="preserve">Clause 7.1.5.2 (ISO 9001:2015)  </t>
    </r>
    <r>
      <rPr>
        <u/>
        <sz val="10"/>
        <rFont val="Calibri"/>
        <family val="2"/>
        <scheme val="minor"/>
      </rPr>
      <t>Score 3</t>
    </r>
    <r>
      <rPr>
        <sz val="10"/>
        <rFont val="Calibri"/>
        <family val="2"/>
        <scheme val="minor"/>
      </rPr>
      <t xml:space="preserve"> if calibrated equipment is clearly displayed and identified thru all the applicable areas. </t>
    </r>
    <r>
      <rPr>
        <u/>
        <sz val="10"/>
        <rFont val="Calibri"/>
        <family val="2"/>
        <scheme val="minor"/>
      </rPr>
      <t>Score 1</t>
    </r>
    <r>
      <rPr>
        <sz val="10"/>
        <rFont val="Calibri"/>
        <family val="2"/>
        <scheme val="minor"/>
      </rPr>
      <t xml:space="preserve"> if calibrated equipment but no clear identification or not calibration information available to users.</t>
    </r>
  </si>
  <si>
    <r>
      <t xml:space="preserve">Clause 7.1.5.2 (ISO 9001:2015)  </t>
    </r>
    <r>
      <rPr>
        <u/>
        <sz val="10"/>
        <rFont val="Calibri"/>
        <family val="2"/>
        <scheme val="minor"/>
      </rPr>
      <t>Score  3</t>
    </r>
    <r>
      <rPr>
        <sz val="10"/>
        <rFont val="Calibri"/>
        <family val="2"/>
        <scheme val="minor"/>
      </rPr>
      <t xml:space="preserve"> if robust evidence justify precision of measurement equipment and documented process in place. </t>
    </r>
    <r>
      <rPr>
        <u/>
        <sz val="10"/>
        <rFont val="Calibri"/>
        <family val="2"/>
        <scheme val="minor"/>
      </rPr>
      <t xml:space="preserve">Score 1 </t>
    </r>
    <r>
      <rPr>
        <sz val="10"/>
        <rFont val="Calibri"/>
        <family val="2"/>
        <scheme val="minor"/>
      </rPr>
      <t>if supplier using correctly gage precision and according with print tolerances but not clearly defined or documented.</t>
    </r>
  </si>
  <si>
    <r>
      <t xml:space="preserve">Clause 4.4 Quality management system and its processes (ISO 9001:2015) . </t>
    </r>
    <r>
      <rPr>
        <u/>
        <sz val="10"/>
        <rFont val="Calibri"/>
        <family val="2"/>
        <scheme val="minor"/>
      </rPr>
      <t>Score 3</t>
    </r>
    <r>
      <rPr>
        <sz val="10"/>
        <rFont val="Calibri"/>
        <family val="2"/>
        <scheme val="minor"/>
      </rPr>
      <t xml:space="preserve"> if robust evidence of process defined for sub-supplier communication prior to PO Award and is followed up,  records shows acknowledge on functional and quality requirements prior to PO award. </t>
    </r>
    <r>
      <rPr>
        <u/>
        <sz val="10"/>
        <rFont val="Calibri"/>
        <family val="2"/>
        <scheme val="minor"/>
      </rPr>
      <t>Score 1</t>
    </r>
    <r>
      <rPr>
        <sz val="10"/>
        <rFont val="Calibri"/>
        <family val="2"/>
        <scheme val="minor"/>
      </rPr>
      <t xml:space="preserve"> if no process defined with evidence of records in place for product functional and quality requirements acknowledged.</t>
    </r>
  </si>
  <si>
    <r>
      <t xml:space="preserve">Clause 4.4 (ISO 9001:2015)  </t>
    </r>
    <r>
      <rPr>
        <u/>
        <sz val="10"/>
        <rFont val="Calibri"/>
        <family val="2"/>
        <scheme val="minor"/>
      </rPr>
      <t>Score 3</t>
    </r>
    <r>
      <rPr>
        <sz val="10"/>
        <rFont val="Calibri"/>
        <family val="2"/>
        <scheme val="minor"/>
      </rPr>
      <t xml:space="preserve"> if robust and clearly defined process for sub-supplier qualification and records available to confirm performance tracking and initial validation. </t>
    </r>
    <r>
      <rPr>
        <u/>
        <sz val="10"/>
        <rFont val="Calibri"/>
        <family val="2"/>
        <scheme val="minor"/>
      </rPr>
      <t>Score 1</t>
    </r>
    <r>
      <rPr>
        <sz val="10"/>
        <rFont val="Calibri"/>
        <family val="2"/>
        <scheme val="minor"/>
      </rPr>
      <t xml:space="preserve"> if supplier tracks sub-supplier performance with gaps in the action plan or not clear defined criteria with inconsistencies.</t>
    </r>
  </si>
  <si>
    <r>
      <t xml:space="preserve">Clause 4.4 (ISO 9001:2015)  </t>
    </r>
    <r>
      <rPr>
        <u/>
        <sz val="10"/>
        <rFont val="Calibri"/>
        <family val="2"/>
        <scheme val="minor"/>
      </rPr>
      <t>Score 3</t>
    </r>
    <r>
      <rPr>
        <sz val="10"/>
        <rFont val="Calibri"/>
        <family val="2"/>
        <scheme val="minor"/>
      </rPr>
      <t xml:space="preserve"> if evidence shows documented process including corrective actions and problem solving methodologies for sub- suppliers. </t>
    </r>
    <r>
      <rPr>
        <u/>
        <sz val="10"/>
        <rFont val="Calibri"/>
        <family val="2"/>
        <scheme val="minor"/>
      </rPr>
      <t>Score 1</t>
    </r>
    <r>
      <rPr>
        <sz val="10"/>
        <rFont val="Calibri"/>
        <family val="2"/>
        <scheme val="minor"/>
      </rPr>
      <t xml:space="preserve"> if records shows corrective actions from sub-supplier with no documented process.</t>
    </r>
  </si>
  <si>
    <r>
      <t xml:space="preserve">Clause 4.4 (ISO 9001:2015) </t>
    </r>
    <r>
      <rPr>
        <u/>
        <sz val="10"/>
        <rFont val="Calibri"/>
        <family val="2"/>
        <scheme val="minor"/>
      </rPr>
      <t>Score 3</t>
    </r>
    <r>
      <rPr>
        <sz val="10"/>
        <rFont val="Calibri"/>
        <family val="2"/>
        <scheme val="minor"/>
      </rPr>
      <t xml:space="preserve"> if robust process for supplier management is in place, evidence shows records of improvements, regular basis monitor and evaluations. </t>
    </r>
    <r>
      <rPr>
        <u/>
        <sz val="10"/>
        <rFont val="Calibri"/>
        <family val="2"/>
        <scheme val="minor"/>
      </rPr>
      <t>Score 1</t>
    </r>
    <r>
      <rPr>
        <sz val="10"/>
        <rFont val="Calibri"/>
        <family val="2"/>
        <scheme val="minor"/>
      </rPr>
      <t xml:space="preserve"> if gaps in the supplier management process with lack of evidence to show improvements or monitoring and evaluations.</t>
    </r>
  </si>
  <si>
    <r>
      <t>Clause 4.4</t>
    </r>
    <r>
      <rPr>
        <u/>
        <sz val="10"/>
        <rFont val="Calibri"/>
        <family val="2"/>
        <scheme val="minor"/>
      </rPr>
      <t xml:space="preserve"> (ISO 9001:2015) Score 3</t>
    </r>
    <r>
      <rPr>
        <sz val="10"/>
        <rFont val="Calibri"/>
        <family val="2"/>
        <scheme val="minor"/>
      </rPr>
      <t xml:space="preserve"> if evidence for sub-supplier tracking is in place and documented.</t>
    </r>
    <r>
      <rPr>
        <u/>
        <sz val="10"/>
        <rFont val="Calibri"/>
        <family val="2"/>
        <scheme val="minor"/>
      </rPr>
      <t xml:space="preserve"> Score 1</t>
    </r>
    <r>
      <rPr>
        <sz val="10"/>
        <rFont val="Calibri"/>
        <family val="2"/>
        <scheme val="minor"/>
      </rPr>
      <t xml:space="preserve"> if supplier provide evidence of traceability with no process in place clearly defined.</t>
    </r>
  </si>
  <si>
    <r>
      <rPr>
        <u/>
        <sz val="10"/>
        <rFont val="Calibri"/>
        <family val="2"/>
        <scheme val="minor"/>
      </rPr>
      <t>Score 3 if</t>
    </r>
    <r>
      <rPr>
        <sz val="10"/>
        <rFont val="Calibri"/>
        <family val="2"/>
        <scheme val="minor"/>
      </rPr>
      <t xml:space="preserve"> evidence of defined process with full deployment and compliance including evidence of root cause investigation. Has the environmental policy been approved by top management and has someone been identified and given the authority to oversee and implement the policy?  Is there a process for making the environmental policy available to the public? </t>
    </r>
    <r>
      <rPr>
        <u/>
        <sz val="10"/>
        <rFont val="Calibri"/>
        <family val="2"/>
        <scheme val="minor"/>
      </rPr>
      <t>Score 1 if</t>
    </r>
    <r>
      <rPr>
        <sz val="10"/>
        <rFont val="Calibri"/>
        <family val="2"/>
        <scheme val="minor"/>
      </rPr>
      <t xml:space="preserve"> evidence of defined process only is in place.</t>
    </r>
  </si>
  <si>
    <r>
      <rPr>
        <u/>
        <sz val="10"/>
        <rFont val="Calibri"/>
        <family val="2"/>
        <scheme val="minor"/>
      </rPr>
      <t>Score 3</t>
    </r>
    <r>
      <rPr>
        <sz val="10"/>
        <rFont val="Calibri"/>
        <family val="2"/>
        <scheme val="minor"/>
      </rPr>
      <t xml:space="preserve"> for robust documented Emergency plan that is up to date and includes preventive practices in case of pandemic situations. </t>
    </r>
    <r>
      <rPr>
        <u/>
        <sz val="10"/>
        <rFont val="Calibri"/>
        <family val="2"/>
        <scheme val="minor"/>
      </rPr>
      <t>Score 1</t>
    </r>
    <r>
      <rPr>
        <sz val="10"/>
        <rFont val="Calibri"/>
        <family val="2"/>
        <scheme val="minor"/>
      </rPr>
      <t xml:space="preserve"> if Documented Emergency plan with some gaps in displaying thru the process</t>
    </r>
  </si>
  <si>
    <r>
      <t xml:space="preserve">Are all employees trained and aware of their responsibilities and influence regarding both environmental safety impacts. Has the organization defined a code of conduct? </t>
    </r>
    <r>
      <rPr>
        <u/>
        <sz val="10"/>
        <rFont val="Calibri"/>
        <family val="2"/>
        <scheme val="minor"/>
      </rPr>
      <t>Score 3</t>
    </r>
    <r>
      <rPr>
        <sz val="10"/>
        <rFont val="Calibri"/>
        <family val="2"/>
        <scheme val="minor"/>
      </rPr>
      <t xml:space="preserve"> if strong evidence of environmental training and code of conduct in place. </t>
    </r>
    <r>
      <rPr>
        <u/>
        <sz val="10"/>
        <rFont val="Calibri"/>
        <family val="2"/>
        <scheme val="minor"/>
      </rPr>
      <t xml:space="preserve">Score 1 </t>
    </r>
    <r>
      <rPr>
        <sz val="10"/>
        <rFont val="Calibri"/>
        <family val="2"/>
        <scheme val="minor"/>
      </rPr>
      <t>if no environmental education needs are identified.</t>
    </r>
  </si>
  <si>
    <r>
      <t xml:space="preserve">Clause 10 Improvement (in general)(ISO 9001:2015) . </t>
    </r>
    <r>
      <rPr>
        <u/>
        <sz val="10"/>
        <rFont val="Calibri"/>
        <family val="2"/>
        <scheme val="minor"/>
      </rPr>
      <t>Score 3</t>
    </r>
    <r>
      <rPr>
        <sz val="10"/>
        <rFont val="Calibri"/>
        <family val="2"/>
        <scheme val="minor"/>
      </rPr>
      <t xml:space="preserve"> If full evidence of appropriate resources dedicated to a formal continuous improvement process. </t>
    </r>
    <r>
      <rPr>
        <u/>
        <sz val="10"/>
        <rFont val="Calibri"/>
        <family val="2"/>
        <scheme val="minor"/>
      </rPr>
      <t>Score 1</t>
    </r>
    <r>
      <rPr>
        <sz val="10"/>
        <rFont val="Calibri"/>
        <family val="2"/>
        <scheme val="minor"/>
      </rPr>
      <t xml:space="preserve"> if basic improvement projects in place with gaps on dedicated resources.</t>
    </r>
  </si>
  <si>
    <r>
      <t xml:space="preserve">Clause 10 Improvement (in general)(ISO 9001:2015)  </t>
    </r>
    <r>
      <rPr>
        <u/>
        <sz val="10"/>
        <rFont val="Calibri"/>
        <family val="2"/>
        <scheme val="minor"/>
      </rPr>
      <t>Score 3</t>
    </r>
    <r>
      <rPr>
        <sz val="10"/>
        <rFont val="Calibri"/>
        <family val="2"/>
        <scheme val="minor"/>
      </rPr>
      <t xml:space="preserve"> if there is a plan with defined priorities for continuous improvement. </t>
    </r>
    <r>
      <rPr>
        <u/>
        <sz val="10"/>
        <rFont val="Calibri"/>
        <family val="2"/>
        <scheme val="minor"/>
      </rPr>
      <t>Score 1</t>
    </r>
    <r>
      <rPr>
        <sz val="10"/>
        <rFont val="Calibri"/>
        <family val="2"/>
        <scheme val="minor"/>
      </rPr>
      <t xml:space="preserve"> if there is a plan implemented without prioritization.</t>
    </r>
  </si>
  <si>
    <r>
      <t xml:space="preserve">Clause 10 Improvement (in general) (ISO 9001:2015) </t>
    </r>
    <r>
      <rPr>
        <u/>
        <sz val="10"/>
        <rFont val="Calibri"/>
        <family val="2"/>
        <scheme val="minor"/>
      </rPr>
      <t>Score 3</t>
    </r>
    <r>
      <rPr>
        <sz val="10"/>
        <rFont val="Calibri"/>
        <family val="2"/>
        <scheme val="minor"/>
      </rPr>
      <t xml:space="preserve"> if a robust prioritized continuous improvement plan support cost reduction and productivity enhancement initiatives. </t>
    </r>
    <r>
      <rPr>
        <u/>
        <sz val="10"/>
        <rFont val="Calibri"/>
        <family val="2"/>
        <scheme val="minor"/>
      </rPr>
      <t>Score 1</t>
    </r>
    <r>
      <rPr>
        <sz val="10"/>
        <rFont val="Calibri"/>
        <family val="2"/>
        <scheme val="minor"/>
      </rPr>
      <t xml:space="preserve"> if there is a cost reduction and productivity plan with no defined priorities.</t>
    </r>
  </si>
  <si>
    <r>
      <t xml:space="preserve">Clause 10 Improvement (in general) (ISO 9001:2015)  </t>
    </r>
    <r>
      <rPr>
        <u/>
        <sz val="10"/>
        <rFont val="Calibri"/>
        <family val="2"/>
        <scheme val="minor"/>
      </rPr>
      <t>Score 3</t>
    </r>
    <r>
      <rPr>
        <sz val="10"/>
        <rFont val="Calibri"/>
        <family val="2"/>
        <scheme val="minor"/>
      </rPr>
      <t xml:space="preserve"> if a robust prioritized continuous improvement plan support evaluation of the effectiveness of the quality system. </t>
    </r>
    <r>
      <rPr>
        <u/>
        <sz val="10"/>
        <rFont val="Calibri"/>
        <family val="2"/>
        <scheme val="minor"/>
      </rPr>
      <t>Score 1</t>
    </r>
    <r>
      <rPr>
        <sz val="10"/>
        <rFont val="Calibri"/>
        <family val="2"/>
        <scheme val="minor"/>
      </rPr>
      <t xml:space="preserve"> if there is a evaluation of the effectiveness of the quality system plan with no defined priorities.</t>
    </r>
  </si>
  <si>
    <r>
      <t xml:space="preserve">Has the organization identified the environmental aspects and worked out environmental targets from the aspects? 
Has the organization identified environmental targets and is there a specified time frame for each target. </t>
    </r>
    <r>
      <rPr>
        <u/>
        <sz val="10"/>
        <rFont val="Calibri"/>
        <family val="2"/>
        <scheme val="minor"/>
      </rPr>
      <t>Score 3 if</t>
    </r>
    <r>
      <rPr>
        <sz val="10"/>
        <rFont val="Calibri"/>
        <family val="2"/>
        <scheme val="minor"/>
      </rPr>
      <t xml:space="preserve"> formal process with strong evidence of documented improvements, </t>
    </r>
    <r>
      <rPr>
        <u/>
        <sz val="10"/>
        <rFont val="Calibri"/>
        <family val="2"/>
        <scheme val="minor"/>
      </rPr>
      <t>Score 1 if</t>
    </r>
    <r>
      <rPr>
        <sz val="10"/>
        <rFont val="Calibri"/>
        <family val="2"/>
        <scheme val="minor"/>
      </rPr>
      <t xml:space="preserve"> formal process only is in place. </t>
    </r>
  </si>
  <si>
    <r>
      <t xml:space="preserve">Are safety requirements established and well documented (i.e. fire extinguishers, pinch points, personal protection equipment). </t>
    </r>
    <r>
      <rPr>
        <u/>
        <sz val="10"/>
        <rFont val="Calibri"/>
        <family val="2"/>
        <scheme val="minor"/>
      </rPr>
      <t xml:space="preserve">Score 3 </t>
    </r>
    <r>
      <rPr>
        <sz val="10"/>
        <rFont val="Calibri"/>
        <family val="2"/>
        <scheme val="minor"/>
      </rPr>
      <t>if PPE is defined and strong evidence of documented evidence and posted,</t>
    </r>
    <r>
      <rPr>
        <u/>
        <sz val="10"/>
        <rFont val="Calibri"/>
        <family val="2"/>
        <scheme val="minor"/>
      </rPr>
      <t xml:space="preserve"> Score 1</t>
    </r>
    <r>
      <rPr>
        <sz val="10"/>
        <rFont val="Calibri"/>
        <family val="2"/>
        <scheme val="minor"/>
      </rPr>
      <t xml:space="preserve"> if PPE defined but not strongly displayed and posted.</t>
    </r>
  </si>
  <si>
    <r>
      <rPr>
        <u/>
        <sz val="10"/>
        <rFont val="Calibri"/>
        <family val="2"/>
        <scheme val="minor"/>
      </rPr>
      <t>Score 3</t>
    </r>
    <r>
      <rPr>
        <sz val="10"/>
        <rFont val="Calibri"/>
        <family val="2"/>
        <scheme val="minor"/>
      </rPr>
      <t xml:space="preserve"> for robust documented procedure for hazardous substance control (Regional Law, Gas release, hazardous waste or materials) </t>
    </r>
    <r>
      <rPr>
        <u/>
        <sz val="10"/>
        <rFont val="Calibri"/>
        <family val="2"/>
        <scheme val="minor"/>
      </rPr>
      <t>Score 1</t>
    </r>
    <r>
      <rPr>
        <sz val="10"/>
        <rFont val="Calibri"/>
        <family val="2"/>
        <scheme val="minor"/>
      </rPr>
      <t xml:space="preserve"> if poor evidence of hazardous disposal and control.</t>
    </r>
  </si>
  <si>
    <r>
      <t xml:space="preserve">Has the organization access and identified relevant legal and other requirements? Does the organization have a regular evaluation if they comply with the laws and other requirements?
Is someone assigned the responsibility to ensure that all legal and regulatory requirements are met and that they are reviewed for continued compliance on a regular basis. </t>
    </r>
    <r>
      <rPr>
        <u/>
        <sz val="10"/>
        <rFont val="Calibri"/>
        <family val="2"/>
        <scheme val="minor"/>
      </rPr>
      <t xml:space="preserve">Score 3 </t>
    </r>
    <r>
      <rPr>
        <sz val="10"/>
        <rFont val="Calibri"/>
        <family val="2"/>
        <scheme val="minor"/>
      </rPr>
      <t xml:space="preserve">if strong evidence of documented visits from legal organizations, </t>
    </r>
    <r>
      <rPr>
        <u/>
        <sz val="10"/>
        <rFont val="Calibri"/>
        <family val="2"/>
        <scheme val="minor"/>
      </rPr>
      <t xml:space="preserve">Score 1  </t>
    </r>
    <r>
      <rPr>
        <sz val="10"/>
        <rFont val="Calibri"/>
        <family val="2"/>
        <scheme val="minor"/>
      </rPr>
      <t>if poor documented evidence of actions taken after legal organizations visits.</t>
    </r>
  </si>
  <si>
    <r>
      <t xml:space="preserve">Clause 8.5.1 (ISO 9001:2015)  Production and service provision. </t>
    </r>
    <r>
      <rPr>
        <u/>
        <sz val="10"/>
        <rFont val="Calibri"/>
        <family val="2"/>
        <scheme val="minor"/>
      </rPr>
      <t>Score 3</t>
    </r>
    <r>
      <rPr>
        <sz val="10"/>
        <rFont val="Calibri"/>
        <family val="2"/>
        <scheme val="minor"/>
      </rPr>
      <t xml:space="preserve"> if risk analysis evidence in place including actions to mitigate identified risk.  </t>
    </r>
    <r>
      <rPr>
        <u/>
        <sz val="10"/>
        <rFont val="Calibri"/>
        <family val="2"/>
        <scheme val="minor"/>
      </rPr>
      <t xml:space="preserve">  Score 1</t>
    </r>
    <r>
      <rPr>
        <sz val="10"/>
        <rFont val="Calibri"/>
        <family val="2"/>
        <scheme val="minor"/>
      </rPr>
      <t xml:space="preserve"> if identified risk without mitigation or reaction plan defined thru control plan, check points with frequency etc.</t>
    </r>
  </si>
  <si>
    <r>
      <t xml:space="preserve">Clause 4.4 (ISO 9001:2015) </t>
    </r>
    <r>
      <rPr>
        <u/>
        <sz val="10"/>
        <rFont val="Calibri"/>
        <family val="2"/>
        <scheme val="minor"/>
      </rPr>
      <t>Score 3</t>
    </r>
    <r>
      <rPr>
        <sz val="10"/>
        <rFont val="Calibri"/>
        <family val="2"/>
        <scheme val="minor"/>
      </rPr>
      <t xml:space="preserve"> if evidence shows sub-supplier product qualification and process controls are validated prior to mass production. </t>
    </r>
    <r>
      <rPr>
        <u/>
        <sz val="10"/>
        <rFont val="Calibri"/>
        <family val="2"/>
        <scheme val="minor"/>
      </rPr>
      <t>Score 1</t>
    </r>
    <r>
      <rPr>
        <sz val="10"/>
        <rFont val="Calibri"/>
        <family val="2"/>
        <scheme val="minor"/>
      </rPr>
      <t xml:space="preserve"> if sub-supplier product qualification in place with some gaps in the process such as lack of process controls validations.</t>
    </r>
  </si>
  <si>
    <r>
      <t xml:space="preserve">Clause 4.4 (ISO 9001:2015) </t>
    </r>
    <r>
      <rPr>
        <u/>
        <sz val="10"/>
        <rFont val="Calibri"/>
        <family val="2"/>
        <scheme val="minor"/>
      </rPr>
      <t>Score 3</t>
    </r>
    <r>
      <rPr>
        <sz val="10"/>
        <rFont val="Calibri"/>
        <family val="2"/>
        <scheme val="minor"/>
      </rPr>
      <t xml:space="preserve"> if requirements clearly defined and documented for change management and records are available for latest changes to confirm. </t>
    </r>
    <r>
      <rPr>
        <u/>
        <sz val="10"/>
        <rFont val="Calibri"/>
        <family val="2"/>
        <scheme val="minor"/>
      </rPr>
      <t>Score 1</t>
    </r>
    <r>
      <rPr>
        <sz val="10"/>
        <rFont val="Calibri"/>
        <family val="2"/>
        <scheme val="minor"/>
      </rPr>
      <t xml:space="preserve"> if supplier provide evidence of formal notification of process/product  changes with no clearly defined process documentation to support.</t>
    </r>
  </si>
  <si>
    <t>COMMENTS / NOTES &amp; EVIDENCE SUMARY</t>
  </si>
  <si>
    <t>Software applications or support mechanisms are in use that are appropriate and sufficient to support the business. Does it include Information Protection (Cyber Awareness Systems)</t>
  </si>
  <si>
    <t>6. Supplier and New Product Development</t>
  </si>
  <si>
    <t>Lead Auditor Name:</t>
  </si>
  <si>
    <t>Support Auditor Name:</t>
  </si>
  <si>
    <t>Zurn Division:</t>
  </si>
  <si>
    <t>Zurn Global Supply Chain</t>
  </si>
  <si>
    <t>Environmental, Social and Governance Supplemental Audit</t>
  </si>
  <si>
    <t>Global Supplier Quality and Development</t>
  </si>
  <si>
    <t>Lead Email:</t>
  </si>
  <si>
    <t>Support Email:</t>
  </si>
  <si>
    <t>Lead Phone:</t>
  </si>
  <si>
    <t>Support Phone:</t>
  </si>
  <si>
    <t>General</t>
  </si>
  <si>
    <t>14. General (ESG)</t>
  </si>
  <si>
    <t xml:space="preserve">Guidance </t>
  </si>
  <si>
    <t>Score 0 - no awareness of policy; Score 1 - aware of and read policy, but not fully understood; Score 2 - understood but not signed; Score 3 - signed</t>
  </si>
  <si>
    <t>ESG (General) Section Score:</t>
  </si>
  <si>
    <t>Environmental</t>
  </si>
  <si>
    <t xml:space="preserve"> 14A. Environmental Management</t>
  </si>
  <si>
    <t>Does the supplier have an environmental management system in place, or is it developing one, to assess environmental risks associated with production?</t>
  </si>
  <si>
    <t>Score 0 - supplier does not have a System; Score 1 - early stages of development; Score 2 - partially complete, measuring and taking steps; Score 3 - fully implemented System</t>
  </si>
  <si>
    <t>Does the facility have ISO 14001, RC 14001, EMAS certification(s)?</t>
  </si>
  <si>
    <t>Score 0 - supplier has no evidence of compliance with any standard; Score 1 - evidence of working towards certification; Score 2 - ready for certificaiton in next 12 months; Score 3 - has active certification</t>
  </si>
  <si>
    <t>Does the supplier review its environmental performance annually?</t>
  </si>
  <si>
    <t>Score 0 - supplier does not perform any reviews; Score 1 - informal reviews; Score 2 - partial data; 3 - fully implemented metrics and improvement activities documented</t>
  </si>
  <si>
    <t>Does the supplier measure and take steps to reduce greenhouse gas (GHG) emissions?</t>
  </si>
  <si>
    <r>
      <t xml:space="preserve">Score 0 - supplier has no awareness and can show no evidence; Score 1 - can explain process, but no documentation; Score 2 - partial documentation;  3 - fully implemented process and improvement activities documented
</t>
    </r>
    <r>
      <rPr>
        <b/>
        <i/>
        <sz val="10"/>
        <rFont val="Calibri"/>
        <family val="2"/>
        <scheme val="minor"/>
      </rPr>
      <t>*see Reference Guide tab for more information</t>
    </r>
  </si>
  <si>
    <t>Does the supplier regularly track or record air emissions (i.e. NOx, SOx, VOC, particulate matter (PM), and/or hazardous air pollutants )?</t>
  </si>
  <si>
    <t>Score 0 - supplier has no awareness and can show no evidence; Score 1 - supplier can explain process, but no documentation; Score 2 - partial documentation; Score 3 - fully implemented and evidence of compliance</t>
  </si>
  <si>
    <t>Does the supplier have a system in place to manage and monitor water withdrawals and consumption?</t>
  </si>
  <si>
    <t>Score 0 - Supplier does not have a system/certification grade is "0" for this Question. Score 1 - early stages of development; Score 2 - partially complete, measuring and taking steps; Score 3 - fully implemented and results recorded</t>
  </si>
  <si>
    <t>14.10</t>
  </si>
  <si>
    <t>Does the supplier monitor and/or record waste or wastewater generated and transferred off-site?</t>
  </si>
  <si>
    <t>Score 0 - supplier does not have a system/not tracking; Score 1 - early stages of development; Score 2 - partially complete, measuring and taking steps; Score 3 - fully implemented and results recorded</t>
  </si>
  <si>
    <t>14.11</t>
  </si>
  <si>
    <t>Does the supplier have a recycling program to reduce or eliminate waste in its operations?</t>
  </si>
  <si>
    <t>If supplier has a program in place, then Score 1, 2 or 3. If the Supplier does not have a program grade is "0" for this Question.  Score 1 - early stages of development; Score 2 - partially complete, measuring and taking steps; Score 3 - fully implemented and results evidence</t>
  </si>
  <si>
    <t xml:space="preserve"> 14B. Materials Management</t>
  </si>
  <si>
    <t xml:space="preserve">Hardazous Substances: Does the supplier have procedures for hazardous substance control including safe storage, use, and disposal? </t>
  </si>
  <si>
    <t>Score 0 if supplier has no awareness and show evidence going against 
Score 1 - can explain process and show some evidence of good practices, but no documentation; Score 2 - partial documentation and evidence of compliance; Score 3 - fully implemented and evidence of following procedure</t>
  </si>
  <si>
    <t>Does the supplier maintain up-to-date material Safety Data Sheets (SDS) for all hazardous substances used on-site ?</t>
  </si>
  <si>
    <t>Score 0 - no SDS records found; Score 1 - Some evidence but not up to date; Score 3 - full compliance and no non-conformances found</t>
  </si>
  <si>
    <t>Does the supplier have procedures in place to assess whether substances stored, used, or handled on-site are prohibited by state, national or international laws or protocols?</t>
  </si>
  <si>
    <t>Score 0 - supplier has no awareness and can show no evidence. Score 1 - can explain process, but no documentation; Score 2 - partial documentation; Score 3 - fully implemented and evidence of following procedure</t>
  </si>
  <si>
    <t>Does the supplier keep inventory of all chemical substances used, stored, processed, and/or manufactured?</t>
  </si>
  <si>
    <t>Score 1 - Some evidence but not up to date; Score 3 - full compliance and no non-conformances found</t>
  </si>
  <si>
    <t>Restricted Substances: Does the supplier use RoHS restricted Substances as defined by standards such as REACH, RoHs or any other standards released by any European Union defining limitations on restricted Substances? If so, is there a documented process to delcare, control and properly handle?</t>
  </si>
  <si>
    <t>Score 0 - supplier has no awareness and can show no evidence;
Score 1 - can explain process, but no documentation; Score 2 - partial documentation; Score 3 - fully implemented and evidence of following procedure</t>
  </si>
  <si>
    <t>Does the supplier have a policy and/or management system for the responsible sourcing of raw materials? If Yes, please provide relevant document (pdf, image).</t>
  </si>
  <si>
    <t>Does the supplier conduct due diligence with respect to supply chains to understand the source of the raw material used in products?</t>
  </si>
  <si>
    <t>Score 1 - Some evidence but not up to date; 3 - formal process in place and evidence of compliance</t>
  </si>
  <si>
    <t>Do the suppliers' products contain tantalum, tin, tungsten or gold?
If so, does the supplier have a company scope CMRT?
                                                                                                                                                                                                                                                                                     All suppliers are required to submit a CMRT Self-Assessment if their products contain tantalum, tin, tungsten or gold (3TG). Product scope CMRT Self Assessments should be shared separately.</t>
  </si>
  <si>
    <r>
      <t xml:space="preserve">Score 1 - some systems in place and evidence of compliance / 3 - full system &amp; process in place and full evidence of compliance (find out if there is an official website for conflict minerals information)
</t>
    </r>
    <r>
      <rPr>
        <b/>
        <i/>
        <sz val="10"/>
        <rFont val="Calibri"/>
        <family val="2"/>
      </rPr>
      <t>*see Reference Guide tab for more information</t>
    </r>
  </si>
  <si>
    <t>Social</t>
  </si>
  <si>
    <t>15A. Labor</t>
  </si>
  <si>
    <t>Guidance</t>
  </si>
  <si>
    <t>Does the supplier have a Health and Safety policy?</t>
  </si>
  <si>
    <t>Score 0 - Supplier does not have a policy; Score 1 - early stages of development; Score 2 - partially complete, evidence of actions; Score 3 - fully implemented program</t>
  </si>
  <si>
    <t xml:space="preserve">Has the facility operated without recordable injury and/or fatality over the past 3 years? </t>
  </si>
  <si>
    <t>Score 0 - 3+ accidents
Score 1 - 2 accidents
Score 2 - 1 accident
Score 3 - 0 accidents</t>
  </si>
  <si>
    <t>Does the supplier have policies or procedures in place that prohibit forced labor and child labor?</t>
  </si>
  <si>
    <t>Does the supplier employ labor workers younger than 14 or 15?</t>
  </si>
  <si>
    <t>Score 0 - No
Score 3 - Yes</t>
  </si>
  <si>
    <t>Does the supplier have written personnel policies or procedures in place for its hiring, salary, benefits, termination, and/or retirement practices to prevent discrimination?</t>
  </si>
  <si>
    <t>Does the supplier have procedures in place to ensure all workers are paid at least the legal minimum wage for standard working hours ?</t>
  </si>
  <si>
    <t>Does the supplier have procedures in place to ensure all workers are paid the legal overtime rate?</t>
  </si>
  <si>
    <t>Does the supplier have procedures in place to ensure all overtime performed at the supplier is voluntary?</t>
  </si>
  <si>
    <t>Does the supplier have procedures in place to ensure all workers are given at least one day off in every seven?</t>
  </si>
  <si>
    <t>Are workers free to join or form trade unions or workers’ organizations of their own choosing and collectively bargain, if permitted by law?</t>
  </si>
  <si>
    <t>Does the supplier have a Code of Conduct or Business Ethics policy?</t>
  </si>
  <si>
    <t>Score 0 - Supplier does not have a policy; Score 1 - early stages of development; Score 2 - partially complete, measuring and taking steps; Score 3 - fully implemented program</t>
  </si>
  <si>
    <t>15B. Diversity</t>
  </si>
  <si>
    <t>Is the business more than 50% minority owned?</t>
  </si>
  <si>
    <r>
      <t xml:space="preserve">Score 0 - No
Score 3 - Yes
</t>
    </r>
    <r>
      <rPr>
        <b/>
        <i/>
        <sz val="10"/>
        <color rgb="FF000000"/>
        <rFont val="Calibri"/>
        <family val="2"/>
      </rPr>
      <t>*see Reference Guide tab for more information</t>
    </r>
  </si>
  <si>
    <t>Is the business more than 50% women owned?</t>
  </si>
  <si>
    <t xml:space="preserve">Does the supplier have a policy in place to promote gender and racial diversity? </t>
  </si>
  <si>
    <t>Does the supplier have a policy in place to promote a diverse and inclusive workforce?</t>
  </si>
  <si>
    <t>Section</t>
  </si>
  <si>
    <t>Question</t>
  </si>
  <si>
    <t>Information</t>
  </si>
  <si>
    <t>Does the facility measure and take steps to reduce greenhouse gas (GHG) emissions?</t>
  </si>
  <si>
    <t>What is Greenhouse Gas? 
Gases that trap heat in the atmosphere are called greenhouse gases. Greenhouse gases (GHGs) include carbon dioxide, methane, nitrous oxide and other gases. Industry is the second largest global emitter of human-caused GHGs after energy and power supply, and much of industrial GHG emissions are from the burning of fuels for heat and power generation. Scientists have shown that most of the increase in global average temperatures (climate change) since the mid-20th century is likely due to the increased concentration of GHGs in the atmosphere.</t>
  </si>
  <si>
    <t>Do your products contain tantalum, tin, tungsten or gold?
If so, do you have a company scope CMRT?  
All suppliers are required to submit a CMRT Self-Assessment if their products contain tantalum, tin, tungsten or gold (3TG). Product scope CMRT Self Assessments should be shared separately.</t>
  </si>
  <si>
    <t xml:space="preserve">Responsible sourcing of materials: Companies are expected to conduct due diligence to understand the source of the raw materials used in their products. Companies are expected to: 
Conduct due diligence to understand the source of the raw material used in their products. - Not knowingly provide product containing raw material that contribute 
to human rights abuses, bribery and ethics violations or negatively impact the environment. 
- Use validated conflict free smelters and refiners for procurement of tin, tungsten, tantalum and gold contained in the products they produce. 
Tantalum, tin, tungsten or gold (Also referred to as 3TG) are known as conflict minerals. Conflict Minerals are minerals mined in conditions of armed conflict and human rights abuses, and which are sold or traded by armed groups. Example of legislation relating to 
“Conflict Minerals”: Dodd-Frank Wall Street Reform and Consumer Protection Act, US Federal Law. The Dodd-Frank Act requires companies listed in the US stock exchange or American companies of a certain size to disclose their use of so – called conflict minerals (Tantalum, tin, tungsten or gold sourced from the Democratic Republic of Congo and its neighboring states). Companies that are at risk of using conflict minerals are required to undertake due diligence on the sourcing and file a conflict minerals report. EU-Directive on Conflict Minerals. The Directive requires large public-interest entities with more than 500 employees to disclose in their annual report relevant information on: policies, outcomes and risks, including due diligence that they implement; relevant non-financial key aspects, social and employee matters, respect for human rights, anti-corruption and bribery issues. http://www.responsiblemineralsinitiative.org/   </t>
  </si>
  <si>
    <t>Minority group members (in US) are United States citizens who are Asian-Indian, Asian-Pacific, Black, Hispanic and Native American. Ownership by minority individuals means the business is at least 51% owned by such individuals or, in the case of a publicly owned business, at least 51% of the stock is owned by one or more such individuals (i.e. the management and daily operations are controlled by those minority group members.)
Reference local standards/approvals if available.</t>
  </si>
  <si>
    <t>Audit Reason:</t>
  </si>
  <si>
    <t>Environmental, Social and Governance (ESG)</t>
  </si>
  <si>
    <t>Environmental Management</t>
  </si>
  <si>
    <t>Materials Management</t>
  </si>
  <si>
    <t>Labor</t>
  </si>
  <si>
    <t>Diversity</t>
  </si>
  <si>
    <t>ESG Self Assessment Summary</t>
  </si>
  <si>
    <t>ESG (Environmental Management) Section Score:</t>
  </si>
  <si>
    <t>ESG (Materials Management) Section Score:</t>
  </si>
  <si>
    <t>ESG (Labor) Section Score:</t>
  </si>
  <si>
    <t>ESG (Diversity) Section Score:</t>
  </si>
  <si>
    <t>ESG On-Site Assessment Summary</t>
  </si>
  <si>
    <t>&lt;60%</t>
  </si>
  <si>
    <r>
      <t xml:space="preserve">Current Supplier: </t>
    </r>
    <r>
      <rPr>
        <sz val="9"/>
        <rFont val="Calibri"/>
        <family val="2"/>
        <scheme val="minor"/>
      </rPr>
      <t xml:space="preserve">Performance not consistent with minimum Zurn standards. Corrective actions needed for the supplier to improve performance. During this time, business can continue upon review of corrective actions - Not Recommended for new business - </t>
    </r>
    <r>
      <rPr>
        <b/>
        <sz val="9"/>
        <rFont val="Calibri"/>
        <family val="2"/>
        <scheme val="minor"/>
      </rPr>
      <t>A corrective action / development plan must be provided and implemented within 60 days. Failure may result in alternative site sourcing</t>
    </r>
  </si>
  <si>
    <t>Score 0 - Yes
Score 3 - No</t>
  </si>
  <si>
    <t># Questions</t>
  </si>
  <si>
    <t>Missed</t>
  </si>
  <si>
    <t># Points</t>
  </si>
  <si>
    <t xml:space="preserve">12-B Health &amp; Safety </t>
  </si>
  <si>
    <t>Risk Management, Health &amp; Safety Section Score:</t>
  </si>
  <si>
    <t>Health and Safety</t>
  </si>
  <si>
    <t>Supplier Total Points:</t>
  </si>
  <si>
    <t>Guidence (Yes = 3 / No = 0)</t>
  </si>
  <si>
    <r>
      <rPr>
        <b/>
        <sz val="10"/>
        <color rgb="FF0070C0"/>
        <rFont val="Calibri"/>
        <family val="2"/>
        <scheme val="minor"/>
      </rPr>
      <t>Restricted Substances:</t>
    </r>
    <r>
      <rPr>
        <sz val="10"/>
        <rFont val="Calibri"/>
        <family val="2"/>
        <scheme val="minor"/>
      </rPr>
      <t xml:space="preserve"> Does the organization use RoHS restricted Substances as defined by standards such as REACH, RoHs or any other standards released by any European Union defining limitations on restricted Substances?                                                      If so, is there any documented process to delcare, control and properly handle?</t>
    </r>
  </si>
  <si>
    <r>
      <rPr>
        <b/>
        <sz val="8"/>
        <rFont val="Calibri"/>
        <family val="2"/>
        <scheme val="minor"/>
      </rPr>
      <t xml:space="preserve">Do not use any substances listed = N/A
Use substances listed but has documented process = 3
Use substances listed but does not have documented process = 0
</t>
    </r>
    <r>
      <rPr>
        <sz val="8"/>
        <rFont val="Calibri"/>
        <family val="2"/>
        <scheme val="minor"/>
      </rPr>
      <t>Lead (Pb)
Mercury (Hg)
Cadmium (Cd)
Hexavalent chromium (Cr6+))
Polybrominated biphenyls (PBB)
Polybrominated diphenyl ether (PBDE)
Bis(20thylhexyl) phthalate (DEHP)
Butyl benzyl phthalate (BBP)
Dibutyl phthalate (DBP)
Diisobutyl phthalate (DIBP)
Seven new substances are currently being considered 
for future restriction in RoHS 4: Beryllium, 
Cobalt (dichloride and sulfate), Diantimony trioxide,
Indium phosphide, Medium-Chain Chlorinated Paraffins (MCCPs),
Nickel (sulfate and sulfamate), and Tetrabromobisphenol A (TBBP-A)</t>
    </r>
  </si>
  <si>
    <t>6. An open Action Items sheet is included in the audit materials to address any deficiencies identified in the audit. The sheet can also be used at the team's discretion to catalogue any other further required actions related to sourcing decisions.</t>
  </si>
  <si>
    <t>9. Notify strategic sourcing of the results and recommendation.</t>
  </si>
  <si>
    <t>Z-Q-F-006 Rev. 04</t>
  </si>
  <si>
    <t>2. Upon return of the completed assessment, the Supplier Quality Engineer reviews the data, requests any clarifications, and then prepares for the Zurn Elkay-led on-site evaluation (if applicable).</t>
  </si>
  <si>
    <t>4. The team evaluates the supplier by asking the questions in the On-Site Assessment (tab Audit Form) and scores each question based on the evidence observed. Scoring is recorded in the "Zurn Elkay" column of the audit sheet in accordance with the Audit Scoring Definitions shown below.</t>
  </si>
  <si>
    <t>8. Upload the completed assessment to the Zurn Elkay Global Supplier Quality SharePoint folder.</t>
  </si>
  <si>
    <t>Full compliance to these standards is required to ship products to Zurn Elkay facilities outside of the Country of Origin</t>
  </si>
  <si>
    <t>Zurn Elkay Supplier Assessment Form</t>
  </si>
  <si>
    <t>Zurn Elkay Total Points:</t>
  </si>
  <si>
    <t>Audit Information (Zurn Elkay Use)</t>
  </si>
  <si>
    <t>Zurn Elkay Division:</t>
  </si>
  <si>
    <t>Zurn Elkay</t>
  </si>
  <si>
    <t>Has the supplier read, understood, and agreed to comply with all requirements within the Zurn Elkay Supplier Excellence Manual?</t>
  </si>
  <si>
    <t>Has the supplier read, understood, and agreed to comply with all requirements within the Zurn Elkay Supplier Code of Conduct?</t>
  </si>
  <si>
    <t>Has the supplier read, understood, and agreed to comply with all requirements within the Zurn Elkay Conflict Minerals Policy?</t>
  </si>
  <si>
    <t>Zurn Elkay Supplier Assessment Summary</t>
  </si>
  <si>
    <t>Zurn Elkay Score</t>
  </si>
  <si>
    <t xml:space="preserve"> Zurn Elkay On-Site Assessment Summary</t>
  </si>
  <si>
    <t>Zurn Elkay Assessment Sections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</si>
</sst>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0"/>
      <name val="Arial"/>
      <family val="2"/>
    </font>
    <font>
      <sz val="11"/>
      <color theme="1"/>
      <name val="Calibri"/>
      <family val="2"/>
      <scheme val="minor"/>
    </font>
    <font>
      <b/>
      <sz val="11"/>
      <color theme="0"/>
      <name val="Calibri"/>
      <family val="2"/>
      <scheme val="minor"/>
    </font>
    <font>
      <sz val="10"/>
      <name val="Arial"/>
      <family val="2"/>
    </font>
    <font>
      <sz val="10"/>
      <name val="Calibri"/>
      <family val="2"/>
      <scheme val="minor"/>
    </font>
    <font>
      <b/>
      <sz val="13"/>
      <name val="Calibri"/>
      <family val="2"/>
      <scheme val="minor"/>
    </font>
    <font>
      <b/>
      <sz val="9"/>
      <name val="Calibri"/>
      <family val="2"/>
      <scheme val="minor"/>
    </font>
    <font>
      <b/>
      <sz val="10"/>
      <name val="Calibri"/>
      <family val="2"/>
      <scheme val="minor"/>
    </font>
    <font>
      <b/>
      <sz val="10"/>
      <color theme="0"/>
      <name val="Calibri"/>
      <family val="2"/>
      <scheme val="minor"/>
    </font>
    <font>
      <sz val="9"/>
      <name val="Calibri"/>
      <family val="2"/>
      <scheme val="minor"/>
    </font>
    <font>
      <b/>
      <sz val="11"/>
      <name val="Calibri"/>
      <family val="2"/>
      <scheme val="minor"/>
    </font>
    <font>
      <b/>
      <sz val="10"/>
      <name val="Arial"/>
      <family val="2"/>
    </font>
    <font>
      <u/>
      <sz val="10"/>
      <color theme="10"/>
      <name val="Arial"/>
      <family val="2"/>
    </font>
    <font>
      <i/>
      <sz val="10"/>
      <name val="Arial"/>
      <family val="2"/>
    </font>
    <font>
      <sz val="12"/>
      <name val="Arial"/>
      <family val="2"/>
    </font>
    <font>
      <b/>
      <sz val="18"/>
      <name val="Arial"/>
      <family val="2"/>
    </font>
    <font>
      <b/>
      <i/>
      <sz val="10"/>
      <name val="Arial"/>
      <family val="2"/>
    </font>
    <font>
      <sz val="10"/>
      <color theme="0" tint="-0.34998626667073579"/>
      <name val="Calibri"/>
      <family val="2"/>
      <scheme val="minor"/>
    </font>
    <font>
      <sz val="10"/>
      <color rgb="FFFF0000"/>
      <name val="Calibri"/>
      <family val="2"/>
      <scheme val="minor"/>
    </font>
    <font>
      <b/>
      <u/>
      <sz val="10"/>
      <name val="Calibri"/>
      <family val="2"/>
      <scheme val="minor"/>
    </font>
    <font>
      <sz val="9"/>
      <color indexed="81"/>
      <name val="Tahoma"/>
      <family val="2"/>
    </font>
    <font>
      <b/>
      <sz val="9"/>
      <color indexed="81"/>
      <name val="Tahoma"/>
      <family val="2"/>
    </font>
    <font>
      <b/>
      <sz val="14"/>
      <name val="Calibri"/>
      <family val="2"/>
      <scheme val="minor"/>
    </font>
    <font>
      <b/>
      <sz val="16"/>
      <name val="Calibri"/>
      <family val="2"/>
      <scheme val="minor"/>
    </font>
    <font>
      <sz val="12"/>
      <name val="Calibri"/>
      <family val="2"/>
      <scheme val="minor"/>
    </font>
    <font>
      <b/>
      <sz val="12"/>
      <name val="Calibri"/>
      <family val="2"/>
      <scheme val="minor"/>
    </font>
    <font>
      <b/>
      <i/>
      <sz val="10"/>
      <name val="Calibri"/>
      <family val="2"/>
      <scheme val="minor"/>
    </font>
    <font>
      <b/>
      <sz val="12"/>
      <color theme="4" tint="0.39997558519241921"/>
      <name val="Calibri"/>
      <family val="2"/>
      <scheme val="minor"/>
    </font>
    <font>
      <b/>
      <sz val="10"/>
      <color rgb="FFFF0000"/>
      <name val="Calibri"/>
      <family val="2"/>
      <scheme val="minor"/>
    </font>
    <font>
      <u/>
      <sz val="10"/>
      <name val="Calibri"/>
      <family val="2"/>
      <scheme val="minor"/>
    </font>
    <font>
      <b/>
      <sz val="10"/>
      <color rgb="FF0070C0"/>
      <name val="Calibri"/>
      <family val="2"/>
      <scheme val="minor"/>
    </font>
    <font>
      <sz val="10"/>
      <color rgb="FF0070C0"/>
      <name val="Calibri"/>
      <family val="2"/>
      <scheme val="minor"/>
    </font>
    <font>
      <sz val="8"/>
      <name val="Calibri"/>
      <family val="2"/>
      <scheme val="minor"/>
    </font>
    <font>
      <sz val="10"/>
      <color rgb="FF000000"/>
      <name val="Calibri"/>
      <family val="2"/>
      <scheme val="minor"/>
    </font>
    <font>
      <sz val="10"/>
      <name val="Calibri"/>
      <family val="2"/>
    </font>
    <font>
      <b/>
      <i/>
      <sz val="10"/>
      <name val="Calibri"/>
      <family val="2"/>
    </font>
    <font>
      <sz val="10"/>
      <color rgb="FF000000"/>
      <name val="Calibri"/>
      <family val="2"/>
    </font>
    <font>
      <b/>
      <sz val="12"/>
      <color rgb="FF000000"/>
      <name val="Calibri"/>
      <family val="2"/>
      <scheme val="minor"/>
    </font>
    <font>
      <b/>
      <i/>
      <sz val="10"/>
      <color rgb="FF000000"/>
      <name val="Calibri"/>
      <family val="2"/>
    </font>
    <font>
      <sz val="12"/>
      <color rgb="FFFF0000"/>
      <name val="Calibri"/>
      <family val="2"/>
      <scheme val="minor"/>
    </font>
    <font>
      <sz val="9"/>
      <color rgb="FFFF0000"/>
      <name val="Calibri"/>
      <family val="2"/>
      <scheme val="minor"/>
    </font>
    <font>
      <b/>
      <sz val="14"/>
      <color rgb="FFFF0000"/>
      <name val="Calibri"/>
      <family val="2"/>
      <scheme val="minor"/>
    </font>
    <font>
      <b/>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0" tint="-0.249977111117893"/>
        <bgColor indexed="64"/>
      </patternFill>
    </fill>
    <fill>
      <patternFill patternType="solid">
        <fgColor rgb="FFCCECFF"/>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rgb="FF00ACD8"/>
        <bgColor indexed="64"/>
      </patternFill>
    </fill>
    <fill>
      <patternFill patternType="solid">
        <fgColor rgb="FFFFFFFF"/>
        <bgColor indexed="64"/>
      </patternFill>
    </fill>
  </fills>
  <borders count="48">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s>
  <cellStyleXfs count="5">
    <xf numFmtId="0" fontId="0" fillId="0" borderId="0" applyBorder="0"/>
    <xf numFmtId="9" fontId="3" fillId="0" borderId="0" applyFont="0" applyFill="0" applyBorder="0" applyAlignment="0" applyProtection="0"/>
    <xf numFmtId="0" fontId="3" fillId="0" borderId="0"/>
    <xf numFmtId="0" fontId="12" fillId="0" borderId="0" applyNumberFormat="0" applyFill="0" applyBorder="0" applyAlignment="0" applyProtection="0">
      <alignment vertical="top"/>
      <protection locked="0"/>
    </xf>
    <xf numFmtId="0" fontId="1" fillId="0" borderId="0"/>
  </cellStyleXfs>
  <cellXfs count="477">
    <xf numFmtId="0" fontId="0" fillId="0" borderId="0" xfId="0"/>
    <xf numFmtId="0" fontId="4" fillId="0" borderId="0" xfId="0" applyFont="1"/>
    <xf numFmtId="0" fontId="4" fillId="2" borderId="0" xfId="0" applyFont="1" applyFill="1" applyBorder="1"/>
    <xf numFmtId="0" fontId="6" fillId="2" borderId="0" xfId="0" applyFont="1" applyFill="1" applyBorder="1" applyAlignment="1">
      <alignment horizontal="right"/>
    </xf>
    <xf numFmtId="0" fontId="4" fillId="0" borderId="0" xfId="0" applyFont="1" applyAlignment="1">
      <alignment vertical="center"/>
    </xf>
    <xf numFmtId="0" fontId="0" fillId="0" borderId="0" xfId="2" applyFont="1"/>
    <xf numFmtId="0" fontId="0" fillId="0" borderId="0" xfId="2" applyFont="1" applyAlignment="1">
      <alignment horizontal="center"/>
    </xf>
    <xf numFmtId="0" fontId="0" fillId="0" borderId="0" xfId="2" applyFont="1" applyAlignment="1">
      <alignment wrapText="1"/>
    </xf>
    <xf numFmtId="0" fontId="0" fillId="2" borderId="0" xfId="2" applyFont="1" applyFill="1" applyAlignment="1">
      <alignment horizontal="center"/>
    </xf>
    <xf numFmtId="0" fontId="0" fillId="2" borderId="0" xfId="2" applyFont="1" applyFill="1"/>
    <xf numFmtId="0" fontId="0" fillId="2" borderId="0" xfId="2" applyFont="1" applyFill="1" applyAlignment="1">
      <alignment wrapText="1"/>
    </xf>
    <xf numFmtId="0" fontId="7" fillId="2" borderId="33" xfId="0" applyFont="1" applyFill="1" applyBorder="1" applyAlignment="1">
      <alignment horizontal="left" vertical="center" wrapText="1"/>
    </xf>
    <xf numFmtId="0" fontId="7" fillId="2" borderId="34" xfId="0" applyFont="1" applyFill="1" applyBorder="1" applyAlignment="1">
      <alignment horizontal="left" vertical="center" wrapText="1"/>
    </xf>
    <xf numFmtId="0" fontId="7" fillId="2" borderId="22" xfId="0" applyFont="1" applyFill="1" applyBorder="1" applyAlignment="1">
      <alignment horizontal="left" vertical="center" wrapText="1"/>
    </xf>
    <xf numFmtId="0" fontId="7" fillId="2" borderId="23"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4" fillId="0" borderId="33" xfId="0" applyFont="1" applyBorder="1" applyAlignment="1">
      <alignment vertical="center"/>
    </xf>
    <xf numFmtId="0" fontId="4" fillId="2" borderId="34" xfId="0" applyFont="1" applyFill="1" applyBorder="1" applyAlignment="1">
      <alignment vertical="center" wrapText="1"/>
    </xf>
    <xf numFmtId="0" fontId="4" fillId="2" borderId="37" xfId="0" applyFont="1" applyFill="1" applyBorder="1"/>
    <xf numFmtId="0" fontId="5" fillId="2" borderId="38" xfId="0" applyFont="1" applyFill="1" applyBorder="1" applyAlignment="1">
      <alignment wrapText="1"/>
    </xf>
    <xf numFmtId="0" fontId="5" fillId="2" borderId="39" xfId="0" applyFont="1" applyFill="1" applyBorder="1" applyAlignment="1">
      <alignment wrapText="1"/>
    </xf>
    <xf numFmtId="0" fontId="4" fillId="2" borderId="33" xfId="0" applyFont="1" applyFill="1" applyBorder="1"/>
    <xf numFmtId="0" fontId="4" fillId="2" borderId="34" xfId="0" applyFont="1" applyFill="1" applyBorder="1"/>
    <xf numFmtId="0" fontId="4" fillId="2" borderId="22" xfId="0" applyFont="1" applyFill="1" applyBorder="1"/>
    <xf numFmtId="0" fontId="4" fillId="2" borderId="20" xfId="0" applyFont="1" applyFill="1" applyBorder="1"/>
    <xf numFmtId="0" fontId="6" fillId="2" borderId="20" xfId="0" applyFont="1" applyFill="1" applyBorder="1" applyAlignment="1">
      <alignment horizontal="right"/>
    </xf>
    <xf numFmtId="0" fontId="4" fillId="2" borderId="23" xfId="0" applyFont="1" applyFill="1" applyBorder="1"/>
    <xf numFmtId="0" fontId="24" fillId="0" borderId="0" xfId="0" applyFont="1"/>
    <xf numFmtId="0" fontId="4" fillId="0" borderId="0" xfId="0" applyFont="1" applyBorder="1"/>
    <xf numFmtId="0" fontId="4" fillId="13" borderId="0" xfId="0" applyFont="1" applyFill="1"/>
    <xf numFmtId="0" fontId="4" fillId="13" borderId="0" xfId="0" applyFont="1" applyFill="1" applyAlignment="1">
      <alignment vertical="center"/>
    </xf>
    <xf numFmtId="0" fontId="0" fillId="13" borderId="0" xfId="2" applyFont="1" applyFill="1"/>
    <xf numFmtId="0" fontId="0" fillId="13" borderId="0" xfId="2" applyFont="1" applyFill="1" applyAlignment="1">
      <alignment wrapText="1"/>
    </xf>
    <xf numFmtId="0" fontId="0" fillId="13" borderId="0" xfId="2" applyFont="1" applyFill="1" applyAlignment="1">
      <alignment horizontal="center"/>
    </xf>
    <xf numFmtId="0" fontId="0" fillId="13" borderId="0" xfId="2" applyFont="1" applyFill="1" applyAlignment="1">
      <alignment vertical="center"/>
    </xf>
    <xf numFmtId="0" fontId="14" fillId="13" borderId="0" xfId="4" applyFont="1" applyFill="1" applyBorder="1" applyAlignment="1">
      <alignment horizontal="center" vertical="center"/>
    </xf>
    <xf numFmtId="0" fontId="17" fillId="13" borderId="0" xfId="0" applyFont="1" applyFill="1"/>
    <xf numFmtId="0" fontId="17" fillId="13" borderId="0" xfId="0" applyFont="1" applyFill="1" applyAlignment="1">
      <alignment horizontal="center"/>
    </xf>
    <xf numFmtId="0" fontId="4" fillId="13" borderId="0" xfId="0" applyFont="1" applyFill="1" applyBorder="1"/>
    <xf numFmtId="0" fontId="24" fillId="13" borderId="0" xfId="0" applyFont="1" applyFill="1"/>
    <xf numFmtId="0" fontId="4" fillId="0" borderId="31" xfId="0" applyFont="1" applyBorder="1" applyProtection="1">
      <protection locked="0"/>
    </xf>
    <xf numFmtId="0" fontId="5" fillId="2" borderId="1" xfId="0" applyFont="1" applyFill="1" applyBorder="1" applyAlignment="1" applyProtection="1">
      <alignment wrapText="1"/>
      <protection locked="0"/>
    </xf>
    <xf numFmtId="0" fontId="5" fillId="2" borderId="1" xfId="0" applyFont="1" applyFill="1" applyBorder="1" applyAlignment="1" applyProtection="1">
      <alignment vertical="center" wrapText="1"/>
      <protection locked="0"/>
    </xf>
    <xf numFmtId="0" fontId="5" fillId="2" borderId="2" xfId="0" applyFont="1" applyFill="1" applyBorder="1" applyAlignment="1" applyProtection="1">
      <alignment wrapText="1"/>
      <protection locked="0"/>
    </xf>
    <xf numFmtId="0" fontId="4" fillId="2" borderId="3" xfId="0" applyFont="1" applyFill="1" applyBorder="1" applyProtection="1">
      <protection locked="0"/>
    </xf>
    <xf numFmtId="0" fontId="4" fillId="2" borderId="0" xfId="0" applyFont="1" applyFill="1" applyBorder="1" applyProtection="1">
      <protection locked="0"/>
    </xf>
    <xf numFmtId="0" fontId="4" fillId="2" borderId="0" xfId="0" applyFont="1" applyFill="1" applyBorder="1" applyAlignment="1" applyProtection="1">
      <alignment vertical="center"/>
      <protection locked="0"/>
    </xf>
    <xf numFmtId="0" fontId="4" fillId="2" borderId="5" xfId="0" applyFont="1" applyFill="1" applyBorder="1" applyProtection="1">
      <protection locked="0"/>
    </xf>
    <xf numFmtId="0" fontId="4" fillId="2" borderId="6" xfId="0" applyFont="1" applyFill="1" applyBorder="1" applyProtection="1">
      <protection locked="0"/>
    </xf>
    <xf numFmtId="0" fontId="4" fillId="2" borderId="4" xfId="0" applyFont="1" applyFill="1" applyBorder="1" applyProtection="1">
      <protection locked="0"/>
    </xf>
    <xf numFmtId="0" fontId="4" fillId="2" borderId="7" xfId="0" applyFont="1" applyFill="1" applyBorder="1" applyProtection="1">
      <protection locked="0"/>
    </xf>
    <xf numFmtId="0" fontId="9" fillId="2" borderId="8" xfId="0" applyFont="1" applyFill="1" applyBorder="1" applyProtection="1">
      <protection locked="0"/>
    </xf>
    <xf numFmtId="9" fontId="7" fillId="2" borderId="14" xfId="1" applyFont="1" applyFill="1" applyBorder="1" applyAlignment="1" applyProtection="1">
      <alignment horizontal="center"/>
    </xf>
    <xf numFmtId="0" fontId="9" fillId="2" borderId="8" xfId="0" applyFont="1" applyFill="1" applyBorder="1" applyAlignment="1" applyProtection="1">
      <alignment horizontal="center"/>
    </xf>
    <xf numFmtId="0" fontId="4" fillId="2" borderId="0" xfId="0" applyFont="1" applyFill="1" applyBorder="1" applyAlignment="1" applyProtection="1">
      <alignment horizontal="left"/>
      <protection locked="0"/>
    </xf>
    <xf numFmtId="0" fontId="7" fillId="2" borderId="0" xfId="0" applyFont="1" applyFill="1" applyBorder="1" applyAlignment="1" applyProtection="1">
      <alignment vertical="center"/>
      <protection locked="0"/>
    </xf>
    <xf numFmtId="0" fontId="7" fillId="2" borderId="0" xfId="0" applyFont="1" applyFill="1" applyBorder="1" applyAlignment="1" applyProtection="1">
      <alignment horizontal="right" vertical="center"/>
      <protection locked="0"/>
    </xf>
    <xf numFmtId="0" fontId="4" fillId="2" borderId="12"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0" fillId="0" borderId="8" xfId="2" applyFont="1" applyBorder="1" applyAlignment="1" applyProtection="1">
      <alignment vertical="center" wrapText="1"/>
      <protection locked="0"/>
    </xf>
    <xf numFmtId="0" fontId="0" fillId="0" borderId="8" xfId="2" applyFont="1" applyBorder="1" applyAlignment="1" applyProtection="1">
      <alignment horizontal="center" vertical="center"/>
      <protection locked="0"/>
    </xf>
    <xf numFmtId="0" fontId="0" fillId="8" borderId="8" xfId="2" applyFont="1" applyFill="1" applyBorder="1" applyAlignment="1" applyProtection="1">
      <alignment horizontal="center" vertical="center"/>
      <protection locked="0"/>
    </xf>
    <xf numFmtId="0" fontId="0" fillId="2" borderId="8" xfId="2" applyFont="1" applyFill="1" applyBorder="1" applyAlignment="1" applyProtection="1">
      <alignment horizontal="center" vertical="center"/>
      <protection locked="0"/>
    </xf>
    <xf numFmtId="0" fontId="0" fillId="2" borderId="8" xfId="2" applyFont="1" applyFill="1" applyBorder="1" applyAlignment="1" applyProtection="1">
      <alignment horizontal="left"/>
      <protection locked="0"/>
    </xf>
    <xf numFmtId="0" fontId="0" fillId="0" borderId="8" xfId="2" applyFont="1" applyBorder="1" applyAlignment="1" applyProtection="1">
      <alignment horizontal="left" vertical="center" wrapText="1" indent="1"/>
      <protection locked="0"/>
    </xf>
    <xf numFmtId="0" fontId="0" fillId="2" borderId="0" xfId="2" applyFont="1" applyFill="1" applyAlignment="1" applyProtection="1">
      <alignment vertical="center" wrapText="1"/>
      <protection locked="0"/>
    </xf>
    <xf numFmtId="0" fontId="0" fillId="2" borderId="0" xfId="2" applyFont="1" applyFill="1" applyAlignment="1" applyProtection="1">
      <alignment horizontal="center" vertical="center"/>
      <protection locked="0"/>
    </xf>
    <xf numFmtId="0" fontId="0" fillId="2" borderId="8" xfId="2" applyFont="1" applyFill="1" applyBorder="1" applyAlignment="1" applyProtection="1">
      <alignment wrapText="1"/>
      <protection locked="0"/>
    </xf>
    <xf numFmtId="0" fontId="16" fillId="10" borderId="9" xfId="2" applyFont="1" applyFill="1" applyBorder="1" applyAlignment="1" applyProtection="1">
      <alignment vertical="center" wrapText="1"/>
      <protection locked="0"/>
    </xf>
    <xf numFmtId="0" fontId="0" fillId="10" borderId="9" xfId="2" applyFont="1" applyFill="1" applyBorder="1" applyAlignment="1" applyProtection="1">
      <alignment horizontal="center" vertical="center"/>
      <protection locked="0"/>
    </xf>
    <xf numFmtId="0" fontId="0" fillId="10" borderId="0" xfId="2" applyFont="1" applyFill="1" applyBorder="1" applyAlignment="1" applyProtection="1">
      <alignment horizontal="center" vertical="center"/>
      <protection locked="0"/>
    </xf>
    <xf numFmtId="0" fontId="16" fillId="9" borderId="0" xfId="2" applyFont="1" applyFill="1" applyAlignment="1" applyProtection="1">
      <alignment vertical="center" wrapText="1"/>
      <protection locked="0"/>
    </xf>
    <xf numFmtId="0" fontId="13" fillId="9" borderId="0" xfId="2" applyFont="1" applyFill="1" applyAlignment="1" applyProtection="1">
      <alignment vertical="center" wrapText="1"/>
      <protection locked="0"/>
    </xf>
    <xf numFmtId="0" fontId="0" fillId="0" borderId="0" xfId="2" applyFont="1" applyAlignment="1" applyProtection="1">
      <alignment wrapText="1"/>
      <protection locked="0"/>
    </xf>
    <xf numFmtId="0" fontId="0" fillId="0" borderId="0" xfId="2" applyFont="1" applyAlignment="1" applyProtection="1">
      <alignment horizontal="center"/>
      <protection locked="0"/>
    </xf>
    <xf numFmtId="0" fontId="0" fillId="2" borderId="8" xfId="2" applyFont="1" applyFill="1" applyBorder="1" applyAlignment="1" applyProtection="1">
      <alignment horizontal="left" vertical="center"/>
      <protection locked="0"/>
    </xf>
    <xf numFmtId="0" fontId="0" fillId="2" borderId="8" xfId="2" applyFont="1" applyFill="1" applyBorder="1" applyAlignment="1" applyProtection="1">
      <alignment horizontal="center"/>
      <protection locked="0"/>
    </xf>
    <xf numFmtId="0" fontId="0" fillId="2" borderId="0" xfId="2" applyFont="1" applyFill="1" applyAlignment="1" applyProtection="1">
      <alignment wrapText="1"/>
      <protection locked="0"/>
    </xf>
    <xf numFmtId="0" fontId="0" fillId="2" borderId="0" xfId="2" applyFont="1" applyFill="1" applyAlignment="1" applyProtection="1">
      <alignment horizontal="center"/>
      <protection locked="0"/>
    </xf>
    <xf numFmtId="0" fontId="0" fillId="2" borderId="8" xfId="2" applyFont="1" applyFill="1" applyBorder="1" applyProtection="1">
      <protection locked="0"/>
    </xf>
    <xf numFmtId="0" fontId="0" fillId="13" borderId="0" xfId="2" applyFont="1" applyFill="1" applyAlignment="1" applyProtection="1">
      <alignment wrapText="1"/>
      <protection locked="0"/>
    </xf>
    <xf numFmtId="0" fontId="0" fillId="13" borderId="0" xfId="2" applyFont="1" applyFill="1" applyAlignment="1" applyProtection="1">
      <alignment horizontal="center"/>
      <protection locked="0"/>
    </xf>
    <xf numFmtId="0" fontId="24" fillId="2" borderId="8" xfId="0" applyFont="1" applyFill="1" applyBorder="1" applyAlignment="1" applyProtection="1">
      <alignment horizontal="center" vertical="center" wrapText="1"/>
      <protection locked="0"/>
    </xf>
    <xf numFmtId="0" fontId="24" fillId="0" borderId="8" xfId="0" applyFont="1" applyFill="1" applyBorder="1" applyAlignment="1" applyProtection="1">
      <alignment horizontal="center" vertical="center" wrapText="1"/>
      <protection locked="0"/>
    </xf>
    <xf numFmtId="0" fontId="24" fillId="11" borderId="8" xfId="0" applyFont="1" applyFill="1" applyBorder="1" applyAlignment="1" applyProtection="1">
      <alignment horizontal="center" vertical="center" wrapText="1"/>
      <protection locked="0"/>
    </xf>
    <xf numFmtId="0" fontId="4" fillId="0" borderId="0" xfId="0" applyFont="1" applyFill="1"/>
    <xf numFmtId="0" fontId="5" fillId="2" borderId="1" xfId="0" applyFont="1" applyFill="1" applyBorder="1" applyAlignment="1" applyProtection="1">
      <alignment horizontal="left" wrapText="1"/>
      <protection locked="0"/>
    </xf>
    <xf numFmtId="0" fontId="4" fillId="2" borderId="6" xfId="0" applyFont="1" applyFill="1" applyBorder="1" applyAlignment="1" applyProtection="1">
      <alignment horizontal="left"/>
      <protection locked="0"/>
    </xf>
    <xf numFmtId="0" fontId="4" fillId="13" borderId="0" xfId="0" applyFont="1" applyFill="1" applyAlignment="1">
      <alignment horizontal="left"/>
    </xf>
    <xf numFmtId="0" fontId="4" fillId="0" borderId="0" xfId="0" applyFont="1" applyAlignment="1">
      <alignment horizontal="left"/>
    </xf>
    <xf numFmtId="0" fontId="4" fillId="0" borderId="8"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left" vertical="center" wrapText="1"/>
      <protection locked="0"/>
    </xf>
    <xf numFmtId="0" fontId="32" fillId="0" borderId="46" xfId="0" applyFont="1" applyFill="1" applyBorder="1" applyAlignment="1" applyProtection="1">
      <alignment horizontal="left" vertical="center" wrapText="1"/>
      <protection locked="0"/>
    </xf>
    <xf numFmtId="0" fontId="29" fillId="0" borderId="8" xfId="0" applyFont="1" applyFill="1" applyBorder="1" applyAlignment="1" applyProtection="1">
      <alignment horizontal="left" vertical="center" wrapText="1"/>
      <protection locked="0"/>
    </xf>
    <xf numFmtId="0" fontId="9" fillId="0" borderId="8" xfId="0" applyFont="1" applyFill="1" applyBorder="1" applyProtection="1">
      <protection locked="0"/>
    </xf>
    <xf numFmtId="0" fontId="4" fillId="14" borderId="0" xfId="0" applyFont="1" applyFill="1"/>
    <xf numFmtId="0" fontId="4" fillId="14" borderId="0" xfId="0" applyFont="1" applyFill="1" applyAlignment="1">
      <alignment horizontal="left"/>
    </xf>
    <xf numFmtId="0" fontId="4" fillId="14" borderId="0" xfId="0" applyFont="1" applyFill="1" applyAlignment="1">
      <alignment vertical="center"/>
    </xf>
    <xf numFmtId="0" fontId="4" fillId="2" borderId="20" xfId="0" applyFont="1" applyFill="1" applyBorder="1" applyAlignment="1" applyProtection="1">
      <alignment horizontal="left"/>
      <protection locked="0"/>
    </xf>
    <xf numFmtId="0" fontId="25" fillId="6" borderId="8" xfId="0" applyFont="1" applyFill="1" applyBorder="1" applyAlignment="1" applyProtection="1">
      <alignment horizontal="center" vertical="center"/>
      <protection locked="0"/>
    </xf>
    <xf numFmtId="0" fontId="25" fillId="6" borderId="8"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13" borderId="0" xfId="0" applyFont="1" applyFill="1" applyBorder="1" applyAlignment="1">
      <alignment horizontal="left" vertical="center" wrapText="1"/>
    </xf>
    <xf numFmtId="0" fontId="4" fillId="2" borderId="33" xfId="0" applyFont="1" applyFill="1" applyBorder="1" applyAlignment="1" applyProtection="1">
      <alignment horizontal="center"/>
      <protection locked="0"/>
    </xf>
    <xf numFmtId="0" fontId="22" fillId="2" borderId="0" xfId="0" applyFont="1" applyFill="1" applyBorder="1" applyProtection="1">
      <protection locked="0"/>
    </xf>
    <xf numFmtId="0" fontId="4" fillId="2" borderId="22" xfId="0" applyFont="1" applyFill="1" applyBorder="1" applyAlignment="1" applyProtection="1">
      <alignment horizontal="center"/>
      <protection locked="0"/>
    </xf>
    <xf numFmtId="0" fontId="4" fillId="2" borderId="20" xfId="0" applyFont="1" applyFill="1" applyBorder="1" applyProtection="1">
      <protection locked="0"/>
    </xf>
    <xf numFmtId="0" fontId="4" fillId="2" borderId="20" xfId="0" applyFont="1" applyFill="1" applyBorder="1" applyAlignment="1" applyProtection="1">
      <alignment vertical="center"/>
      <protection locked="0"/>
    </xf>
    <xf numFmtId="0" fontId="4" fillId="2" borderId="9" xfId="0" applyFont="1" applyFill="1" applyBorder="1" applyProtection="1">
      <protection locked="0"/>
    </xf>
    <xf numFmtId="0" fontId="4" fillId="2" borderId="38" xfId="0" applyFont="1" applyFill="1" applyBorder="1" applyAlignment="1" applyProtection="1">
      <alignment horizontal="left"/>
      <protection locked="0"/>
    </xf>
    <xf numFmtId="0" fontId="7" fillId="2" borderId="38" xfId="0" applyFont="1" applyFill="1" applyBorder="1" applyAlignment="1" applyProtection="1">
      <alignment vertical="center"/>
      <protection locked="0"/>
    </xf>
    <xf numFmtId="0" fontId="7" fillId="2" borderId="38" xfId="0" applyFont="1" applyFill="1" applyBorder="1" applyAlignment="1" applyProtection="1">
      <alignment horizontal="right" vertical="center"/>
      <protection locked="0"/>
    </xf>
    <xf numFmtId="0" fontId="4" fillId="2" borderId="22" xfId="0" applyFont="1" applyFill="1" applyBorder="1" applyProtection="1">
      <protection locked="0"/>
    </xf>
    <xf numFmtId="0" fontId="4" fillId="2" borderId="23" xfId="0" applyFont="1" applyFill="1" applyBorder="1" applyProtection="1">
      <protection locked="0"/>
    </xf>
    <xf numFmtId="0" fontId="7" fillId="2" borderId="38" xfId="0" applyFont="1" applyFill="1" applyBorder="1" applyAlignment="1" applyProtection="1">
      <alignment horizontal="right"/>
      <protection locked="0"/>
    </xf>
    <xf numFmtId="0" fontId="7" fillId="2" borderId="0" xfId="0" applyFont="1" applyFill="1" applyBorder="1" applyAlignment="1" applyProtection="1">
      <alignment horizontal="right"/>
      <protection locked="0"/>
    </xf>
    <xf numFmtId="0" fontId="25" fillId="6" borderId="46" xfId="0" applyFont="1" applyFill="1" applyBorder="1" applyAlignment="1" applyProtection="1">
      <alignment horizontal="center" vertical="center" wrapText="1"/>
      <protection locked="0"/>
    </xf>
    <xf numFmtId="0" fontId="33" fillId="2" borderId="8" xfId="0" applyFont="1" applyFill="1" applyBorder="1" applyAlignment="1" applyProtection="1">
      <alignment horizontal="center" vertical="center" wrapText="1"/>
      <protection locked="0"/>
    </xf>
    <xf numFmtId="0" fontId="25" fillId="15" borderId="8" xfId="0" applyFont="1" applyFill="1" applyBorder="1" applyAlignment="1">
      <alignment horizontal="center" vertical="center" wrapText="1"/>
    </xf>
    <xf numFmtId="49" fontId="4" fillId="2" borderId="8" xfId="0" applyNumberFormat="1" applyFont="1" applyFill="1" applyBorder="1" applyAlignment="1" applyProtection="1">
      <alignment horizontal="center" vertical="center" wrapText="1"/>
      <protection locked="0"/>
    </xf>
    <xf numFmtId="2" fontId="4" fillId="2" borderId="8" xfId="0" quotePrefix="1" applyNumberFormat="1" applyFont="1" applyFill="1" applyBorder="1" applyAlignment="1" applyProtection="1">
      <alignment horizontal="center" vertical="center" wrapText="1"/>
      <protection locked="0"/>
    </xf>
    <xf numFmtId="0" fontId="25" fillId="6" borderId="46" xfId="0" applyFont="1" applyFill="1" applyBorder="1" applyAlignment="1" applyProtection="1">
      <alignment horizontal="center" vertical="center"/>
      <protection locked="0"/>
    </xf>
    <xf numFmtId="0" fontId="33" fillId="0" borderId="11" xfId="0" applyFont="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2" fontId="33" fillId="2" borderId="8" xfId="0" applyNumberFormat="1" applyFont="1" applyFill="1" applyBorder="1" applyAlignment="1" applyProtection="1">
      <alignment horizontal="center" vertical="center" wrapText="1"/>
      <protection locked="0"/>
    </xf>
    <xf numFmtId="0" fontId="33" fillId="0" borderId="8" xfId="0" applyFont="1" applyBorder="1" applyAlignment="1" applyProtection="1">
      <alignment horizontal="center" vertical="center" wrapText="1"/>
      <protection locked="0"/>
    </xf>
    <xf numFmtId="0" fontId="4" fillId="13" borderId="0" xfId="0" applyFont="1" applyFill="1" applyAlignment="1">
      <alignment horizontal="center"/>
    </xf>
    <xf numFmtId="0" fontId="4" fillId="14" borderId="0" xfId="0" applyFont="1" applyFill="1" applyAlignment="1">
      <alignment horizontal="center"/>
    </xf>
    <xf numFmtId="0" fontId="4" fillId="0" borderId="0" xfId="0" applyFont="1" applyAlignment="1">
      <alignment horizontal="center"/>
    </xf>
    <xf numFmtId="0" fontId="0" fillId="2" borderId="0" xfId="0" applyFill="1"/>
    <xf numFmtId="0" fontId="4" fillId="2" borderId="8" xfId="0" applyFont="1" applyFill="1" applyBorder="1" applyAlignment="1">
      <alignment horizontal="center" vertical="center" wrapText="1"/>
    </xf>
    <xf numFmtId="0" fontId="7" fillId="2" borderId="9" xfId="0" applyFont="1" applyFill="1" applyBorder="1" applyAlignment="1" applyProtection="1">
      <alignment vertical="center"/>
      <protection locked="0"/>
    </xf>
    <xf numFmtId="0" fontId="7" fillId="2" borderId="20" xfId="0" applyFont="1" applyFill="1" applyBorder="1" applyAlignment="1" applyProtection="1">
      <alignment vertical="center"/>
      <protection locked="0"/>
    </xf>
    <xf numFmtId="0" fontId="25" fillId="15" borderId="8" xfId="0" applyFont="1" applyFill="1" applyBorder="1" applyAlignment="1" applyProtection="1">
      <alignment horizontal="center" vertical="center" wrapText="1"/>
    </xf>
    <xf numFmtId="0" fontId="27" fillId="15" borderId="8" xfId="0" applyFont="1" applyFill="1" applyBorder="1" applyAlignment="1" applyProtection="1">
      <alignment horizontal="center" vertical="center" wrapText="1"/>
    </xf>
    <xf numFmtId="0" fontId="18" fillId="13" borderId="0" xfId="0" applyFont="1" applyFill="1"/>
    <xf numFmtId="0" fontId="18" fillId="13" borderId="0" xfId="0" applyFont="1" applyFill="1" applyAlignment="1">
      <alignment horizontal="center"/>
    </xf>
    <xf numFmtId="0" fontId="18" fillId="13" borderId="0" xfId="0" applyFont="1" applyFill="1" applyBorder="1"/>
    <xf numFmtId="0" fontId="39" fillId="13" borderId="0" xfId="0" applyFont="1" applyFill="1"/>
    <xf numFmtId="0" fontId="18" fillId="0" borderId="0" xfId="0" applyFont="1" applyFill="1"/>
    <xf numFmtId="0" fontId="40" fillId="2" borderId="8" xfId="0" applyFont="1" applyFill="1" applyBorder="1" applyAlignment="1" applyProtection="1">
      <alignment horizontal="center"/>
    </xf>
    <xf numFmtId="0" fontId="6" fillId="15" borderId="8" xfId="0" applyFont="1" applyFill="1" applyBorder="1" applyAlignment="1" applyProtection="1">
      <alignment horizontal="center" vertical="center"/>
      <protection locked="0"/>
    </xf>
    <xf numFmtId="0" fontId="11" fillId="15" borderId="8" xfId="2" applyFont="1" applyFill="1" applyBorder="1" applyAlignment="1" applyProtection="1">
      <alignment vertical="center" wrapText="1"/>
      <protection locked="0"/>
    </xf>
    <xf numFmtId="0" fontId="11" fillId="15" borderId="8" xfId="2" applyFont="1" applyFill="1" applyBorder="1" applyAlignment="1" applyProtection="1">
      <alignment horizontal="center" vertical="center"/>
      <protection locked="0"/>
    </xf>
    <xf numFmtId="0" fontId="10" fillId="15" borderId="35" xfId="0" applyFont="1" applyFill="1" applyBorder="1" applyAlignment="1" applyProtection="1">
      <alignment horizontal="center" vertical="center"/>
      <protection locked="0"/>
    </xf>
    <xf numFmtId="0" fontId="10" fillId="15" borderId="29" xfId="0" applyFont="1" applyFill="1" applyBorder="1" applyAlignment="1" applyProtection="1">
      <alignment horizontal="center" vertical="center"/>
      <protection locked="0"/>
    </xf>
    <xf numFmtId="0" fontId="10" fillId="15" borderId="36" xfId="0" applyFont="1" applyFill="1" applyBorder="1" applyAlignment="1" applyProtection="1">
      <alignment horizontal="center" vertical="center"/>
      <protection locked="0"/>
    </xf>
    <xf numFmtId="0" fontId="4" fillId="2" borderId="18" xfId="0" applyFont="1" applyFill="1" applyBorder="1" applyProtection="1">
      <protection locked="0"/>
    </xf>
    <xf numFmtId="0" fontId="4" fillId="2" borderId="47" xfId="0" applyFont="1" applyFill="1" applyBorder="1" applyProtection="1">
      <protection locked="0"/>
    </xf>
    <xf numFmtId="0" fontId="4" fillId="2" borderId="21" xfId="0" applyFont="1" applyFill="1" applyBorder="1" applyProtection="1">
      <protection locked="0"/>
    </xf>
    <xf numFmtId="0" fontId="7" fillId="2" borderId="21" xfId="0" applyFont="1" applyFill="1" applyBorder="1" applyProtection="1">
      <protection locked="0"/>
    </xf>
    <xf numFmtId="0" fontId="4" fillId="2" borderId="19" xfId="0" applyFont="1" applyFill="1" applyBorder="1" applyProtection="1">
      <protection locked="0"/>
    </xf>
    <xf numFmtId="0" fontId="4" fillId="2" borderId="21" xfId="0" applyFont="1" applyFill="1" applyBorder="1"/>
    <xf numFmtId="0" fontId="4" fillId="2" borderId="41" xfId="0" applyFont="1" applyFill="1" applyBorder="1" applyProtection="1">
      <protection locked="0"/>
    </xf>
    <xf numFmtId="14" fontId="4" fillId="2" borderId="8" xfId="0" applyNumberFormat="1" applyFont="1" applyFill="1" applyBorder="1" applyAlignment="1" applyProtection="1">
      <alignment horizontal="center" vertical="center"/>
      <protection locked="0"/>
    </xf>
    <xf numFmtId="14" fontId="4" fillId="0" borderId="8" xfId="0" applyNumberFormat="1" applyFont="1" applyBorder="1" applyAlignment="1" applyProtection="1">
      <alignment horizontal="center" vertical="center"/>
      <protection locked="0"/>
    </xf>
    <xf numFmtId="14" fontId="4" fillId="0" borderId="24" xfId="0" applyNumberFormat="1" applyFont="1" applyBorder="1" applyAlignment="1" applyProtection="1">
      <alignment horizontal="center" vertical="center"/>
      <protection locked="0"/>
    </xf>
    <xf numFmtId="0" fontId="25" fillId="2" borderId="3" xfId="0" applyFont="1" applyFill="1" applyBorder="1" applyAlignment="1" applyProtection="1">
      <alignment horizontal="center" wrapText="1"/>
      <protection locked="0"/>
    </xf>
    <xf numFmtId="0" fontId="25" fillId="2" borderId="0" xfId="0" applyFont="1" applyFill="1" applyBorder="1" applyAlignment="1" applyProtection="1">
      <alignment horizontal="center" wrapText="1"/>
      <protection locked="0"/>
    </xf>
    <xf numFmtId="0" fontId="7" fillId="2" borderId="0" xfId="0" applyFont="1" applyFill="1" applyBorder="1" applyAlignment="1" applyProtection="1">
      <alignment horizontal="right"/>
      <protection locked="0"/>
    </xf>
    <xf numFmtId="0" fontId="4" fillId="2" borderId="20" xfId="0" applyFont="1" applyFill="1" applyBorder="1" applyAlignment="1" applyProtection="1">
      <alignment horizontal="center"/>
      <protection locked="0"/>
    </xf>
    <xf numFmtId="0" fontId="4" fillId="2" borderId="8" xfId="0" applyFont="1" applyFill="1" applyBorder="1" applyAlignment="1" applyProtection="1">
      <alignment horizontal="left" vertical="center" wrapText="1"/>
      <protection locked="0"/>
    </xf>
    <xf numFmtId="0" fontId="4" fillId="2" borderId="8"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left" vertical="center" wrapText="1"/>
      <protection locked="0"/>
    </xf>
    <xf numFmtId="0" fontId="25" fillId="6" borderId="8" xfId="0" applyFont="1" applyFill="1" applyBorder="1" applyAlignment="1" applyProtection="1">
      <alignment horizontal="center" vertical="center" wrapText="1"/>
      <protection locked="0"/>
    </xf>
    <xf numFmtId="0" fontId="25" fillId="6" borderId="8" xfId="0" applyFont="1" applyFill="1" applyBorder="1" applyAlignment="1" applyProtection="1">
      <alignment horizontal="center" vertical="center"/>
      <protection locked="0"/>
    </xf>
    <xf numFmtId="0" fontId="4" fillId="0" borderId="8" xfId="0" applyFont="1" applyBorder="1" applyAlignment="1" applyProtection="1">
      <alignment horizontal="left" vertical="center" wrapText="1"/>
      <protection locked="0"/>
    </xf>
    <xf numFmtId="0" fontId="5" fillId="2" borderId="1"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protection locked="0"/>
    </xf>
    <xf numFmtId="0" fontId="4" fillId="2" borderId="0" xfId="0" applyFont="1" applyFill="1" applyBorder="1" applyAlignment="1" applyProtection="1">
      <alignment horizontal="center" vertical="center"/>
      <protection locked="0"/>
    </xf>
    <xf numFmtId="0" fontId="4" fillId="2" borderId="20" xfId="0" applyFont="1" applyFill="1" applyBorder="1" applyAlignment="1" applyProtection="1">
      <alignment horizontal="center" vertical="center"/>
      <protection locked="0"/>
    </xf>
    <xf numFmtId="0" fontId="4" fillId="13" borderId="0" xfId="0" applyFont="1" applyFill="1" applyAlignment="1">
      <alignment horizontal="center" vertical="center"/>
    </xf>
    <xf numFmtId="0" fontId="4" fillId="14" borderId="0" xfId="0" applyFont="1" applyFill="1" applyAlignment="1">
      <alignment horizontal="center" vertical="center"/>
    </xf>
    <xf numFmtId="0" fontId="4" fillId="0" borderId="0" xfId="0" applyFont="1" applyAlignment="1">
      <alignment horizontal="center" vertical="center"/>
    </xf>
    <xf numFmtId="0" fontId="25" fillId="2" borderId="14" xfId="0" applyFont="1" applyFill="1" applyBorder="1" applyAlignment="1" applyProtection="1">
      <alignment horizontal="center" wrapText="1"/>
    </xf>
    <xf numFmtId="0" fontId="25" fillId="2" borderId="15" xfId="0" applyFont="1" applyFill="1" applyBorder="1" applyAlignment="1" applyProtection="1">
      <alignment horizontal="center" wrapText="1"/>
    </xf>
    <xf numFmtId="0" fontId="4" fillId="2" borderId="12" xfId="0" applyFont="1" applyFill="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12" xfId="0" applyFont="1" applyFill="1" applyBorder="1" applyAlignment="1" applyProtection="1">
      <alignment horizontal="center" vertical="center" wrapText="1"/>
      <protection locked="0"/>
    </xf>
    <xf numFmtId="2" fontId="4" fillId="0" borderId="12" xfId="0" applyNumberFormat="1" applyFont="1" applyFill="1" applyBorder="1" applyAlignment="1" applyProtection="1">
      <alignment horizontal="center" vertical="center" wrapText="1"/>
      <protection locked="0"/>
    </xf>
    <xf numFmtId="0" fontId="32" fillId="2" borderId="12" xfId="0" applyFont="1" applyFill="1" applyBorder="1" applyAlignment="1" applyProtection="1">
      <alignment horizontal="center" vertical="center" wrapText="1"/>
      <protection locked="0"/>
    </xf>
    <xf numFmtId="0" fontId="4" fillId="11" borderId="12" xfId="0" applyFont="1" applyFill="1" applyBorder="1" applyAlignment="1" applyProtection="1">
      <alignment horizontal="center" vertical="center" wrapText="1"/>
      <protection locked="0"/>
    </xf>
    <xf numFmtId="0" fontId="4" fillId="2" borderId="3" xfId="0" applyFont="1" applyFill="1" applyBorder="1" applyAlignment="1">
      <alignment wrapText="1"/>
    </xf>
    <xf numFmtId="0" fontId="4" fillId="2" borderId="0" xfId="0" applyFont="1" applyFill="1" applyBorder="1" applyAlignment="1">
      <alignment wrapText="1"/>
    </xf>
    <xf numFmtId="0" fontId="4" fillId="2" borderId="0" xfId="0" applyFont="1" applyFill="1" applyBorder="1" applyAlignment="1">
      <alignment horizontal="left" wrapText="1"/>
    </xf>
    <xf numFmtId="0" fontId="4" fillId="2" borderId="0" xfId="0" applyFont="1" applyFill="1" applyBorder="1" applyAlignment="1">
      <alignment horizontal="center" vertical="center" wrapText="1"/>
    </xf>
    <xf numFmtId="0" fontId="4" fillId="2" borderId="0" xfId="0" applyFont="1" applyFill="1" applyBorder="1" applyAlignment="1">
      <alignment vertical="center" wrapText="1"/>
    </xf>
    <xf numFmtId="0" fontId="4" fillId="2" borderId="4" xfId="0" applyFont="1" applyFill="1" applyBorder="1" applyAlignment="1">
      <alignment wrapText="1"/>
    </xf>
    <xf numFmtId="0" fontId="25" fillId="2" borderId="0" xfId="0" applyFont="1" applyFill="1" applyBorder="1" applyAlignment="1" applyProtection="1">
      <alignment horizontal="right" vertical="center"/>
      <protection locked="0"/>
    </xf>
    <xf numFmtId="1" fontId="25" fillId="2" borderId="8" xfId="1" applyNumberFormat="1" applyFont="1" applyFill="1" applyBorder="1" applyAlignment="1" applyProtection="1">
      <alignment horizontal="center"/>
    </xf>
    <xf numFmtId="0" fontId="25" fillId="2" borderId="20" xfId="0" applyFont="1" applyFill="1" applyBorder="1" applyAlignment="1" applyProtection="1">
      <alignment horizontal="right" vertical="center"/>
      <protection locked="0"/>
    </xf>
    <xf numFmtId="0" fontId="25" fillId="15" borderId="13" xfId="0" applyFont="1" applyFill="1" applyBorder="1" applyAlignment="1" applyProtection="1">
      <alignment horizontal="center" vertical="center" wrapText="1"/>
    </xf>
    <xf numFmtId="0" fontId="7" fillId="15" borderId="8" xfId="0" applyFont="1" applyFill="1" applyBorder="1" applyAlignment="1" applyProtection="1">
      <alignment horizontal="center" vertical="center"/>
      <protection locked="0"/>
    </xf>
    <xf numFmtId="0" fontId="25" fillId="2" borderId="0" xfId="0" applyFont="1" applyFill="1" applyBorder="1" applyAlignment="1" applyProtection="1">
      <alignment horizontal="right"/>
      <protection locked="0"/>
    </xf>
    <xf numFmtId="9" fontId="25" fillId="2" borderId="14" xfId="1" applyFont="1" applyFill="1" applyBorder="1" applyAlignment="1" applyProtection="1">
      <alignment horizontal="center"/>
    </xf>
    <xf numFmtId="0" fontId="25" fillId="2" borderId="6" xfId="0" applyFont="1" applyFill="1" applyBorder="1" applyAlignment="1" applyProtection="1">
      <alignment horizontal="right"/>
      <protection locked="0"/>
    </xf>
    <xf numFmtId="9" fontId="25" fillId="2" borderId="15" xfId="1" applyFont="1" applyFill="1" applyBorder="1" applyAlignment="1" applyProtection="1">
      <alignment horizontal="center"/>
    </xf>
    <xf numFmtId="0" fontId="7" fillId="2" borderId="9" xfId="0" applyFont="1" applyFill="1" applyBorder="1" applyAlignment="1" applyProtection="1">
      <alignment horizontal="center" vertical="center"/>
      <protection locked="0"/>
    </xf>
    <xf numFmtId="0" fontId="6" fillId="15" borderId="8" xfId="0" applyFont="1" applyFill="1" applyBorder="1" applyAlignment="1" applyProtection="1">
      <alignment horizontal="center" vertical="center"/>
      <protection locked="0"/>
    </xf>
    <xf numFmtId="0" fontId="7" fillId="2" borderId="10"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2" borderId="23" xfId="0" applyFont="1" applyFill="1" applyBorder="1" applyAlignment="1">
      <alignment horizontal="right"/>
    </xf>
    <xf numFmtId="0" fontId="9" fillId="2" borderId="8" xfId="1" applyNumberFormat="1" applyFont="1" applyFill="1" applyBorder="1" applyAlignment="1" applyProtection="1">
      <alignment horizontal="center"/>
    </xf>
    <xf numFmtId="0" fontId="4" fillId="8" borderId="8" xfId="1" applyNumberFormat="1" applyFont="1" applyFill="1" applyBorder="1" applyAlignment="1" applyProtection="1">
      <alignment horizontal="center" vertical="center"/>
    </xf>
    <xf numFmtId="9" fontId="7" fillId="8" borderId="14" xfId="1" applyFont="1" applyFill="1" applyBorder="1" applyAlignment="1" applyProtection="1">
      <alignment horizontal="center" vertical="center"/>
    </xf>
    <xf numFmtId="9" fontId="7" fillId="2" borderId="14" xfId="1" applyNumberFormat="1" applyFont="1" applyFill="1" applyBorder="1" applyAlignment="1" applyProtection="1">
      <alignment horizontal="center"/>
    </xf>
    <xf numFmtId="0" fontId="4" fillId="6" borderId="8" xfId="0" applyFont="1" applyFill="1" applyBorder="1" applyAlignment="1" applyProtection="1">
      <alignment horizontal="left" vertical="center"/>
      <protection locked="0"/>
    </xf>
    <xf numFmtId="0" fontId="4" fillId="6" borderId="8" xfId="0" applyFont="1" applyFill="1" applyBorder="1" applyAlignment="1" applyProtection="1">
      <alignment horizontal="center" vertical="center"/>
    </xf>
    <xf numFmtId="0" fontId="4" fillId="2" borderId="9" xfId="0" applyFont="1" applyFill="1" applyBorder="1" applyAlignment="1" applyProtection="1">
      <alignment horizontal="center" vertical="center"/>
      <protection locked="0"/>
    </xf>
    <xf numFmtId="0" fontId="22" fillId="15" borderId="35" xfId="0" applyFont="1" applyFill="1" applyBorder="1" applyAlignment="1" applyProtection="1">
      <alignment horizontal="center" vertical="center"/>
      <protection locked="0"/>
    </xf>
    <xf numFmtId="0" fontId="22" fillId="15" borderId="29" xfId="0" applyFont="1" applyFill="1" applyBorder="1" applyAlignment="1" applyProtection="1">
      <alignment horizontal="center" vertical="center"/>
      <protection locked="0"/>
    </xf>
    <xf numFmtId="0" fontId="22" fillId="15" borderId="36" xfId="0" applyFont="1" applyFill="1" applyBorder="1" applyAlignment="1" applyProtection="1">
      <alignment horizontal="center" vertical="center"/>
      <protection locked="0"/>
    </xf>
    <xf numFmtId="0" fontId="25" fillId="2" borderId="12" xfId="0" applyFont="1" applyFill="1" applyBorder="1" applyAlignment="1">
      <alignment horizontal="center" vertical="center"/>
    </xf>
    <xf numFmtId="0" fontId="4" fillId="2" borderId="14" xfId="0" applyFont="1" applyFill="1" applyBorder="1" applyAlignment="1">
      <alignment horizontal="center" vertical="center" wrapText="1"/>
    </xf>
    <xf numFmtId="0" fontId="25" fillId="2" borderId="32" xfId="0" applyFont="1" applyFill="1" applyBorder="1" applyAlignment="1">
      <alignment horizontal="center" vertical="center"/>
    </xf>
    <xf numFmtId="0" fontId="0" fillId="2" borderId="24" xfId="0" applyFill="1" applyBorder="1" applyAlignment="1">
      <alignment horizontal="center" vertical="center"/>
    </xf>
    <xf numFmtId="0" fontId="0" fillId="2" borderId="15" xfId="0" applyFill="1" applyBorder="1" applyAlignment="1">
      <alignment horizontal="center" vertical="center" wrapText="1"/>
    </xf>
    <xf numFmtId="49" fontId="7" fillId="2" borderId="9" xfId="0" applyNumberFormat="1" applyFont="1" applyFill="1" applyBorder="1" applyAlignment="1" applyProtection="1">
      <alignment horizontal="center"/>
    </xf>
    <xf numFmtId="0" fontId="7" fillId="2" borderId="9" xfId="0" applyFont="1" applyFill="1" applyBorder="1" applyAlignment="1" applyProtection="1">
      <alignment horizontal="center" vertical="center"/>
    </xf>
    <xf numFmtId="0" fontId="23" fillId="2" borderId="4" xfId="0" applyFont="1" applyFill="1" applyBorder="1" applyAlignment="1" applyProtection="1">
      <alignment wrapText="1"/>
      <protection locked="0"/>
    </xf>
    <xf numFmtId="0" fontId="41" fillId="2" borderId="4" xfId="0" applyFont="1" applyFill="1" applyBorder="1" applyAlignment="1" applyProtection="1">
      <alignment horizontal="center" vertical="center"/>
    </xf>
    <xf numFmtId="0" fontId="5" fillId="2" borderId="33" xfId="0" applyFont="1" applyFill="1" applyBorder="1" applyAlignment="1">
      <alignment horizontal="center" wrapText="1"/>
    </xf>
    <xf numFmtId="0" fontId="5" fillId="2" borderId="0" xfId="0" applyFont="1" applyFill="1" applyBorder="1" applyAlignment="1">
      <alignment horizontal="center" wrapText="1"/>
    </xf>
    <xf numFmtId="0" fontId="5" fillId="2" borderId="34" xfId="0" applyFont="1" applyFill="1" applyBorder="1" applyAlignment="1">
      <alignment horizontal="center" wrapText="1"/>
    </xf>
    <xf numFmtId="0" fontId="7" fillId="15" borderId="11" xfId="0" applyFont="1" applyFill="1" applyBorder="1" applyAlignment="1">
      <alignment horizontal="center" vertical="center"/>
    </xf>
    <xf numFmtId="0" fontId="7" fillId="15" borderId="9" xfId="0" applyFont="1" applyFill="1" applyBorder="1" applyAlignment="1">
      <alignment horizontal="center" vertical="center"/>
    </xf>
    <xf numFmtId="0" fontId="7" fillId="15" borderId="10" xfId="0" applyFont="1" applyFill="1" applyBorder="1" applyAlignment="1">
      <alignment horizontal="center" vertical="center"/>
    </xf>
    <xf numFmtId="0" fontId="6" fillId="15" borderId="11" xfId="0" applyFont="1" applyFill="1" applyBorder="1" applyAlignment="1">
      <alignment horizontal="center"/>
    </xf>
    <xf numFmtId="0" fontId="6" fillId="15" borderId="10" xfId="0" applyFont="1" applyFill="1" applyBorder="1" applyAlignment="1">
      <alignment horizontal="center"/>
    </xf>
    <xf numFmtId="0" fontId="6" fillId="15" borderId="8" xfId="0" applyFont="1" applyFill="1" applyBorder="1" applyAlignment="1">
      <alignment horizontal="center"/>
    </xf>
    <xf numFmtId="0" fontId="4" fillId="2" borderId="0" xfId="0" applyFont="1" applyFill="1" applyBorder="1" applyAlignment="1">
      <alignment horizontal="left" vertical="center" wrapText="1"/>
    </xf>
    <xf numFmtId="0" fontId="6" fillId="15" borderId="40" xfId="0" applyFont="1" applyFill="1" applyBorder="1" applyAlignment="1">
      <alignment horizontal="center"/>
    </xf>
    <xf numFmtId="0" fontId="6" fillId="15" borderId="9" xfId="0" applyFont="1" applyFill="1" applyBorder="1" applyAlignment="1">
      <alignment horizontal="center"/>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7" fillId="4" borderId="40"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8" fillId="5" borderId="40"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4" fillId="0" borderId="11"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8" fillId="3" borderId="40"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13" fillId="2" borderId="20" xfId="2" applyFont="1" applyFill="1" applyBorder="1" applyAlignment="1" applyProtection="1">
      <alignment horizontal="left" vertical="center" wrapText="1"/>
      <protection locked="0"/>
    </xf>
    <xf numFmtId="0" fontId="15" fillId="2" borderId="0" xfId="2" applyFont="1" applyFill="1" applyAlignment="1" applyProtection="1">
      <alignment horizontal="center" vertical="center" wrapText="1"/>
      <protection locked="0"/>
    </xf>
    <xf numFmtId="0" fontId="13" fillId="9" borderId="9" xfId="2" applyFont="1" applyFill="1" applyBorder="1" applyAlignment="1" applyProtection="1">
      <alignment horizontal="left" vertical="center" wrapText="1"/>
      <protection locked="0"/>
    </xf>
    <xf numFmtId="0" fontId="25" fillId="15" borderId="11" xfId="0" applyFont="1" applyFill="1" applyBorder="1" applyAlignment="1" applyProtection="1">
      <alignment horizontal="center" vertical="center" wrapText="1"/>
    </xf>
    <xf numFmtId="0" fontId="25" fillId="15" borderId="19" xfId="0" applyFont="1" applyFill="1" applyBorder="1" applyAlignment="1" applyProtection="1">
      <alignment horizontal="center" vertical="center" wrapText="1"/>
    </xf>
    <xf numFmtId="0" fontId="7" fillId="2" borderId="9" xfId="0" applyFont="1" applyFill="1" applyBorder="1" applyAlignment="1" applyProtection="1">
      <alignment horizontal="center" vertical="center"/>
      <protection locked="0"/>
    </xf>
    <xf numFmtId="0" fontId="7" fillId="2" borderId="19" xfId="0" applyFont="1" applyFill="1" applyBorder="1" applyAlignment="1" applyProtection="1">
      <alignment horizontal="center" vertical="center"/>
      <protection locked="0"/>
    </xf>
    <xf numFmtId="0" fontId="4" fillId="2" borderId="9" xfId="0" applyFont="1" applyFill="1" applyBorder="1" applyAlignment="1" applyProtection="1">
      <alignment horizontal="center"/>
      <protection locked="0"/>
    </xf>
    <xf numFmtId="0" fontId="4" fillId="11" borderId="11" xfId="0" applyFont="1" applyFill="1" applyBorder="1" applyAlignment="1" applyProtection="1">
      <alignment horizontal="center" vertical="center" wrapText="1"/>
      <protection locked="0"/>
    </xf>
    <xf numFmtId="0" fontId="4" fillId="11" borderId="19" xfId="0" applyFont="1" applyFill="1" applyBorder="1" applyAlignment="1" applyProtection="1">
      <alignment horizontal="center" vertical="center" wrapText="1"/>
      <protection locked="0"/>
    </xf>
    <xf numFmtId="0" fontId="24" fillId="2" borderId="11" xfId="0" applyFont="1" applyFill="1" applyBorder="1" applyAlignment="1" applyProtection="1">
      <alignment horizontal="center" vertical="center" wrapText="1"/>
      <protection locked="0"/>
    </xf>
    <xf numFmtId="0" fontId="24" fillId="2" borderId="19" xfId="0" applyFont="1" applyFill="1" applyBorder="1" applyAlignment="1" applyProtection="1">
      <alignment horizontal="center" vertical="center" wrapText="1"/>
      <protection locked="0"/>
    </xf>
    <xf numFmtId="0" fontId="25" fillId="6" borderId="11" xfId="0" applyFont="1" applyFill="1" applyBorder="1" applyAlignment="1" applyProtection="1">
      <alignment horizontal="center" vertical="center" wrapText="1"/>
      <protection locked="0"/>
    </xf>
    <xf numFmtId="0" fontId="25" fillId="6" borderId="19" xfId="0" applyFont="1" applyFill="1" applyBorder="1" applyAlignment="1" applyProtection="1">
      <alignment horizontal="center" vertical="center" wrapText="1"/>
      <protection locked="0"/>
    </xf>
    <xf numFmtId="0" fontId="25" fillId="2" borderId="0" xfId="0" applyFont="1" applyFill="1" applyBorder="1" applyAlignment="1" applyProtection="1">
      <alignment horizontal="right" wrapText="1"/>
      <protection locked="0"/>
    </xf>
    <xf numFmtId="0" fontId="25" fillId="2" borderId="6" xfId="0" applyFont="1" applyFill="1" applyBorder="1" applyAlignment="1" applyProtection="1">
      <alignment horizontal="right" wrapText="1"/>
      <protection locked="0"/>
    </xf>
    <xf numFmtId="0" fontId="25" fillId="15" borderId="11" xfId="0" applyFont="1" applyFill="1" applyBorder="1" applyAlignment="1" applyProtection="1">
      <alignment horizontal="center" vertical="center" wrapText="1"/>
      <protection locked="0"/>
    </xf>
    <xf numFmtId="0" fontId="25" fillId="15" borderId="19" xfId="0" applyFont="1" applyFill="1" applyBorder="1" applyAlignment="1" applyProtection="1">
      <alignment horizontal="center" vertical="center" wrapText="1"/>
      <protection locked="0"/>
    </xf>
    <xf numFmtId="0" fontId="25" fillId="0" borderId="40" xfId="0" applyFont="1" applyFill="1" applyBorder="1" applyAlignment="1" applyProtection="1">
      <alignment horizontal="center" vertical="center" wrapText="1"/>
      <protection locked="0"/>
    </xf>
    <xf numFmtId="0" fontId="25" fillId="0" borderId="9" xfId="0" applyFont="1" applyFill="1" applyBorder="1" applyAlignment="1" applyProtection="1">
      <alignment horizontal="center" vertical="center" wrapText="1"/>
      <protection locked="0"/>
    </xf>
    <xf numFmtId="0" fontId="25" fillId="0" borderId="19" xfId="0" applyFont="1" applyFill="1" applyBorder="1" applyAlignment="1" applyProtection="1">
      <alignment horizontal="center" vertical="center" wrapText="1"/>
      <protection locked="0"/>
    </xf>
    <xf numFmtId="0" fontId="24" fillId="0" borderId="11" xfId="0" applyFont="1" applyFill="1" applyBorder="1" applyAlignment="1" applyProtection="1">
      <alignment horizontal="center" vertical="center" wrapText="1"/>
      <protection locked="0"/>
    </xf>
    <xf numFmtId="0" fontId="24" fillId="0" borderId="19" xfId="0" applyFont="1" applyFill="1" applyBorder="1" applyAlignment="1" applyProtection="1">
      <alignment horizontal="center" vertical="center" wrapText="1"/>
      <protection locked="0"/>
    </xf>
    <xf numFmtId="0" fontId="7" fillId="15" borderId="11" xfId="0" applyFont="1" applyFill="1" applyBorder="1" applyAlignment="1" applyProtection="1">
      <alignment horizontal="center" vertical="center" wrapText="1"/>
      <protection locked="0"/>
    </xf>
    <xf numFmtId="0" fontId="7" fillId="15" borderId="19" xfId="0" applyFont="1" applyFill="1" applyBorder="1" applyAlignment="1" applyProtection="1">
      <alignment horizontal="center" vertical="center" wrapText="1"/>
      <protection locked="0"/>
    </xf>
    <xf numFmtId="0" fontId="4" fillId="12" borderId="11" xfId="0" applyFont="1" applyFill="1" applyBorder="1" applyAlignment="1" applyProtection="1">
      <alignment horizontal="center" vertical="center" wrapText="1"/>
      <protection locked="0"/>
    </xf>
    <xf numFmtId="0" fontId="4" fillId="12" borderId="19" xfId="0" applyFont="1" applyFill="1" applyBorder="1" applyAlignment="1" applyProtection="1">
      <alignment horizontal="center" vertical="center" wrapText="1"/>
      <protection locked="0"/>
    </xf>
    <xf numFmtId="0" fontId="4" fillId="10" borderId="11" xfId="0" applyFont="1" applyFill="1" applyBorder="1" applyAlignment="1" applyProtection="1">
      <alignment horizontal="center" vertical="center" wrapText="1"/>
      <protection locked="0"/>
    </xf>
    <xf numFmtId="0" fontId="4" fillId="10" borderId="19" xfId="0" applyFont="1" applyFill="1" applyBorder="1" applyAlignment="1" applyProtection="1">
      <alignment horizontal="center" vertical="center" wrapText="1"/>
      <protection locked="0"/>
    </xf>
    <xf numFmtId="0" fontId="22" fillId="15" borderId="40" xfId="0" applyFont="1" applyFill="1" applyBorder="1" applyAlignment="1" applyProtection="1">
      <alignment horizontal="center" vertical="center"/>
      <protection locked="0"/>
    </xf>
    <xf numFmtId="0" fontId="22" fillId="15" borderId="9" xfId="0" applyFont="1" applyFill="1" applyBorder="1" applyAlignment="1" applyProtection="1">
      <alignment horizontal="center" vertical="center"/>
      <protection locked="0"/>
    </xf>
    <xf numFmtId="0" fontId="22" fillId="15" borderId="19" xfId="0" applyFont="1" applyFill="1" applyBorder="1" applyAlignment="1" applyProtection="1">
      <alignment horizontal="center" vertical="center"/>
      <protection locked="0"/>
    </xf>
    <xf numFmtId="0" fontId="7" fillId="2" borderId="0" xfId="0" applyFont="1" applyFill="1" applyBorder="1" applyAlignment="1" applyProtection="1">
      <alignment horizontal="right"/>
      <protection locked="0"/>
    </xf>
    <xf numFmtId="0" fontId="7" fillId="2" borderId="43" xfId="0" applyFont="1" applyFill="1" applyBorder="1" applyAlignment="1" applyProtection="1">
      <alignment horizontal="right"/>
      <protection locked="0"/>
    </xf>
    <xf numFmtId="0" fontId="7" fillId="2" borderId="38" xfId="0" applyFont="1" applyFill="1" applyBorder="1" applyAlignment="1" applyProtection="1">
      <alignment horizontal="right"/>
      <protection locked="0"/>
    </xf>
    <xf numFmtId="0" fontId="7" fillId="2" borderId="3" xfId="0" applyFont="1" applyFill="1" applyBorder="1" applyAlignment="1" applyProtection="1">
      <alignment horizontal="right"/>
      <protection locked="0"/>
    </xf>
    <xf numFmtId="0" fontId="4" fillId="0" borderId="8" xfId="0" applyFont="1" applyFill="1" applyBorder="1" applyAlignment="1" applyProtection="1">
      <alignment horizontal="left" vertical="center" wrapText="1"/>
      <protection locked="0"/>
    </xf>
    <xf numFmtId="0" fontId="25" fillId="6" borderId="12" xfId="0" applyFont="1" applyFill="1" applyBorder="1" applyAlignment="1" applyProtection="1">
      <alignment horizontal="center" vertical="center" wrapText="1"/>
      <protection locked="0"/>
    </xf>
    <xf numFmtId="0" fontId="25" fillId="6" borderId="8" xfId="0" applyFont="1" applyFill="1" applyBorder="1" applyAlignment="1" applyProtection="1">
      <alignment horizontal="center" vertical="center" wrapText="1"/>
      <protection locked="0"/>
    </xf>
    <xf numFmtId="0" fontId="4" fillId="0" borderId="11" xfId="0" applyFont="1" applyFill="1" applyBorder="1" applyAlignment="1" applyProtection="1">
      <alignment horizontal="left" vertical="center" wrapText="1"/>
      <protection locked="0"/>
    </xf>
    <xf numFmtId="0" fontId="4" fillId="0" borderId="9" xfId="0" applyFont="1" applyFill="1" applyBorder="1" applyAlignment="1" applyProtection="1">
      <alignment horizontal="left" vertical="center" wrapText="1"/>
      <protection locked="0"/>
    </xf>
    <xf numFmtId="0" fontId="7" fillId="2" borderId="9" xfId="0" applyFont="1" applyFill="1" applyBorder="1" applyAlignment="1" applyProtection="1">
      <alignment horizontal="center"/>
      <protection locked="0"/>
    </xf>
    <xf numFmtId="0" fontId="7" fillId="2" borderId="19" xfId="0" applyFont="1" applyFill="1" applyBorder="1" applyAlignment="1" applyProtection="1">
      <alignment horizontal="center"/>
      <protection locked="0"/>
    </xf>
    <xf numFmtId="0" fontId="7" fillId="15" borderId="11" xfId="0" applyFont="1" applyFill="1" applyBorder="1" applyAlignment="1" applyProtection="1">
      <alignment horizontal="center" vertical="center" wrapText="1"/>
    </xf>
    <xf numFmtId="0" fontId="7" fillId="15" borderId="19" xfId="0" applyFont="1" applyFill="1" applyBorder="1" applyAlignment="1" applyProtection="1">
      <alignment horizontal="center" vertical="center" wrapText="1"/>
    </xf>
    <xf numFmtId="0" fontId="4" fillId="2" borderId="11" xfId="0" applyFont="1" applyFill="1" applyBorder="1" applyAlignment="1" applyProtection="1">
      <alignment horizontal="center" vertical="center" wrapText="1"/>
      <protection locked="0"/>
    </xf>
    <xf numFmtId="0" fontId="4" fillId="2" borderId="19" xfId="0" applyFont="1" applyFill="1" applyBorder="1" applyAlignment="1" applyProtection="1">
      <alignment horizontal="center" vertical="center" wrapText="1"/>
      <protection locked="0"/>
    </xf>
    <xf numFmtId="0" fontId="25" fillId="6" borderId="11" xfId="0" applyFont="1" applyFill="1" applyBorder="1" applyAlignment="1" applyProtection="1">
      <alignment horizontal="center" vertical="center"/>
      <protection locked="0"/>
    </xf>
    <xf numFmtId="0" fontId="25" fillId="6" borderId="19" xfId="0" applyFont="1" applyFill="1" applyBorder="1" applyAlignment="1" applyProtection="1">
      <alignment horizontal="center" vertical="center"/>
      <protection locked="0"/>
    </xf>
    <xf numFmtId="0" fontId="4" fillId="2" borderId="3" xfId="0" applyFont="1" applyFill="1" applyBorder="1" applyAlignment="1">
      <alignment horizontal="left" vertical="top" wrapText="1"/>
    </xf>
    <xf numFmtId="0" fontId="4" fillId="2" borderId="0" xfId="0" applyFont="1" applyFill="1" applyBorder="1" applyAlignment="1">
      <alignment horizontal="left" vertical="top" wrapText="1"/>
    </xf>
    <xf numFmtId="0" fontId="4" fillId="2" borderId="4" xfId="0" applyFont="1" applyFill="1" applyBorder="1" applyAlignment="1">
      <alignment horizontal="left" vertical="top" wrapText="1"/>
    </xf>
    <xf numFmtId="0" fontId="0" fillId="0" borderId="3" xfId="0" applyBorder="1" applyAlignment="1">
      <alignment horizontal="left" vertical="top" wrapText="1"/>
    </xf>
    <xf numFmtId="0" fontId="0" fillId="0" borderId="0"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25" fillId="6" borderId="40" xfId="0" applyFont="1" applyFill="1" applyBorder="1" applyAlignment="1" applyProtection="1">
      <alignment horizontal="center" vertical="center" wrapText="1"/>
      <protection locked="0"/>
    </xf>
    <xf numFmtId="0" fontId="25" fillId="6" borderId="9" xfId="0" applyFont="1" applyFill="1" applyBorder="1" applyAlignment="1" applyProtection="1">
      <alignment horizontal="center" vertical="center" wrapText="1"/>
      <protection locked="0"/>
    </xf>
    <xf numFmtId="0" fontId="25" fillId="6" borderId="10" xfId="0" applyFont="1" applyFill="1" applyBorder="1" applyAlignment="1" applyProtection="1">
      <alignment horizontal="center" vertical="center" wrapText="1"/>
      <protection locked="0"/>
    </xf>
    <xf numFmtId="0" fontId="4" fillId="2" borderId="8" xfId="0" quotePrefix="1" applyFont="1" applyFill="1" applyBorder="1" applyAlignment="1" applyProtection="1">
      <alignment horizontal="left" vertical="center" wrapText="1"/>
      <protection locked="0"/>
    </xf>
    <xf numFmtId="0" fontId="4" fillId="2" borderId="8"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center" vertical="center" wrapText="1"/>
      <protection locked="0"/>
    </xf>
    <xf numFmtId="0" fontId="4" fillId="7" borderId="19" xfId="0" applyFont="1" applyFill="1" applyBorder="1" applyAlignment="1" applyProtection="1">
      <alignment horizontal="center" vertical="center" wrapText="1"/>
      <protection locked="0"/>
    </xf>
    <xf numFmtId="0" fontId="23" fillId="2" borderId="3" xfId="0" applyFont="1" applyFill="1" applyBorder="1" applyAlignment="1" applyProtection="1">
      <alignment horizontal="center" wrapText="1"/>
      <protection locked="0"/>
    </xf>
    <xf numFmtId="0" fontId="23" fillId="2" borderId="0" xfId="0" applyFont="1" applyFill="1" applyBorder="1" applyAlignment="1" applyProtection="1">
      <alignment horizontal="center" wrapText="1"/>
      <protection locked="0"/>
    </xf>
    <xf numFmtId="0" fontId="23" fillId="2" borderId="4" xfId="0" applyFont="1" applyFill="1" applyBorder="1" applyAlignment="1" applyProtection="1">
      <alignment horizontal="center" wrapText="1"/>
      <protection locked="0"/>
    </xf>
    <xf numFmtId="0" fontId="25" fillId="15" borderId="12" xfId="0" applyFont="1" applyFill="1" applyBorder="1" applyAlignment="1" applyProtection="1">
      <alignment horizontal="right" vertical="center" wrapText="1"/>
      <protection locked="0"/>
    </xf>
    <xf numFmtId="0" fontId="25" fillId="15" borderId="8" xfId="0" applyFont="1" applyFill="1" applyBorder="1" applyAlignment="1" applyProtection="1">
      <alignment horizontal="right" vertical="center" wrapText="1"/>
      <protection locked="0"/>
    </xf>
    <xf numFmtId="0" fontId="25" fillId="6" borderId="40" xfId="0" applyFont="1" applyFill="1" applyBorder="1" applyAlignment="1" applyProtection="1">
      <alignment horizontal="center" vertical="center"/>
      <protection locked="0"/>
    </xf>
    <xf numFmtId="0" fontId="25" fillId="6" borderId="9" xfId="0" applyFont="1" applyFill="1" applyBorder="1" applyAlignment="1" applyProtection="1">
      <alignment horizontal="center" vertical="center"/>
      <protection locked="0"/>
    </xf>
    <xf numFmtId="0" fontId="25" fillId="6" borderId="10" xfId="0" applyFont="1" applyFill="1" applyBorder="1" applyAlignment="1" applyProtection="1">
      <alignment horizontal="center" vertical="center"/>
      <protection locked="0"/>
    </xf>
    <xf numFmtId="0" fontId="25" fillId="2" borderId="3" xfId="0" applyFont="1" applyFill="1" applyBorder="1" applyAlignment="1" applyProtection="1">
      <alignment horizontal="center" wrapText="1"/>
      <protection locked="0"/>
    </xf>
    <xf numFmtId="0" fontId="25" fillId="2" borderId="0" xfId="0" applyFont="1" applyFill="1" applyBorder="1" applyAlignment="1" applyProtection="1">
      <alignment horizontal="center" wrapText="1"/>
      <protection locked="0"/>
    </xf>
    <xf numFmtId="0" fontId="25" fillId="2" borderId="4" xfId="0" applyFont="1" applyFill="1" applyBorder="1" applyAlignment="1" applyProtection="1">
      <alignment horizontal="center" wrapText="1"/>
      <protection locked="0"/>
    </xf>
    <xf numFmtId="0" fontId="4" fillId="2" borderId="11" xfId="0" applyFont="1" applyFill="1" applyBorder="1" applyAlignment="1" applyProtection="1">
      <alignment horizontal="left" vertical="center" wrapText="1"/>
      <protection locked="0"/>
    </xf>
    <xf numFmtId="0" fontId="4" fillId="2" borderId="9" xfId="0" applyFont="1" applyFill="1" applyBorder="1" applyAlignment="1" applyProtection="1">
      <alignment horizontal="left" vertical="center" wrapText="1"/>
      <protection locked="0"/>
    </xf>
    <xf numFmtId="0" fontId="4" fillId="2" borderId="11" xfId="0" quotePrefix="1" applyFont="1" applyFill="1" applyBorder="1" applyAlignment="1" applyProtection="1">
      <alignment horizontal="left" vertical="center" wrapText="1"/>
      <protection locked="0"/>
    </xf>
    <xf numFmtId="0" fontId="4" fillId="2" borderId="9" xfId="0" quotePrefix="1" applyFont="1" applyFill="1" applyBorder="1" applyAlignment="1" applyProtection="1">
      <alignment horizontal="left" vertical="center" wrapText="1"/>
      <protection locked="0"/>
    </xf>
    <xf numFmtId="0" fontId="26" fillId="11" borderId="8" xfId="0" applyFont="1" applyFill="1" applyBorder="1" applyAlignment="1" applyProtection="1">
      <alignment horizontal="left" vertical="center" wrapText="1"/>
      <protection locked="0"/>
    </xf>
    <xf numFmtId="0" fontId="0" fillId="0" borderId="8" xfId="0" applyFont="1" applyBorder="1" applyAlignment="1" applyProtection="1">
      <alignment vertical="center" wrapText="1"/>
      <protection locked="0"/>
    </xf>
    <xf numFmtId="0" fontId="4" fillId="2" borderId="12" xfId="0" applyFont="1" applyFill="1" applyBorder="1" applyAlignment="1" applyProtection="1">
      <alignment horizontal="center" vertical="center" wrapText="1"/>
      <protection locked="0"/>
    </xf>
    <xf numFmtId="0" fontId="7" fillId="10" borderId="8" xfId="0" applyFont="1" applyFill="1" applyBorder="1" applyAlignment="1" applyProtection="1">
      <alignment horizontal="left" vertical="center" wrapText="1"/>
      <protection locked="0"/>
    </xf>
    <xf numFmtId="0" fontId="7" fillId="2" borderId="8" xfId="0" applyFont="1" applyFill="1" applyBorder="1" applyAlignment="1" applyProtection="1">
      <alignment horizontal="left" vertical="center" wrapText="1"/>
      <protection locked="0"/>
    </xf>
    <xf numFmtId="0" fontId="7" fillId="7" borderId="8" xfId="0" applyFont="1" applyFill="1" applyBorder="1" applyAlignment="1" applyProtection="1">
      <alignment horizontal="left" vertical="center" wrapText="1"/>
      <protection locked="0"/>
    </xf>
    <xf numFmtId="0" fontId="7" fillId="0" borderId="40" xfId="0" applyFont="1" applyFill="1" applyBorder="1" applyAlignment="1" applyProtection="1">
      <alignment horizontal="center" vertical="center" wrapText="1"/>
      <protection locked="0"/>
    </xf>
    <xf numFmtId="0" fontId="7" fillId="0" borderId="9" xfId="0" applyFont="1" applyFill="1" applyBorder="1" applyAlignment="1" applyProtection="1">
      <alignment horizontal="center" vertical="center" wrapText="1"/>
      <protection locked="0"/>
    </xf>
    <xf numFmtId="0" fontId="7" fillId="0" borderId="19" xfId="0" applyFont="1" applyFill="1" applyBorder="1" applyAlignment="1" applyProtection="1">
      <alignment horizontal="center" vertical="center" wrapText="1"/>
      <protection locked="0"/>
    </xf>
    <xf numFmtId="0" fontId="7" fillId="12" borderId="8" xfId="0" applyFont="1" applyFill="1" applyBorder="1" applyAlignment="1" applyProtection="1">
      <alignment horizontal="left" vertical="center" wrapText="1"/>
      <protection locked="0"/>
    </xf>
    <xf numFmtId="0" fontId="7" fillId="12" borderId="12" xfId="0" applyFont="1" applyFill="1" applyBorder="1" applyAlignment="1" applyProtection="1">
      <alignment horizontal="center" vertical="center" textRotation="90" wrapText="1"/>
      <protection locked="0"/>
    </xf>
    <xf numFmtId="0" fontId="0" fillId="12" borderId="12" xfId="0" applyFill="1" applyBorder="1" applyAlignment="1" applyProtection="1">
      <alignment horizontal="center" vertical="center" textRotation="90" wrapText="1"/>
      <protection locked="0"/>
    </xf>
    <xf numFmtId="0" fontId="25" fillId="15" borderId="3" xfId="0" applyFont="1" applyFill="1" applyBorder="1" applyAlignment="1" applyProtection="1">
      <alignment horizontal="center" vertical="center" wrapText="1"/>
      <protection locked="0"/>
    </xf>
    <xf numFmtId="0" fontId="25" fillId="15" borderId="0" xfId="0" applyFont="1" applyFill="1" applyBorder="1" applyAlignment="1" applyProtection="1">
      <alignment horizontal="center" vertical="center" wrapText="1"/>
      <protection locked="0"/>
    </xf>
    <xf numFmtId="0" fontId="25" fillId="15" borderId="4" xfId="0" applyFont="1" applyFill="1" applyBorder="1" applyAlignment="1" applyProtection="1">
      <alignment horizontal="center" vertical="center" wrapText="1"/>
      <protection locked="0"/>
    </xf>
    <xf numFmtId="0" fontId="4" fillId="2" borderId="3" xfId="0" applyFont="1" applyFill="1" applyBorder="1" applyAlignment="1">
      <alignment horizontal="center" wrapText="1"/>
    </xf>
    <xf numFmtId="0" fontId="4" fillId="2" borderId="0" xfId="0" applyFont="1" applyFill="1" applyBorder="1" applyAlignment="1">
      <alignment horizontal="center" wrapText="1"/>
    </xf>
    <xf numFmtId="0" fontId="4" fillId="2" borderId="4" xfId="0" applyFont="1" applyFill="1" applyBorder="1" applyAlignment="1">
      <alignment horizontal="center" wrapText="1"/>
    </xf>
    <xf numFmtId="0" fontId="7" fillId="7" borderId="12" xfId="0" applyFont="1" applyFill="1" applyBorder="1" applyAlignment="1" applyProtection="1">
      <alignment horizontal="center" vertical="center" textRotation="90" wrapText="1"/>
      <protection locked="0"/>
    </xf>
    <xf numFmtId="0" fontId="11" fillId="7" borderId="12" xfId="0" applyFont="1" applyFill="1" applyBorder="1" applyAlignment="1" applyProtection="1">
      <alignment horizontal="center" vertical="center" textRotation="90" wrapText="1"/>
      <protection locked="0"/>
    </xf>
    <xf numFmtId="0" fontId="7" fillId="10" borderId="12" xfId="0" applyFont="1" applyFill="1" applyBorder="1" applyAlignment="1" applyProtection="1">
      <alignment horizontal="center" vertical="center" textRotation="90" wrapText="1"/>
      <protection locked="0"/>
    </xf>
    <xf numFmtId="0" fontId="0" fillId="10" borderId="12" xfId="0" applyFill="1" applyBorder="1" applyAlignment="1" applyProtection="1">
      <alignment horizontal="center" vertical="center" textRotation="90" wrapText="1"/>
      <protection locked="0"/>
    </xf>
    <xf numFmtId="0" fontId="25" fillId="15" borderId="37" xfId="0" applyFont="1" applyFill="1" applyBorder="1" applyAlignment="1" applyProtection="1">
      <alignment horizontal="right" vertical="center" wrapText="1"/>
      <protection locked="0"/>
    </xf>
    <xf numFmtId="0" fontId="25" fillId="15" borderId="38" xfId="0" applyFont="1" applyFill="1" applyBorder="1" applyAlignment="1" applyProtection="1">
      <alignment horizontal="right" vertical="center" wrapText="1"/>
      <protection locked="0"/>
    </xf>
    <xf numFmtId="0" fontId="25" fillId="15" borderId="39" xfId="0" applyFont="1" applyFill="1" applyBorder="1" applyAlignment="1" applyProtection="1">
      <alignment horizontal="right" vertical="center" wrapText="1"/>
      <protection locked="0"/>
    </xf>
    <xf numFmtId="0" fontId="7" fillId="15" borderId="13" xfId="0" applyFont="1" applyFill="1" applyBorder="1" applyAlignment="1" applyProtection="1">
      <alignment horizontal="center" vertical="center" wrapText="1"/>
      <protection locked="0"/>
    </xf>
    <xf numFmtId="0" fontId="4" fillId="2" borderId="11" xfId="0" applyFont="1" applyFill="1" applyBorder="1" applyAlignment="1">
      <alignment horizontal="center" wrapText="1"/>
    </xf>
    <xf numFmtId="0" fontId="4" fillId="2" borderId="9" xfId="0" applyFont="1" applyFill="1" applyBorder="1" applyAlignment="1">
      <alignment horizontal="center" wrapText="1"/>
    </xf>
    <xf numFmtId="0" fontId="4" fillId="2" borderId="10" xfId="0" applyFont="1" applyFill="1" applyBorder="1" applyAlignment="1">
      <alignment horizontal="center" wrapText="1"/>
    </xf>
    <xf numFmtId="0" fontId="4" fillId="2" borderId="37" xfId="0" applyFont="1" applyFill="1" applyBorder="1" applyAlignment="1">
      <alignment horizontal="left" vertical="top" wrapText="1"/>
    </xf>
    <xf numFmtId="0" fontId="4" fillId="2" borderId="38" xfId="0" applyFont="1" applyFill="1" applyBorder="1" applyAlignment="1">
      <alignment horizontal="left" vertical="top" wrapText="1"/>
    </xf>
    <xf numFmtId="0" fontId="4" fillId="2" borderId="39" xfId="0" applyFont="1" applyFill="1" applyBorder="1" applyAlignment="1">
      <alignment horizontal="left" vertical="top" wrapText="1"/>
    </xf>
    <xf numFmtId="0" fontId="4" fillId="2" borderId="33" xfId="0" applyFont="1" applyFill="1" applyBorder="1" applyAlignment="1">
      <alignment horizontal="left" vertical="top" wrapText="1"/>
    </xf>
    <xf numFmtId="0" fontId="4" fillId="2" borderId="34" xfId="0" applyFont="1" applyFill="1" applyBorder="1" applyAlignment="1">
      <alignment horizontal="left" vertical="top" wrapText="1"/>
    </xf>
    <xf numFmtId="0" fontId="4" fillId="2" borderId="22" xfId="0" applyFont="1" applyFill="1" applyBorder="1" applyAlignment="1">
      <alignment horizontal="left" vertical="top" wrapText="1"/>
    </xf>
    <xf numFmtId="0" fontId="4" fillId="2" borderId="20" xfId="0" applyFont="1" applyFill="1" applyBorder="1" applyAlignment="1">
      <alignment horizontal="left" vertical="top" wrapText="1"/>
    </xf>
    <xf numFmtId="0" fontId="4" fillId="2" borderId="23" xfId="0" applyFont="1" applyFill="1" applyBorder="1" applyAlignment="1">
      <alignment horizontal="left" vertical="top" wrapText="1"/>
    </xf>
    <xf numFmtId="0" fontId="33" fillId="0" borderId="11" xfId="0" applyFont="1" applyBorder="1" applyAlignment="1" applyProtection="1">
      <alignment horizontal="left" vertical="center" wrapText="1"/>
      <protection locked="0"/>
    </xf>
    <xf numFmtId="0" fontId="33" fillId="0" borderId="10" xfId="0" applyFont="1" applyBorder="1" applyAlignment="1" applyProtection="1">
      <alignment horizontal="left" vertical="center" wrapText="1"/>
      <protection locked="0"/>
    </xf>
    <xf numFmtId="0" fontId="36" fillId="0" borderId="11" xfId="0" applyFont="1" applyBorder="1" applyAlignment="1">
      <alignment horizontal="left" vertical="center" wrapText="1"/>
    </xf>
    <xf numFmtId="0" fontId="36" fillId="0" borderId="10" xfId="0" applyFont="1" applyBorder="1" applyAlignment="1">
      <alignment horizontal="left" vertical="center" wrapText="1"/>
    </xf>
    <xf numFmtId="0" fontId="4" fillId="2" borderId="10" xfId="0" applyFont="1" applyFill="1" applyBorder="1" applyAlignment="1" applyProtection="1">
      <alignment horizontal="center" vertical="center" wrapText="1"/>
      <protection locked="0"/>
    </xf>
    <xf numFmtId="0" fontId="33" fillId="0" borderId="9" xfId="0" applyFont="1" applyBorder="1" applyAlignment="1" applyProtection="1">
      <alignment horizontal="left" vertical="center" wrapText="1"/>
      <protection locked="0"/>
    </xf>
    <xf numFmtId="0" fontId="33" fillId="0" borderId="8" xfId="0" applyFont="1" applyBorder="1" applyAlignment="1" applyProtection="1">
      <alignment horizontal="left" vertical="center" wrapText="1"/>
      <protection locked="0"/>
    </xf>
    <xf numFmtId="0" fontId="37" fillId="6" borderId="11" xfId="0" applyFont="1" applyFill="1" applyBorder="1" applyAlignment="1" applyProtection="1">
      <alignment horizontal="center" vertical="center"/>
      <protection locked="0"/>
    </xf>
    <xf numFmtId="0" fontId="37" fillId="6" borderId="9" xfId="0" applyFont="1" applyFill="1" applyBorder="1" applyAlignment="1" applyProtection="1">
      <alignment horizontal="center" vertical="center"/>
      <protection locked="0"/>
    </xf>
    <xf numFmtId="0" fontId="37" fillId="6" borderId="10" xfId="0" applyFont="1" applyFill="1" applyBorder="1" applyAlignment="1" applyProtection="1">
      <alignment horizontal="center" vertical="center"/>
      <protection locked="0"/>
    </xf>
    <xf numFmtId="0" fontId="25" fillId="6" borderId="8" xfId="0" applyFont="1" applyFill="1" applyBorder="1" applyAlignment="1" applyProtection="1">
      <alignment horizontal="center" vertical="center"/>
      <protection locked="0"/>
    </xf>
    <xf numFmtId="0" fontId="4" fillId="2" borderId="10" xfId="0" applyFont="1" applyFill="1" applyBorder="1" applyAlignment="1" applyProtection="1">
      <alignment horizontal="left" vertical="center" wrapText="1"/>
      <protection locked="0"/>
    </xf>
    <xf numFmtId="0" fontId="7" fillId="15" borderId="8" xfId="0" applyFont="1" applyFill="1" applyBorder="1" applyAlignment="1" applyProtection="1">
      <alignment horizontal="center" vertical="center" wrapText="1"/>
      <protection locked="0"/>
    </xf>
    <xf numFmtId="0" fontId="7" fillId="0" borderId="37" xfId="0" applyFont="1" applyBorder="1" applyAlignment="1" applyProtection="1">
      <alignment horizontal="center" vertical="center" wrapText="1"/>
      <protection locked="0"/>
    </xf>
    <xf numFmtId="0" fontId="7" fillId="0" borderId="38" xfId="0" applyFont="1" applyBorder="1" applyAlignment="1" applyProtection="1">
      <alignment horizontal="center" vertical="center" wrapText="1"/>
      <protection locked="0"/>
    </xf>
    <xf numFmtId="0" fontId="7" fillId="0" borderId="39" xfId="0" applyFont="1" applyBorder="1" applyAlignment="1" applyProtection="1">
      <alignment horizontal="center" vertical="center" wrapText="1"/>
      <protection locked="0"/>
    </xf>
    <xf numFmtId="0" fontId="22" fillId="15" borderId="11" xfId="0" applyFont="1" applyFill="1" applyBorder="1" applyAlignment="1" applyProtection="1">
      <alignment horizontal="center" vertical="center"/>
      <protection locked="0"/>
    </xf>
    <xf numFmtId="0" fontId="22" fillId="15" borderId="10" xfId="0" applyFont="1" applyFill="1" applyBorder="1" applyAlignment="1" applyProtection="1">
      <alignment horizontal="center" vertical="center"/>
      <protection locked="0"/>
    </xf>
    <xf numFmtId="0" fontId="25" fillId="6" borderId="22" xfId="0" applyFont="1" applyFill="1" applyBorder="1" applyAlignment="1" applyProtection="1">
      <alignment horizontal="center" vertical="center"/>
      <protection locked="0"/>
    </xf>
    <xf numFmtId="0" fontId="25" fillId="6" borderId="20" xfId="0" applyFont="1" applyFill="1" applyBorder="1" applyAlignment="1" applyProtection="1">
      <alignment horizontal="center" vertical="center"/>
      <protection locked="0"/>
    </xf>
    <xf numFmtId="0" fontId="25" fillId="6" borderId="23" xfId="0" applyFont="1" applyFill="1" applyBorder="1" applyAlignment="1" applyProtection="1">
      <alignment horizontal="center" vertical="center"/>
      <protection locked="0"/>
    </xf>
    <xf numFmtId="0" fontId="25" fillId="6" borderId="46" xfId="0" applyFont="1" applyFill="1" applyBorder="1" applyAlignment="1" applyProtection="1">
      <alignment horizontal="center" vertical="center"/>
      <protection locked="0"/>
    </xf>
    <xf numFmtId="0" fontId="33" fillId="16" borderId="11" xfId="0" applyFont="1" applyFill="1" applyBorder="1" applyAlignment="1" applyProtection="1">
      <alignment horizontal="left" vertical="center" wrapText="1"/>
      <protection locked="0"/>
    </xf>
    <xf numFmtId="0" fontId="33" fillId="16" borderId="9" xfId="0" applyFont="1" applyFill="1" applyBorder="1" applyAlignment="1" applyProtection="1">
      <alignment horizontal="left" vertical="center" wrapText="1"/>
      <protection locked="0"/>
    </xf>
    <xf numFmtId="0" fontId="34" fillId="0" borderId="11" xfId="0" applyFont="1" applyBorder="1" applyAlignment="1">
      <alignment horizontal="left" vertical="center" wrapText="1"/>
    </xf>
    <xf numFmtId="0" fontId="34" fillId="0" borderId="10" xfId="0" applyFont="1" applyBorder="1" applyAlignment="1">
      <alignment horizontal="left" vertical="center" wrapText="1"/>
    </xf>
    <xf numFmtId="0" fontId="33" fillId="16" borderId="8" xfId="0" applyFont="1" applyFill="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8" xfId="0" quotePrefix="1" applyFont="1" applyBorder="1" applyAlignment="1" applyProtection="1">
      <alignment horizontal="left" vertical="center" wrapText="1"/>
      <protection locked="0"/>
    </xf>
    <xf numFmtId="0" fontId="25" fillId="6" borderId="46" xfId="0" applyFont="1" applyFill="1" applyBorder="1" applyAlignment="1" applyProtection="1">
      <alignment horizontal="center" vertical="center" wrapText="1"/>
      <protection locked="0"/>
    </xf>
    <xf numFmtId="0" fontId="25" fillId="6" borderId="22" xfId="0" applyFont="1" applyFill="1" applyBorder="1" applyAlignment="1" applyProtection="1">
      <alignment horizontal="center" vertical="center" wrapText="1"/>
      <protection locked="0"/>
    </xf>
    <xf numFmtId="0" fontId="25" fillId="6" borderId="23" xfId="0" applyFont="1" applyFill="1" applyBorder="1" applyAlignment="1" applyProtection="1">
      <alignment horizontal="center" vertical="center" wrapText="1"/>
      <protection locked="0"/>
    </xf>
    <xf numFmtId="0" fontId="25" fillId="15" borderId="11" xfId="0" applyFont="1" applyFill="1" applyBorder="1" applyAlignment="1" applyProtection="1">
      <alignment horizontal="right" vertical="center"/>
      <protection locked="0"/>
    </xf>
    <xf numFmtId="0" fontId="25" fillId="15" borderId="9" xfId="0" applyFont="1" applyFill="1" applyBorder="1" applyAlignment="1" applyProtection="1">
      <alignment horizontal="right" vertical="center"/>
      <protection locked="0"/>
    </xf>
    <xf numFmtId="0" fontId="7" fillId="2" borderId="33" xfId="0" applyFont="1" applyFill="1" applyBorder="1" applyAlignment="1" applyProtection="1">
      <alignment horizontal="right"/>
      <protection locked="0"/>
    </xf>
    <xf numFmtId="0" fontId="7" fillId="2" borderId="9" xfId="0" applyFont="1" applyFill="1" applyBorder="1" applyAlignment="1" applyProtection="1">
      <alignment horizontal="center"/>
    </xf>
    <xf numFmtId="0" fontId="7" fillId="2" borderId="10" xfId="0" applyFont="1" applyFill="1" applyBorder="1" applyAlignment="1" applyProtection="1">
      <alignment horizontal="center"/>
    </xf>
    <xf numFmtId="0" fontId="23" fillId="2" borderId="33" xfId="0" applyFont="1" applyFill="1" applyBorder="1" applyAlignment="1" applyProtection="1">
      <alignment horizontal="center" wrapText="1"/>
      <protection locked="0"/>
    </xf>
    <xf numFmtId="0" fontId="23" fillId="2" borderId="34" xfId="0" applyFont="1" applyFill="1" applyBorder="1" applyAlignment="1" applyProtection="1">
      <alignment horizontal="center" wrapText="1"/>
      <protection locked="0"/>
    </xf>
    <xf numFmtId="0" fontId="25" fillId="2" borderId="0" xfId="0" applyFont="1" applyFill="1" applyBorder="1" applyAlignment="1" applyProtection="1">
      <alignment horizontal="center"/>
      <protection locked="0"/>
    </xf>
    <xf numFmtId="0" fontId="25" fillId="2" borderId="34" xfId="0" applyFont="1" applyFill="1" applyBorder="1" applyAlignment="1" applyProtection="1">
      <alignment horizontal="center"/>
      <protection locked="0"/>
    </xf>
    <xf numFmtId="0" fontId="7" fillId="2" borderId="37" xfId="0" applyFont="1" applyFill="1" applyBorder="1" applyAlignment="1" applyProtection="1">
      <alignment horizontal="right"/>
      <protection locked="0"/>
    </xf>
    <xf numFmtId="0" fontId="6" fillId="15" borderId="8" xfId="0" applyFont="1" applyFill="1" applyBorder="1" applyAlignment="1" applyProtection="1">
      <alignment horizontal="center" vertical="center"/>
      <protection locked="0"/>
    </xf>
    <xf numFmtId="0" fontId="6" fillId="15" borderId="11" xfId="0" applyFont="1" applyFill="1" applyBorder="1" applyAlignment="1" applyProtection="1">
      <alignment horizontal="center" vertical="center"/>
      <protection locked="0"/>
    </xf>
    <xf numFmtId="0" fontId="6" fillId="15" borderId="10" xfId="0" applyFont="1" applyFill="1" applyBorder="1" applyAlignment="1" applyProtection="1">
      <alignment horizontal="center" vertical="center"/>
      <protection locked="0"/>
    </xf>
    <xf numFmtId="0" fontId="7" fillId="2" borderId="9" xfId="0" applyFont="1" applyFill="1" applyBorder="1" applyAlignment="1" applyProtection="1">
      <alignment horizontal="center" vertical="center"/>
    </xf>
    <xf numFmtId="0" fontId="7" fillId="2" borderId="10" xfId="0" applyFont="1" applyFill="1" applyBorder="1" applyAlignment="1" applyProtection="1">
      <alignment horizontal="center" vertical="center"/>
    </xf>
    <xf numFmtId="0" fontId="22" fillId="15" borderId="38" xfId="0" applyFont="1" applyFill="1" applyBorder="1" applyAlignment="1" applyProtection="1">
      <alignment horizontal="center" vertical="center"/>
      <protection locked="0"/>
    </xf>
    <xf numFmtId="0" fontId="6" fillId="2" borderId="37" xfId="0" applyFont="1" applyFill="1" applyBorder="1" applyAlignment="1" applyProtection="1">
      <alignment horizontal="left" vertical="center" wrapText="1"/>
      <protection locked="0"/>
    </xf>
    <xf numFmtId="0" fontId="6" fillId="2" borderId="38" xfId="0" applyFont="1" applyFill="1" applyBorder="1" applyAlignment="1" applyProtection="1">
      <alignment horizontal="left" vertical="center" wrapText="1"/>
      <protection locked="0"/>
    </xf>
    <xf numFmtId="0" fontId="6" fillId="2" borderId="41" xfId="0" applyFont="1" applyFill="1" applyBorder="1" applyAlignment="1" applyProtection="1">
      <alignment horizontal="left" vertical="center" wrapText="1"/>
      <protection locked="0"/>
    </xf>
    <xf numFmtId="0" fontId="6" fillId="2" borderId="22" xfId="0" applyFont="1" applyFill="1" applyBorder="1" applyAlignment="1" applyProtection="1">
      <alignment horizontal="left" vertical="center" wrapText="1"/>
      <protection locked="0"/>
    </xf>
    <xf numFmtId="0" fontId="6" fillId="2" borderId="20" xfId="0" applyFont="1" applyFill="1" applyBorder="1" applyAlignment="1" applyProtection="1">
      <alignment horizontal="left" vertical="center" wrapText="1"/>
      <protection locked="0"/>
    </xf>
    <xf numFmtId="0" fontId="6" fillId="2" borderId="21" xfId="0" applyFont="1" applyFill="1" applyBorder="1" applyAlignment="1" applyProtection="1">
      <alignment horizontal="left" vertical="center" wrapText="1"/>
      <protection locked="0"/>
    </xf>
    <xf numFmtId="0" fontId="2" fillId="3" borderId="12"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protection locked="0"/>
    </xf>
    <xf numFmtId="0" fontId="6" fillId="2" borderId="8" xfId="0" applyFont="1" applyFill="1" applyBorder="1" applyAlignment="1" applyProtection="1">
      <alignment horizontal="left" vertical="center" wrapText="1"/>
      <protection locked="0"/>
    </xf>
    <xf numFmtId="0" fontId="6" fillId="2" borderId="14" xfId="0" applyFont="1" applyFill="1" applyBorder="1" applyAlignment="1" applyProtection="1">
      <alignment horizontal="left" vertical="center" wrapText="1"/>
      <protection locked="0"/>
    </xf>
    <xf numFmtId="0" fontId="6" fillId="2" borderId="42" xfId="0" applyFont="1" applyFill="1" applyBorder="1" applyAlignment="1" applyProtection="1">
      <alignment horizontal="left" vertical="center" wrapText="1"/>
      <protection locked="0"/>
    </xf>
    <xf numFmtId="0" fontId="6" fillId="2" borderId="6" xfId="0" applyFont="1" applyFill="1" applyBorder="1" applyAlignment="1" applyProtection="1">
      <alignment horizontal="left" vertical="center" wrapText="1"/>
      <protection locked="0"/>
    </xf>
    <xf numFmtId="0" fontId="6" fillId="2" borderId="7" xfId="0" applyFont="1" applyFill="1" applyBorder="1" applyAlignment="1" applyProtection="1">
      <alignment horizontal="left" vertical="center" wrapText="1"/>
      <protection locked="0"/>
    </xf>
    <xf numFmtId="0" fontId="2" fillId="5" borderId="43" xfId="0" applyFont="1" applyFill="1" applyBorder="1" applyAlignment="1" applyProtection="1">
      <alignment horizontal="center" vertical="center" wrapText="1"/>
      <protection locked="0"/>
    </xf>
    <xf numFmtId="0" fontId="2" fillId="5" borderId="39" xfId="0" applyFont="1" applyFill="1" applyBorder="1" applyAlignment="1" applyProtection="1">
      <alignment horizontal="center" vertical="center" wrapText="1"/>
      <protection locked="0"/>
    </xf>
    <xf numFmtId="0" fontId="2" fillId="5" borderId="3" xfId="0" applyFont="1" applyFill="1" applyBorder="1" applyAlignment="1" applyProtection="1">
      <alignment horizontal="center" vertical="center" wrapText="1"/>
      <protection locked="0"/>
    </xf>
    <xf numFmtId="0" fontId="2" fillId="5" borderId="34" xfId="0" applyFont="1" applyFill="1" applyBorder="1" applyAlignment="1" applyProtection="1">
      <alignment horizontal="center" vertical="center" wrapText="1"/>
      <protection locked="0"/>
    </xf>
    <xf numFmtId="0" fontId="2" fillId="5" borderId="5" xfId="0" applyFont="1" applyFill="1" applyBorder="1" applyAlignment="1" applyProtection="1">
      <alignment horizontal="center" vertical="center" wrapText="1"/>
      <protection locked="0"/>
    </xf>
    <xf numFmtId="0" fontId="2" fillId="5" borderId="44" xfId="0" applyFont="1" applyFill="1" applyBorder="1" applyAlignment="1" applyProtection="1">
      <alignment horizontal="center" vertical="center" wrapText="1"/>
      <protection locked="0"/>
    </xf>
    <xf numFmtId="0" fontId="2" fillId="5" borderId="13" xfId="0" applyFont="1" applyFill="1" applyBorder="1" applyAlignment="1" applyProtection="1">
      <alignment horizontal="center" vertical="center"/>
      <protection locked="0"/>
    </xf>
    <xf numFmtId="0" fontId="2" fillId="5" borderId="30" xfId="0" applyFont="1" applyFill="1" applyBorder="1" applyAlignment="1" applyProtection="1">
      <alignment horizontal="center" vertical="center"/>
      <protection locked="0"/>
    </xf>
    <xf numFmtId="0" fontId="2" fillId="5" borderId="45" xfId="0" applyFont="1" applyFill="1" applyBorder="1" applyAlignment="1" applyProtection="1">
      <alignment horizontal="center" vertical="center"/>
      <protection locked="0"/>
    </xf>
    <xf numFmtId="0" fontId="10" fillId="15" borderId="16" xfId="0" applyFont="1" applyFill="1" applyBorder="1" applyAlignment="1" applyProtection="1">
      <alignment horizontal="center" vertical="center"/>
      <protection locked="0"/>
    </xf>
    <xf numFmtId="0" fontId="10" fillId="15" borderId="17" xfId="0" applyFont="1" applyFill="1" applyBorder="1" applyAlignment="1" applyProtection="1">
      <alignment horizontal="center" vertical="center"/>
      <protection locked="0"/>
    </xf>
    <xf numFmtId="0" fontId="10" fillId="15" borderId="18" xfId="0" applyFont="1" applyFill="1" applyBorder="1" applyAlignment="1" applyProtection="1">
      <alignment horizontal="center" vertical="center"/>
      <protection locked="0"/>
    </xf>
    <xf numFmtId="0" fontId="6" fillId="15" borderId="14" xfId="0" applyFont="1" applyFill="1" applyBorder="1" applyAlignment="1" applyProtection="1">
      <alignment horizontal="center" vertical="center"/>
      <protection locked="0"/>
    </xf>
    <xf numFmtId="0" fontId="10" fillId="4" borderId="12" xfId="0" applyFont="1" applyFill="1" applyBorder="1" applyAlignment="1" applyProtection="1">
      <alignment horizontal="center" vertical="center" wrapText="1"/>
      <protection locked="0"/>
    </xf>
    <xf numFmtId="0" fontId="10" fillId="4" borderId="8" xfId="0" applyFont="1" applyFill="1" applyBorder="1" applyAlignment="1" applyProtection="1">
      <alignment horizontal="center" vertical="center" wrapText="1"/>
      <protection locked="0"/>
    </xf>
    <xf numFmtId="0" fontId="10" fillId="4" borderId="8" xfId="0" applyFont="1" applyFill="1" applyBorder="1" applyAlignment="1" applyProtection="1">
      <alignment horizontal="center" vertical="center"/>
      <protection locked="0"/>
    </xf>
    <xf numFmtId="0" fontId="7" fillId="15" borderId="12" xfId="0" applyFont="1" applyFill="1" applyBorder="1" applyAlignment="1" applyProtection="1">
      <alignment horizontal="center" vertical="center"/>
      <protection locked="0"/>
    </xf>
    <xf numFmtId="0" fontId="7" fillId="15" borderId="8" xfId="0" applyFont="1" applyFill="1" applyBorder="1" applyAlignment="1" applyProtection="1">
      <alignment horizontal="center" vertical="center"/>
      <protection locked="0"/>
    </xf>
    <xf numFmtId="0" fontId="7" fillId="15" borderId="14" xfId="0" applyFont="1" applyFill="1" applyBorder="1" applyAlignment="1" applyProtection="1">
      <alignment horizontal="center" vertical="center"/>
      <protection locked="0"/>
    </xf>
    <xf numFmtId="0" fontId="5" fillId="2" borderId="31" xfId="0" applyFont="1" applyFill="1" applyBorder="1" applyAlignment="1" applyProtection="1">
      <alignment horizontal="center"/>
      <protection locked="0"/>
    </xf>
    <xf numFmtId="0" fontId="5" fillId="2" borderId="1" xfId="0" applyFont="1" applyFill="1" applyBorder="1" applyAlignment="1" applyProtection="1">
      <alignment horizontal="center"/>
      <protection locked="0"/>
    </xf>
    <xf numFmtId="0" fontId="5" fillId="2" borderId="2" xfId="0" applyFont="1" applyFill="1" applyBorder="1" applyAlignment="1" applyProtection="1">
      <alignment horizontal="center"/>
      <protection locked="0"/>
    </xf>
    <xf numFmtId="0" fontId="25" fillId="2" borderId="3" xfId="0" applyFont="1" applyFill="1" applyBorder="1" applyAlignment="1" applyProtection="1">
      <alignment horizontal="center"/>
      <protection locked="0"/>
    </xf>
    <xf numFmtId="0" fontId="5" fillId="2" borderId="3" xfId="0" applyFont="1" applyFill="1" applyBorder="1" applyAlignment="1" applyProtection="1">
      <alignment horizontal="center"/>
      <protection locked="0"/>
    </xf>
    <xf numFmtId="0" fontId="5" fillId="2" borderId="0" xfId="0" applyFont="1" applyFill="1" applyBorder="1" applyAlignment="1" applyProtection="1">
      <alignment horizontal="center"/>
      <protection locked="0"/>
    </xf>
    <xf numFmtId="0" fontId="5" fillId="2" borderId="4" xfId="0" applyFont="1" applyFill="1" applyBorder="1" applyAlignment="1" applyProtection="1">
      <alignment horizontal="center"/>
      <protection locked="0"/>
    </xf>
    <xf numFmtId="0" fontId="5" fillId="2" borderId="5" xfId="0" applyFont="1" applyFill="1" applyBorder="1" applyAlignment="1" applyProtection="1">
      <alignment horizontal="center"/>
      <protection locked="0"/>
    </xf>
    <xf numFmtId="0" fontId="5" fillId="2" borderId="6" xfId="0" applyFont="1" applyFill="1" applyBorder="1" applyAlignment="1" applyProtection="1">
      <alignment horizontal="center"/>
      <protection locked="0"/>
    </xf>
    <xf numFmtId="0" fontId="5" fillId="2" borderId="7" xfId="0" applyFont="1" applyFill="1" applyBorder="1" applyAlignment="1" applyProtection="1">
      <alignment horizontal="center"/>
      <protection locked="0"/>
    </xf>
    <xf numFmtId="0" fontId="7" fillId="2" borderId="19" xfId="0" applyFont="1" applyFill="1" applyBorder="1" applyAlignment="1" applyProtection="1">
      <alignment horizontal="center" vertical="center"/>
    </xf>
    <xf numFmtId="0" fontId="22" fillId="15" borderId="12" xfId="0" applyFont="1" applyFill="1" applyBorder="1" applyAlignment="1" applyProtection="1">
      <alignment horizontal="center" vertical="center"/>
      <protection locked="0"/>
    </xf>
    <xf numFmtId="0" fontId="22" fillId="15" borderId="8" xfId="0" applyFont="1" applyFill="1" applyBorder="1" applyAlignment="1" applyProtection="1">
      <alignment horizontal="center" vertical="center"/>
      <protection locked="0"/>
    </xf>
    <xf numFmtId="0" fontId="22" fillId="15" borderId="14"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10" fillId="15" borderId="27" xfId="0" applyFont="1" applyFill="1" applyBorder="1" applyAlignment="1" applyProtection="1">
      <alignment horizontal="center" vertical="center"/>
      <protection locked="0"/>
    </xf>
    <xf numFmtId="0" fontId="10" fillId="15" borderId="28" xfId="0" applyFont="1" applyFill="1" applyBorder="1" applyAlignment="1" applyProtection="1">
      <alignment horizontal="center" vertical="center"/>
      <protection locked="0"/>
    </xf>
    <xf numFmtId="0" fontId="10" fillId="15" borderId="29" xfId="0" applyFont="1" applyFill="1" applyBorder="1" applyAlignment="1" applyProtection="1">
      <alignment horizontal="center" vertical="center"/>
      <protection locked="0"/>
    </xf>
    <xf numFmtId="0" fontId="4" fillId="2" borderId="25" xfId="0" applyFont="1" applyFill="1" applyBorder="1" applyAlignment="1" applyProtection="1">
      <alignment horizontal="center" vertical="center"/>
      <protection locked="0"/>
    </xf>
    <xf numFmtId="0" fontId="4" fillId="2" borderId="26" xfId="0" applyFont="1" applyFill="1" applyBorder="1" applyAlignment="1" applyProtection="1">
      <alignment horizontal="center" vertical="center"/>
      <protection locked="0"/>
    </xf>
  </cellXfs>
  <cellStyles count="5">
    <cellStyle name="Hyperlink 2" xfId="3" xr:uid="{00000000-0005-0000-0000-000000000000}"/>
    <cellStyle name="Normal" xfId="0" builtinId="0"/>
    <cellStyle name="Normal 2" xfId="2" xr:uid="{00000000-0005-0000-0000-000002000000}"/>
    <cellStyle name="Normal 3" xfId="4" xr:uid="{00000000-0005-0000-0000-000003000000}"/>
    <cellStyle name="Percent" xfId="1" builtinId="5"/>
  </cellStyles>
  <dxfs count="34">
    <dxf>
      <fill>
        <patternFill>
          <bgColor rgb="FFF4D8D8"/>
        </patternFill>
      </fill>
    </dxf>
    <dxf>
      <fill>
        <patternFill>
          <bgColor theme="0" tint="-0.24994659260841701"/>
        </patternFill>
      </fill>
    </dxf>
    <dxf>
      <fill>
        <patternFill>
          <bgColor theme="0" tint="-0.24994659260841701"/>
        </patternFill>
      </fill>
    </dxf>
    <dxf>
      <font>
        <color auto="1"/>
      </font>
      <fill>
        <patternFill>
          <bgColor rgb="FF00B050"/>
        </patternFill>
      </fill>
    </dxf>
    <dxf>
      <font>
        <color auto="1"/>
      </font>
      <fill>
        <patternFill>
          <bgColor rgb="FFFF0000"/>
        </patternFill>
      </fill>
    </dxf>
    <dxf>
      <font>
        <color auto="1"/>
      </font>
      <fill>
        <patternFill patternType="none">
          <bgColor auto="1"/>
        </patternFill>
      </fill>
    </dxf>
    <dxf>
      <font>
        <color auto="1"/>
      </font>
      <fill>
        <patternFill>
          <bgColor rgb="FFFFFF00"/>
        </patternFill>
      </fill>
    </dxf>
    <dxf>
      <fill>
        <patternFill>
          <bgColor theme="0" tint="-0.24994659260841701"/>
        </patternFill>
      </fill>
    </dxf>
    <dxf>
      <font>
        <color auto="1"/>
      </font>
      <fill>
        <patternFill>
          <bgColor rgb="FF00B050"/>
        </patternFill>
      </fill>
    </dxf>
    <dxf>
      <font>
        <color auto="1"/>
      </font>
      <fill>
        <patternFill>
          <bgColor rgb="FFFF0000"/>
        </patternFill>
      </fill>
    </dxf>
    <dxf>
      <font>
        <color auto="1"/>
      </font>
      <fill>
        <patternFill patternType="none">
          <bgColor auto="1"/>
        </patternFill>
      </fill>
    </dxf>
    <dxf>
      <font>
        <b val="0"/>
        <i val="0"/>
      </font>
      <fill>
        <patternFill>
          <bgColor theme="0"/>
        </patternFill>
      </fill>
    </dxf>
    <dxf>
      <font>
        <color auto="1"/>
      </font>
      <fill>
        <patternFill>
          <bgColor rgb="FFFFFF00"/>
        </patternFill>
      </fill>
    </dxf>
    <dxf>
      <fill>
        <patternFill>
          <bgColor theme="0" tint="-0.24994659260841701"/>
        </patternFill>
      </fill>
    </dxf>
    <dxf>
      <font>
        <color auto="1"/>
      </font>
      <fill>
        <patternFill>
          <bgColor rgb="FF00B050"/>
        </patternFill>
      </fill>
    </dxf>
    <dxf>
      <font>
        <color auto="1"/>
      </font>
      <fill>
        <patternFill>
          <bgColor rgb="FFFF0000"/>
        </patternFill>
      </fill>
    </dxf>
    <dxf>
      <font>
        <color auto="1"/>
      </font>
      <fill>
        <patternFill patternType="none">
          <bgColor auto="1"/>
        </patternFill>
      </fill>
    </dxf>
    <dxf>
      <font>
        <color auto="1"/>
      </font>
      <fill>
        <patternFill>
          <bgColor rgb="FFFFFF00"/>
        </patternFill>
      </fill>
    </dxf>
    <dxf>
      <fill>
        <patternFill>
          <bgColor theme="0" tint="-0.24994659260841701"/>
        </patternFill>
      </fill>
    </dxf>
    <dxf>
      <font>
        <color auto="1"/>
      </font>
      <fill>
        <patternFill>
          <bgColor rgb="FF00B050"/>
        </patternFill>
      </fill>
    </dxf>
    <dxf>
      <font>
        <color auto="1"/>
      </font>
      <fill>
        <patternFill>
          <bgColor rgb="FFFF0000"/>
        </patternFill>
      </fill>
    </dxf>
    <dxf>
      <font>
        <color auto="1"/>
      </font>
      <fill>
        <patternFill patternType="none">
          <bgColor auto="1"/>
        </patternFill>
      </fill>
    </dxf>
    <dxf>
      <font>
        <b val="0"/>
        <i val="0"/>
      </font>
      <fill>
        <patternFill>
          <bgColor theme="0"/>
        </patternFill>
      </fill>
    </dxf>
    <dxf>
      <font>
        <color auto="1"/>
      </font>
      <fill>
        <patternFill>
          <bgColor rgb="FFFFFF00"/>
        </patternFill>
      </fill>
    </dxf>
    <dxf>
      <font>
        <color auto="1"/>
      </font>
      <fill>
        <patternFill>
          <bgColor rgb="FF00B050"/>
        </patternFill>
      </fill>
    </dxf>
    <dxf>
      <font>
        <color auto="1"/>
      </font>
      <fill>
        <patternFill>
          <bgColor rgb="FFFF0000"/>
        </patternFill>
      </fill>
    </dxf>
    <dxf>
      <font>
        <color auto="1"/>
      </font>
      <fill>
        <patternFill patternType="none">
          <bgColor auto="1"/>
        </patternFill>
      </fill>
    </dxf>
    <dxf>
      <font>
        <b val="0"/>
        <i val="0"/>
      </font>
      <fill>
        <patternFill>
          <bgColor theme="0"/>
        </patternFill>
      </fill>
    </dxf>
    <dxf>
      <font>
        <color auto="1"/>
      </font>
      <fill>
        <patternFill>
          <bgColor rgb="FFFFFF00"/>
        </patternFill>
      </fill>
    </dxf>
    <dxf>
      <font>
        <color auto="1"/>
      </font>
      <fill>
        <patternFill>
          <bgColor rgb="FF00B050"/>
        </patternFill>
      </fill>
    </dxf>
    <dxf>
      <font>
        <color auto="1"/>
      </font>
      <fill>
        <patternFill>
          <bgColor rgb="FFFF0000"/>
        </patternFill>
      </fill>
    </dxf>
    <dxf>
      <font>
        <color auto="1"/>
      </font>
      <fill>
        <patternFill patternType="none">
          <bgColor auto="1"/>
        </patternFill>
      </fill>
    </dxf>
    <dxf>
      <font>
        <b val="0"/>
        <i val="0"/>
      </font>
      <fill>
        <patternFill>
          <bgColor theme="0"/>
        </patternFill>
      </fill>
    </dxf>
    <dxf>
      <font>
        <color auto="1"/>
      </font>
      <fill>
        <patternFill>
          <bgColor rgb="FFFFFF00"/>
        </patternFill>
      </fill>
    </dxf>
  </dxfs>
  <tableStyles count="0" defaultTableStyle="TableStyleMedium2" defaultPivotStyle="PivotStyleLight16"/>
  <colors>
    <mruColors>
      <color rgb="FFF4D8D8"/>
      <color rgb="FF00ACD8"/>
      <color rgb="FFFF99FF"/>
      <color rgb="FF99CCFF"/>
      <color rgb="FFCCECFF"/>
      <color rgb="FF6699FF"/>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9" Type="http://schemas.openxmlformats.org/officeDocument/2006/relationships/externalLink" Target="externalLinks/externalLink32.xml"/><Relationship Id="rId21" Type="http://schemas.openxmlformats.org/officeDocument/2006/relationships/externalLink" Target="externalLinks/externalLink14.xml"/><Relationship Id="rId34" Type="http://schemas.openxmlformats.org/officeDocument/2006/relationships/externalLink" Target="externalLinks/externalLink27.xml"/><Relationship Id="rId42" Type="http://schemas.openxmlformats.org/officeDocument/2006/relationships/externalLink" Target="externalLinks/externalLink35.xml"/><Relationship Id="rId47" Type="http://schemas.openxmlformats.org/officeDocument/2006/relationships/externalLink" Target="externalLinks/externalLink40.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9.xml"/><Relationship Id="rId29" Type="http://schemas.openxmlformats.org/officeDocument/2006/relationships/externalLink" Target="externalLinks/externalLink22.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externalLink" Target="externalLinks/externalLink25.xml"/><Relationship Id="rId37" Type="http://schemas.openxmlformats.org/officeDocument/2006/relationships/externalLink" Target="externalLinks/externalLink30.xml"/><Relationship Id="rId40" Type="http://schemas.openxmlformats.org/officeDocument/2006/relationships/externalLink" Target="externalLinks/externalLink33.xml"/><Relationship Id="rId45" Type="http://schemas.openxmlformats.org/officeDocument/2006/relationships/externalLink" Target="externalLinks/externalLink38.xml"/><Relationship Id="rId53"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externalLink" Target="externalLinks/externalLink24.xml"/><Relationship Id="rId44" Type="http://schemas.openxmlformats.org/officeDocument/2006/relationships/externalLink" Target="externalLinks/externalLink37.xml"/><Relationship Id="rId52"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externalLink" Target="externalLinks/externalLink23.xml"/><Relationship Id="rId35" Type="http://schemas.openxmlformats.org/officeDocument/2006/relationships/externalLink" Target="externalLinks/externalLink28.xml"/><Relationship Id="rId43" Type="http://schemas.openxmlformats.org/officeDocument/2006/relationships/externalLink" Target="externalLinks/externalLink36.xml"/><Relationship Id="rId48" Type="http://schemas.openxmlformats.org/officeDocument/2006/relationships/theme" Target="theme/theme1.xml"/><Relationship Id="rId8" Type="http://schemas.openxmlformats.org/officeDocument/2006/relationships/externalLink" Target="externalLinks/externalLink1.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externalLink" Target="externalLinks/externalLink26.xml"/><Relationship Id="rId38" Type="http://schemas.openxmlformats.org/officeDocument/2006/relationships/externalLink" Target="externalLinks/externalLink31.xml"/><Relationship Id="rId46" Type="http://schemas.openxmlformats.org/officeDocument/2006/relationships/externalLink" Target="externalLinks/externalLink39.xml"/><Relationship Id="rId20" Type="http://schemas.openxmlformats.org/officeDocument/2006/relationships/externalLink" Target="externalLinks/externalLink13.xml"/><Relationship Id="rId41" Type="http://schemas.openxmlformats.org/officeDocument/2006/relationships/externalLink" Target="externalLinks/externalLink34.xml"/><Relationship Id="rId54"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36" Type="http://schemas.openxmlformats.org/officeDocument/2006/relationships/externalLink" Target="externalLinks/externalLink29.xml"/><Relationship Id="rId4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287636677055273"/>
          <c:y val="0.1221719457013578"/>
          <c:w val="0.39577887401426043"/>
          <c:h val="0.67873303167421184"/>
        </c:manualLayout>
      </c:layout>
      <c:radarChart>
        <c:radarStyle val="marker"/>
        <c:varyColors val="0"/>
        <c:ser>
          <c:idx val="0"/>
          <c:order val="0"/>
          <c:marker>
            <c:symbol val="diamond"/>
            <c:size val="5"/>
            <c:spPr>
              <a:solidFill>
                <a:srgbClr val="000080"/>
              </a:solidFill>
              <a:ln>
                <a:solidFill>
                  <a:srgbClr val="000080"/>
                </a:solidFill>
                <a:prstDash val="solid"/>
              </a:ln>
            </c:spPr>
          </c:marker>
          <c:cat>
            <c:strRef>
              <c:f>'Scoring Summary'!$E$23:$E$35</c:f>
              <c:strCache>
                <c:ptCount val="13"/>
                <c:pt idx="0">
                  <c:v>Business System</c:v>
                </c:pt>
                <c:pt idx="1">
                  <c:v>Customer Satisfaction</c:v>
                </c:pt>
                <c:pt idx="2">
                  <c:v>Production Control and Planning</c:v>
                </c:pt>
                <c:pt idx="3">
                  <c:v>Inventory Control and Housekeeping</c:v>
                </c:pt>
                <c:pt idx="4">
                  <c:v>Continuous Improvement</c:v>
                </c:pt>
                <c:pt idx="5">
                  <c:v>Supplier &amp; New Product Development </c:v>
                </c:pt>
                <c:pt idx="6">
                  <c:v>Change Management</c:v>
                </c:pt>
                <c:pt idx="7">
                  <c:v>Quality System</c:v>
                </c:pt>
                <c:pt idx="8">
                  <c:v>Corrective Action and Non-Conforming Product</c:v>
                </c:pt>
                <c:pt idx="9">
                  <c:v>Measure and Test</c:v>
                </c:pt>
                <c:pt idx="10">
                  <c:v>Purchasing and Sub-Supplier Management</c:v>
                </c:pt>
                <c:pt idx="11">
                  <c:v>Health and Safety</c:v>
                </c:pt>
                <c:pt idx="12">
                  <c:v>Environmental, Social and Governance (ESG)</c:v>
                </c:pt>
              </c:strCache>
            </c:strRef>
          </c:cat>
          <c:val>
            <c:numRef>
              <c:f>'Scoring Summary'!$I$23:$I$35</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3F01-4F69-9957-E73285731626}"/>
            </c:ext>
          </c:extLst>
        </c:ser>
        <c:dLbls>
          <c:showLegendKey val="0"/>
          <c:showVal val="0"/>
          <c:showCatName val="0"/>
          <c:showSerName val="0"/>
          <c:showPercent val="0"/>
          <c:showBubbleSize val="0"/>
        </c:dLbls>
        <c:axId val="94302208"/>
        <c:axId val="94303744"/>
      </c:radarChart>
      <c:catAx>
        <c:axId val="94302208"/>
        <c:scaling>
          <c:orientation val="minMax"/>
        </c:scaling>
        <c:delete val="0"/>
        <c:axPos val="b"/>
        <c:majorGridlines/>
        <c:numFmt formatCode="General" sourceLinked="1"/>
        <c:majorTickMark val="out"/>
        <c:minorTickMark val="none"/>
        <c:tickLblPos val="nextTo"/>
        <c:txPr>
          <a:bodyPr rot="0" vert="horz"/>
          <a:lstStyle/>
          <a:p>
            <a:pPr>
              <a:defRPr sz="900" b="0" i="0" u="none" strike="noStrike" baseline="0">
                <a:solidFill>
                  <a:srgbClr val="000000"/>
                </a:solidFill>
                <a:latin typeface="+mn-lt"/>
                <a:ea typeface="宋体"/>
                <a:cs typeface="Arial" panose="020B0604020202020204" pitchFamily="34" charset="0"/>
              </a:defRPr>
            </a:pPr>
            <a:endParaRPr lang="en-US"/>
          </a:p>
        </c:txPr>
        <c:crossAx val="94303744"/>
        <c:crosses val="autoZero"/>
        <c:auto val="0"/>
        <c:lblAlgn val="ctr"/>
        <c:lblOffset val="100"/>
        <c:noMultiLvlLbl val="0"/>
      </c:catAx>
      <c:valAx>
        <c:axId val="94303744"/>
        <c:scaling>
          <c:orientation val="minMax"/>
          <c:min val="0"/>
        </c:scaling>
        <c:delete val="0"/>
        <c:axPos val="l"/>
        <c:majorGridlines>
          <c:spPr>
            <a:ln w="3175">
              <a:solidFill>
                <a:srgbClr val="000000"/>
              </a:solidFill>
              <a:prstDash val="solid"/>
            </a:ln>
          </c:spPr>
        </c:majorGridlines>
        <c:numFmt formatCode="0%" sourceLinked="1"/>
        <c:majorTickMark val="cross"/>
        <c:minorTickMark val="none"/>
        <c:tickLblPos val="nextTo"/>
        <c:spPr>
          <a:ln w="3175">
            <a:solidFill>
              <a:schemeClr val="bg1">
                <a:lumMod val="75000"/>
              </a:schemeClr>
            </a:solidFill>
            <a:prstDash val="solid"/>
          </a:ln>
        </c:spPr>
        <c:txPr>
          <a:bodyPr rot="0" vert="horz"/>
          <a:lstStyle/>
          <a:p>
            <a:pPr>
              <a:defRPr sz="900" b="0" i="0" u="none" strike="noStrike" baseline="0">
                <a:solidFill>
                  <a:srgbClr val="000000"/>
                </a:solidFill>
                <a:latin typeface="宋体"/>
                <a:ea typeface="宋体"/>
                <a:cs typeface="宋体"/>
              </a:defRPr>
            </a:pPr>
            <a:endParaRPr lang="en-US"/>
          </a:p>
        </c:txPr>
        <c:crossAx val="94302208"/>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宋体"/>
          <a:ea typeface="宋体"/>
          <a:cs typeface="宋体"/>
        </a:defRPr>
      </a:pPr>
      <a:endParaRPr lang="en-US"/>
    </a:p>
  </c:txPr>
  <c:printSettings>
    <c:headerFooter alignWithMargins="0"/>
    <c:pageMargins b="1" l="0.75000000000000255" r="0.75000000000000255" t="1" header="0.5" footer="0.5"/>
    <c:pageSetup paperSize="9" orientation="landscape" horizontalDpi="1200" verticalDpi="12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287636677055273"/>
          <c:y val="0.1221719457013578"/>
          <c:w val="0.39577887401426043"/>
          <c:h val="0.67873303167421184"/>
        </c:manualLayout>
      </c:layout>
      <c:radarChart>
        <c:radarStyle val="marker"/>
        <c:varyColors val="0"/>
        <c:ser>
          <c:idx val="0"/>
          <c:order val="0"/>
          <c:marker>
            <c:symbol val="diamond"/>
            <c:size val="5"/>
            <c:spPr>
              <a:solidFill>
                <a:srgbClr val="000080"/>
              </a:solidFill>
              <a:ln>
                <a:solidFill>
                  <a:srgbClr val="000080"/>
                </a:solidFill>
                <a:prstDash val="solid"/>
              </a:ln>
            </c:spPr>
          </c:marker>
          <c:cat>
            <c:strRef>
              <c:f>'Scoring Summary'!$E$43:$E$55</c:f>
              <c:strCache>
                <c:ptCount val="13"/>
                <c:pt idx="0">
                  <c:v>Business System</c:v>
                </c:pt>
                <c:pt idx="1">
                  <c:v>Customer Satisfaction</c:v>
                </c:pt>
                <c:pt idx="2">
                  <c:v>Production Control and Planning</c:v>
                </c:pt>
                <c:pt idx="3">
                  <c:v>Inventory Control and Housekeeping</c:v>
                </c:pt>
                <c:pt idx="4">
                  <c:v>Continuous Improvement</c:v>
                </c:pt>
                <c:pt idx="5">
                  <c:v>Supplier and New Product Development</c:v>
                </c:pt>
                <c:pt idx="6">
                  <c:v>Change Management</c:v>
                </c:pt>
                <c:pt idx="7">
                  <c:v>Quality System</c:v>
                </c:pt>
                <c:pt idx="8">
                  <c:v>Corrective Action and Non-Conforming Product</c:v>
                </c:pt>
                <c:pt idx="9">
                  <c:v>Measure and Test</c:v>
                </c:pt>
                <c:pt idx="10">
                  <c:v>Purchasing and Sub-Supplier Management</c:v>
                </c:pt>
                <c:pt idx="11">
                  <c:v>Health and Safety</c:v>
                </c:pt>
                <c:pt idx="12">
                  <c:v>Environmental, Social and Governance (ESG)</c:v>
                </c:pt>
              </c:strCache>
            </c:strRef>
          </c:cat>
          <c:val>
            <c:numRef>
              <c:f>'Scoring Summary'!$I$43:$I$55</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5130-47DE-924C-BA295FB28E28}"/>
            </c:ext>
          </c:extLst>
        </c:ser>
        <c:dLbls>
          <c:showLegendKey val="0"/>
          <c:showVal val="0"/>
          <c:showCatName val="0"/>
          <c:showSerName val="0"/>
          <c:showPercent val="0"/>
          <c:showBubbleSize val="0"/>
        </c:dLbls>
        <c:axId val="92103808"/>
        <c:axId val="92105344"/>
      </c:radarChart>
      <c:catAx>
        <c:axId val="92103808"/>
        <c:scaling>
          <c:orientation val="minMax"/>
        </c:scaling>
        <c:delete val="0"/>
        <c:axPos val="b"/>
        <c:majorGridlines/>
        <c:numFmt formatCode="General" sourceLinked="1"/>
        <c:majorTickMark val="out"/>
        <c:minorTickMark val="none"/>
        <c:tickLblPos val="nextTo"/>
        <c:txPr>
          <a:bodyPr rot="0" vert="horz"/>
          <a:lstStyle/>
          <a:p>
            <a:pPr>
              <a:defRPr sz="900" b="0" i="0" u="none" strike="noStrike" baseline="0">
                <a:solidFill>
                  <a:srgbClr val="000000"/>
                </a:solidFill>
                <a:latin typeface="+mn-lt"/>
                <a:ea typeface="宋体"/>
                <a:cs typeface="Arial" panose="020B0604020202020204" pitchFamily="34" charset="0"/>
              </a:defRPr>
            </a:pPr>
            <a:endParaRPr lang="en-US"/>
          </a:p>
        </c:txPr>
        <c:crossAx val="92105344"/>
        <c:crosses val="autoZero"/>
        <c:auto val="0"/>
        <c:lblAlgn val="ctr"/>
        <c:lblOffset val="100"/>
        <c:noMultiLvlLbl val="0"/>
      </c:catAx>
      <c:valAx>
        <c:axId val="92105344"/>
        <c:scaling>
          <c:orientation val="minMax"/>
          <c:min val="0"/>
        </c:scaling>
        <c:delete val="0"/>
        <c:axPos val="l"/>
        <c:majorGridlines>
          <c:spPr>
            <a:ln w="3175">
              <a:solidFill>
                <a:srgbClr val="000000"/>
              </a:solidFill>
              <a:prstDash val="solid"/>
            </a:ln>
          </c:spPr>
        </c:majorGridlines>
        <c:numFmt formatCode="0%" sourceLinked="1"/>
        <c:majorTickMark val="cross"/>
        <c:minorTickMark val="none"/>
        <c:tickLblPos val="nextTo"/>
        <c:spPr>
          <a:ln w="3175">
            <a:solidFill>
              <a:schemeClr val="bg1">
                <a:lumMod val="75000"/>
              </a:schemeClr>
            </a:solidFill>
            <a:prstDash val="solid"/>
          </a:ln>
        </c:spPr>
        <c:txPr>
          <a:bodyPr rot="0" vert="horz"/>
          <a:lstStyle/>
          <a:p>
            <a:pPr>
              <a:defRPr sz="900" b="0" i="0" u="none" strike="noStrike" baseline="0">
                <a:solidFill>
                  <a:srgbClr val="000000"/>
                </a:solidFill>
                <a:latin typeface="宋体"/>
                <a:ea typeface="宋体"/>
                <a:cs typeface="宋体"/>
              </a:defRPr>
            </a:pPr>
            <a:endParaRPr lang="en-US"/>
          </a:p>
        </c:txPr>
        <c:crossAx val="92103808"/>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宋体"/>
          <a:ea typeface="宋体"/>
          <a:cs typeface="宋体"/>
        </a:defRPr>
      </a:pPr>
      <a:endParaRPr lang="en-US"/>
    </a:p>
  </c:txPr>
  <c:printSettings>
    <c:headerFooter alignWithMargins="0"/>
    <c:pageMargins b="1" l="0.75000000000000255" r="0.75000000000000255" t="1" header="0.5" footer="0.5"/>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419193957623502"/>
          <c:y val="0.16241305774278214"/>
          <c:w val="0.19710041698739272"/>
          <c:h val="0.69600721784776898"/>
        </c:manualLayout>
      </c:layout>
      <c:radarChart>
        <c:radarStyle val="marker"/>
        <c:varyColors val="0"/>
        <c:ser>
          <c:idx val="0"/>
          <c:order val="0"/>
          <c:marker>
            <c:symbol val="diamond"/>
            <c:size val="5"/>
            <c:spPr>
              <a:solidFill>
                <a:srgbClr val="000080"/>
              </a:solidFill>
              <a:ln>
                <a:solidFill>
                  <a:srgbClr val="000080"/>
                </a:solidFill>
                <a:prstDash val="solid"/>
              </a:ln>
            </c:spPr>
          </c:marker>
          <c:cat>
            <c:strRef>
              <c:f>'Scoring Summary'!$E$63:$E$67</c:f>
              <c:strCache>
                <c:ptCount val="5"/>
                <c:pt idx="0">
                  <c:v>General</c:v>
                </c:pt>
                <c:pt idx="1">
                  <c:v>Environmental Management</c:v>
                </c:pt>
                <c:pt idx="2">
                  <c:v>Materials Management</c:v>
                </c:pt>
                <c:pt idx="3">
                  <c:v>Labor</c:v>
                </c:pt>
                <c:pt idx="4">
                  <c:v>Diversity</c:v>
                </c:pt>
              </c:strCache>
            </c:strRef>
          </c:cat>
          <c:val>
            <c:numRef>
              <c:f>'Scoring Summary'!$I$63:$I$67</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AB52-4087-9341-D8A7714BA35F}"/>
            </c:ext>
          </c:extLst>
        </c:ser>
        <c:dLbls>
          <c:showLegendKey val="0"/>
          <c:showVal val="0"/>
          <c:showCatName val="0"/>
          <c:showSerName val="0"/>
          <c:showPercent val="0"/>
          <c:showBubbleSize val="0"/>
        </c:dLbls>
        <c:axId val="92103808"/>
        <c:axId val="92105344"/>
      </c:radarChart>
      <c:catAx>
        <c:axId val="92103808"/>
        <c:scaling>
          <c:orientation val="minMax"/>
        </c:scaling>
        <c:delete val="0"/>
        <c:axPos val="b"/>
        <c:majorGridlines/>
        <c:numFmt formatCode="General" sourceLinked="1"/>
        <c:majorTickMark val="out"/>
        <c:minorTickMark val="none"/>
        <c:tickLblPos val="nextTo"/>
        <c:txPr>
          <a:bodyPr rot="0" vert="horz"/>
          <a:lstStyle/>
          <a:p>
            <a:pPr>
              <a:defRPr sz="900" b="0" i="0" u="none" strike="noStrike" baseline="0">
                <a:solidFill>
                  <a:srgbClr val="000000"/>
                </a:solidFill>
                <a:latin typeface="+mn-lt"/>
                <a:ea typeface="宋体"/>
                <a:cs typeface="Arial" panose="020B0604020202020204" pitchFamily="34" charset="0"/>
              </a:defRPr>
            </a:pPr>
            <a:endParaRPr lang="en-US"/>
          </a:p>
        </c:txPr>
        <c:crossAx val="92105344"/>
        <c:crosses val="autoZero"/>
        <c:auto val="0"/>
        <c:lblAlgn val="ctr"/>
        <c:lblOffset val="100"/>
        <c:noMultiLvlLbl val="0"/>
      </c:catAx>
      <c:valAx>
        <c:axId val="92105344"/>
        <c:scaling>
          <c:orientation val="minMax"/>
          <c:min val="0"/>
        </c:scaling>
        <c:delete val="0"/>
        <c:axPos val="l"/>
        <c:majorGridlines>
          <c:spPr>
            <a:ln w="3175">
              <a:solidFill>
                <a:srgbClr val="000000"/>
              </a:solidFill>
              <a:prstDash val="solid"/>
            </a:ln>
          </c:spPr>
        </c:majorGridlines>
        <c:numFmt formatCode="0%" sourceLinked="1"/>
        <c:majorTickMark val="cross"/>
        <c:minorTickMark val="none"/>
        <c:tickLblPos val="nextTo"/>
        <c:spPr>
          <a:ln w="3175">
            <a:solidFill>
              <a:schemeClr val="bg1">
                <a:lumMod val="75000"/>
              </a:schemeClr>
            </a:solidFill>
            <a:prstDash val="solid"/>
          </a:ln>
        </c:spPr>
        <c:txPr>
          <a:bodyPr rot="0" vert="horz"/>
          <a:lstStyle/>
          <a:p>
            <a:pPr>
              <a:defRPr sz="900" b="0" i="0" u="none" strike="noStrike" baseline="0">
                <a:solidFill>
                  <a:srgbClr val="000000"/>
                </a:solidFill>
                <a:latin typeface="宋体"/>
                <a:ea typeface="宋体"/>
                <a:cs typeface="宋体"/>
              </a:defRPr>
            </a:pPr>
            <a:endParaRPr lang="en-US"/>
          </a:p>
        </c:txPr>
        <c:crossAx val="92103808"/>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宋体"/>
          <a:ea typeface="宋体"/>
          <a:cs typeface="宋体"/>
        </a:defRPr>
      </a:pPr>
      <a:endParaRPr lang="en-US"/>
    </a:p>
  </c:txPr>
  <c:printSettings>
    <c:headerFooter alignWithMargins="0"/>
    <c:pageMargins b="1" l="0.75000000000000255" r="0.75000000000000255" t="1" header="0.5" footer="0.5"/>
    <c:pageSetup paperSize="9" orientation="landscape" horizontalDpi="1200" verticalDpi="12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419193957623502"/>
          <c:y val="0.16241305774278214"/>
          <c:w val="0.19710041698739272"/>
          <c:h val="0.69600721784776898"/>
        </c:manualLayout>
      </c:layout>
      <c:radarChart>
        <c:radarStyle val="marker"/>
        <c:varyColors val="0"/>
        <c:ser>
          <c:idx val="0"/>
          <c:order val="0"/>
          <c:marker>
            <c:symbol val="diamond"/>
            <c:size val="5"/>
            <c:spPr>
              <a:solidFill>
                <a:srgbClr val="000080"/>
              </a:solidFill>
              <a:ln>
                <a:solidFill>
                  <a:srgbClr val="000080"/>
                </a:solidFill>
                <a:prstDash val="solid"/>
              </a:ln>
            </c:spPr>
          </c:marker>
          <c:cat>
            <c:strRef>
              <c:f>'Scoring Summary'!$E$63:$E$67</c:f>
              <c:strCache>
                <c:ptCount val="5"/>
                <c:pt idx="0">
                  <c:v>General</c:v>
                </c:pt>
                <c:pt idx="1">
                  <c:v>Environmental Management</c:v>
                </c:pt>
                <c:pt idx="2">
                  <c:v>Materials Management</c:v>
                </c:pt>
                <c:pt idx="3">
                  <c:v>Labor</c:v>
                </c:pt>
                <c:pt idx="4">
                  <c:v>Diversity</c:v>
                </c:pt>
              </c:strCache>
            </c:strRef>
          </c:cat>
          <c:val>
            <c:numRef>
              <c:f>'Scoring Summary'!$I$73:$I$77</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32F5-43B8-93E0-F0A7497931D9}"/>
            </c:ext>
          </c:extLst>
        </c:ser>
        <c:dLbls>
          <c:showLegendKey val="0"/>
          <c:showVal val="0"/>
          <c:showCatName val="0"/>
          <c:showSerName val="0"/>
          <c:showPercent val="0"/>
          <c:showBubbleSize val="0"/>
        </c:dLbls>
        <c:axId val="92103808"/>
        <c:axId val="92105344"/>
      </c:radarChart>
      <c:catAx>
        <c:axId val="92103808"/>
        <c:scaling>
          <c:orientation val="minMax"/>
        </c:scaling>
        <c:delete val="0"/>
        <c:axPos val="b"/>
        <c:majorGridlines/>
        <c:numFmt formatCode="General" sourceLinked="1"/>
        <c:majorTickMark val="out"/>
        <c:minorTickMark val="none"/>
        <c:tickLblPos val="nextTo"/>
        <c:txPr>
          <a:bodyPr rot="0" vert="horz"/>
          <a:lstStyle/>
          <a:p>
            <a:pPr>
              <a:defRPr sz="900" b="0" i="0" u="none" strike="noStrike" baseline="0">
                <a:solidFill>
                  <a:srgbClr val="000000"/>
                </a:solidFill>
                <a:latin typeface="+mn-lt"/>
                <a:ea typeface="宋体"/>
                <a:cs typeface="Arial" panose="020B0604020202020204" pitchFamily="34" charset="0"/>
              </a:defRPr>
            </a:pPr>
            <a:endParaRPr lang="en-US"/>
          </a:p>
        </c:txPr>
        <c:crossAx val="92105344"/>
        <c:crosses val="autoZero"/>
        <c:auto val="0"/>
        <c:lblAlgn val="ctr"/>
        <c:lblOffset val="100"/>
        <c:noMultiLvlLbl val="0"/>
      </c:catAx>
      <c:valAx>
        <c:axId val="92105344"/>
        <c:scaling>
          <c:orientation val="minMax"/>
          <c:min val="0"/>
        </c:scaling>
        <c:delete val="0"/>
        <c:axPos val="l"/>
        <c:majorGridlines>
          <c:spPr>
            <a:ln w="3175">
              <a:solidFill>
                <a:srgbClr val="000000"/>
              </a:solidFill>
              <a:prstDash val="solid"/>
            </a:ln>
          </c:spPr>
        </c:majorGridlines>
        <c:numFmt formatCode="0%" sourceLinked="1"/>
        <c:majorTickMark val="cross"/>
        <c:minorTickMark val="none"/>
        <c:tickLblPos val="nextTo"/>
        <c:spPr>
          <a:ln w="3175">
            <a:solidFill>
              <a:schemeClr val="bg1">
                <a:lumMod val="75000"/>
              </a:schemeClr>
            </a:solidFill>
            <a:prstDash val="solid"/>
          </a:ln>
        </c:spPr>
        <c:txPr>
          <a:bodyPr rot="0" vert="horz"/>
          <a:lstStyle/>
          <a:p>
            <a:pPr>
              <a:defRPr sz="900" b="0" i="0" u="none" strike="noStrike" baseline="0">
                <a:solidFill>
                  <a:srgbClr val="000000"/>
                </a:solidFill>
                <a:latin typeface="宋体"/>
                <a:ea typeface="宋体"/>
                <a:cs typeface="宋体"/>
              </a:defRPr>
            </a:pPr>
            <a:endParaRPr lang="en-US"/>
          </a:p>
        </c:txPr>
        <c:crossAx val="92103808"/>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宋体"/>
          <a:ea typeface="宋体"/>
          <a:cs typeface="宋体"/>
        </a:defRPr>
      </a:pPr>
      <a:endParaRPr lang="en-US"/>
    </a:p>
  </c:txPr>
  <c:printSettings>
    <c:headerFooter alignWithMargins="0"/>
    <c:pageMargins b="1" l="0.75000000000000255" r="0.75000000000000255" t="1" header="0.5" footer="0.5"/>
    <c:pageSetup paperSize="9" orientation="landscape" horizontalDpi="1200" verticalDpi="120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5.jpe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0</xdr:col>
      <xdr:colOff>99060</xdr:colOff>
      <xdr:row>0</xdr:row>
      <xdr:rowOff>168005</xdr:rowOff>
    </xdr:from>
    <xdr:to>
      <xdr:col>3</xdr:col>
      <xdr:colOff>196850</xdr:colOff>
      <xdr:row>3</xdr:row>
      <xdr:rowOff>50863</xdr:rowOff>
    </xdr:to>
    <xdr:pic>
      <xdr:nvPicPr>
        <xdr:cNvPr id="4" name="Picture 3">
          <a:extLst>
            <a:ext uri="{FF2B5EF4-FFF2-40B4-BE49-F238E27FC236}">
              <a16:creationId xmlns:a16="http://schemas.microsoft.com/office/drawing/2014/main" id="{18D26429-7371-4C85-AF70-2C9670F6EC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9060" y="168005"/>
          <a:ext cx="1691640" cy="4797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83820</xdr:colOff>
      <xdr:row>0</xdr:row>
      <xdr:rowOff>145543</xdr:rowOff>
    </xdr:from>
    <xdr:to>
      <xdr:col>0</xdr:col>
      <xdr:colOff>1771650</xdr:colOff>
      <xdr:row>1</xdr:row>
      <xdr:rowOff>90821</xdr:rowOff>
    </xdr:to>
    <xdr:pic>
      <xdr:nvPicPr>
        <xdr:cNvPr id="4" name="Picture 3">
          <a:extLst>
            <a:ext uri="{FF2B5EF4-FFF2-40B4-BE49-F238E27FC236}">
              <a16:creationId xmlns:a16="http://schemas.microsoft.com/office/drawing/2014/main" id="{ABF34312-A672-43BE-988E-61E5ED9692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3820" y="145543"/>
          <a:ext cx="1687830" cy="47867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119742</xdr:colOff>
      <xdr:row>1</xdr:row>
      <xdr:rowOff>34258</xdr:rowOff>
    </xdr:from>
    <xdr:to>
      <xdr:col>2</xdr:col>
      <xdr:colOff>825500</xdr:colOff>
      <xdr:row>4</xdr:row>
      <xdr:rowOff>6042</xdr:rowOff>
    </xdr:to>
    <xdr:pic>
      <xdr:nvPicPr>
        <xdr:cNvPr id="3" name="Picture 2">
          <a:extLst>
            <a:ext uri="{FF2B5EF4-FFF2-40B4-BE49-F238E27FC236}">
              <a16:creationId xmlns:a16="http://schemas.microsoft.com/office/drawing/2014/main" id="{D5DF8F7A-69B4-4ADF-A679-A074B3F547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9742" y="262858"/>
          <a:ext cx="2318658" cy="65758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123007</xdr:colOff>
      <xdr:row>1</xdr:row>
      <xdr:rowOff>30701</xdr:rowOff>
    </xdr:from>
    <xdr:to>
      <xdr:col>2</xdr:col>
      <xdr:colOff>1614713</xdr:colOff>
      <xdr:row>4</xdr:row>
      <xdr:rowOff>128433</xdr:rowOff>
    </xdr:to>
    <xdr:pic>
      <xdr:nvPicPr>
        <xdr:cNvPr id="2" name="Picture 1">
          <a:extLst>
            <a:ext uri="{FF2B5EF4-FFF2-40B4-BE49-F238E27FC236}">
              <a16:creationId xmlns:a16="http://schemas.microsoft.com/office/drawing/2014/main" id="{17A6ECA9-825B-4200-9D5B-A4F49ADB6F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007" y="257487"/>
          <a:ext cx="2743563" cy="77808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20</xdr:row>
      <xdr:rowOff>0</xdr:rowOff>
    </xdr:from>
    <xdr:to>
      <xdr:col>4</xdr:col>
      <xdr:colOff>0</xdr:colOff>
      <xdr:row>36</xdr:row>
      <xdr:rowOff>0</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41413</xdr:colOff>
      <xdr:row>40</xdr:row>
      <xdr:rowOff>0</xdr:rowOff>
    </xdr:from>
    <xdr:to>
      <xdr:col>4</xdr:col>
      <xdr:colOff>3802</xdr:colOff>
      <xdr:row>56</xdr:row>
      <xdr:rowOff>0</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41413</xdr:colOff>
      <xdr:row>60</xdr:row>
      <xdr:rowOff>0</xdr:rowOff>
    </xdr:from>
    <xdr:to>
      <xdr:col>4</xdr:col>
      <xdr:colOff>3802</xdr:colOff>
      <xdr:row>67</xdr:row>
      <xdr:rowOff>0</xdr:rowOff>
    </xdr:to>
    <xdr:graphicFrame macro="">
      <xdr:nvGraphicFramePr>
        <xdr:cNvPr id="7" name="Chart 6">
          <a:extLst>
            <a:ext uri="{FF2B5EF4-FFF2-40B4-BE49-F238E27FC236}">
              <a16:creationId xmlns:a16="http://schemas.microsoft.com/office/drawing/2014/main" id="{F03A78DA-ECEF-4659-B5EA-7893FC4303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41413</xdr:colOff>
      <xdr:row>70</xdr:row>
      <xdr:rowOff>0</xdr:rowOff>
    </xdr:from>
    <xdr:to>
      <xdr:col>4</xdr:col>
      <xdr:colOff>3802</xdr:colOff>
      <xdr:row>77</xdr:row>
      <xdr:rowOff>0</xdr:rowOff>
    </xdr:to>
    <xdr:graphicFrame macro="">
      <xdr:nvGraphicFramePr>
        <xdr:cNvPr id="8" name="Chart 7">
          <a:extLst>
            <a:ext uri="{FF2B5EF4-FFF2-40B4-BE49-F238E27FC236}">
              <a16:creationId xmlns:a16="http://schemas.microsoft.com/office/drawing/2014/main" id="{FCC34E61-7006-434B-BA78-BB8FD6CCBB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103413</xdr:colOff>
      <xdr:row>1</xdr:row>
      <xdr:rowOff>30968</xdr:rowOff>
    </xdr:from>
    <xdr:to>
      <xdr:col>2</xdr:col>
      <xdr:colOff>1543049</xdr:colOff>
      <xdr:row>4</xdr:row>
      <xdr:rowOff>84630</xdr:rowOff>
    </xdr:to>
    <xdr:pic>
      <xdr:nvPicPr>
        <xdr:cNvPr id="9" name="Picture 8">
          <a:extLst>
            <a:ext uri="{FF2B5EF4-FFF2-40B4-BE49-F238E27FC236}">
              <a16:creationId xmlns:a16="http://schemas.microsoft.com/office/drawing/2014/main" id="{6B87E9A2-C294-4705-9760-8515979FC1B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03413" y="259568"/>
          <a:ext cx="2611211" cy="73946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85090</xdr:colOff>
      <xdr:row>0</xdr:row>
      <xdr:rowOff>140108</xdr:rowOff>
    </xdr:from>
    <xdr:to>
      <xdr:col>2</xdr:col>
      <xdr:colOff>485775</xdr:colOff>
      <xdr:row>2</xdr:row>
      <xdr:rowOff>154995</xdr:rowOff>
    </xdr:to>
    <xdr:pic>
      <xdr:nvPicPr>
        <xdr:cNvPr id="4" name="Picture 3">
          <a:extLst>
            <a:ext uri="{FF2B5EF4-FFF2-40B4-BE49-F238E27FC236}">
              <a16:creationId xmlns:a16="http://schemas.microsoft.com/office/drawing/2014/main" id="{D989A290-8AE0-4363-B292-5B90758A83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5090" y="140108"/>
          <a:ext cx="1572260" cy="4530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mydanaher.com/My%20Documents/MY1/Financials/Salary%20Planning.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rexnord.sharepoint.com/Users/szhou/AppData/Local/Microsoft/Windows/Temporary%20Internet%20Files/Content.Outlook/7E093DDG/ZW209%20Pilot%20Improvement%20-%20Z-PDP%20Workbook.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J:\DOCUME~1\bstrouse\LOCALS~1\Temp\ncpdju~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INSTASSY\Policy%20Deployment\2003\WINNT\Profiles\lmartine\Desktop\MasterBowSht%20200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rexnord.sharepoint.com/windows/TEMP/MasterBowSht%2020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gsosvesqldev01/WINNT/Profiles/lmartine/Desktop/MasterBowSht%20200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rexnord.sharepoint.com/My%20Documents/DPS%20Group%20PD/11%20IPQ%20Group%202001/L2%20operations%20final%20revision.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rexnord.sharepoint.com/My%20Documents/IPQ%20Group%20PD/09%20IPQ%20Group%202001/L2%20Operations%20PD.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H:\EXCEL\06-07%20Capital%20Plan.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ilkins/zpdp/Master%20Templates/New%20Tools/Template/Stage%202%20Tools%20Ready%20to%20Upload/Z2.07%20Concept%20Generation%20Matrix%20-%20TEMPLATE.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Houston-fp1\Data\Bcusr001\JoinerS\ACCTG\PRIVATE\04%20MR\SD%20Report%20-%20Grou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ouston-fp1\Data\Colo\sys1\WINNT\Profiles\lmartine\Desktop\MasterBowSht%20200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Houston-fp1\Data\BISRV001\sys\TEMP\PR10%20Fcst.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Houston-fp1\Data\WILKDATA\QA_Public\VS%20PFMEA\REG%20PFMEA.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gsosvesqldev01/TEMP/Inventory%20Countermeasure%20-%20200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wilkins.zurnwilkins.int/falknw3_vol1/Common/~Gear%20Share/Purchasing/FY12/05%20Aug/05%20Aug12f%20Material%20Receipts%208.27.11%20Final.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rexnord.sharepoint.com/DOCUME~1/MHolland/LOCALS~1/Temp/https:/www.mydanaher.com/WINDOWS/TEMP/L2%20Operations%2002-04.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www.mydanaher.com/TEMP/Stats200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insiderexnord.rexnord.com/sites/supplychain/quality/Shared%20Documents/Supplier%20Audits/REXNORD%20AUDIT%20FORM%20-%20Draft.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Documents%20and%20Settings\dshackleton\My%20Documents\Lean_Transformations\Units\SFO\2006\Kaizen\5.Supply%20UA%20Bev%20SW\Liquor%20Top%20Box_test.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rexnord.sharepoint.com/Public/MARKETING-ERIE/MarCom%20Project%20Sleeve%20Folder/Universal%20Urinal/Creative_Brief_and_Photo_Request-%20Universal%20Urinal%2006%2010%2013.xlsm"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wilkins.zurnwilkins.int/Inventory/FY%2008/Copy%20of%20Jun08Inventory.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mydanaher.com/Documents%20and%20Settings/MikeG/Local%20Settings/Temporary%20Internet%20Files/OLK19/TEMP/2000PD-White-NOV0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wilkins/Users/Schmidtske/Downloads/Go%20To%20Market%20Strategy%20Documents/Marketing%20Plan%20-%20Excel%20Format%20-%20with%20highlights.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s://rexnord.sharepoint.com/Documents%20and%20Settings/MikeG/Local%20Settings/Temporary%20Internet%20Files/OLK19/TEMP/2000PD-White-NOV00.xls" TargetMode="External"/></Relationships>
</file>

<file path=xl/externalLinks/_rels/externalLink32.xml.rels><?xml version="1.0" encoding="UTF-8" standalone="yes"?>
<Relationships xmlns="http://schemas.openxmlformats.org/package/2006/relationships"><Relationship Id="rId1" Type="http://schemas.microsoft.com/office/2006/relationships/xlExternalLinkPath/xlPathMissing" Target="Worksheet%20in%20November%20Countermeasure"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Houston-fp1\Data\Bcsrv001\public\Strategic%20Deployment\Feb%202005\SD%20-%20Quality.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iview.rexnord.com/TEMP/August%20consolidated%20operations%20data.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Houston-fp1\Data\ttnas001\users\Documents%20and%20Settings\DLEITL\My%20Documents\Excel\BTR\PPlan03F\5341Bump.Sales.Orders.Plan%200203.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Houston-fp1\Data\ttnas001\users\TEMP\Narrative%20Template.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ouston-fp1\Data\CORP_FILEPRNT\Users\Accounting\01prp\IMIS_06_5324.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Engineer\S3-Motorgeneration\Mengenger&#252;st.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Houston-fp1\Data\Bisrv001\sys\Strategy%20Deployment\FY07\SD%20Review%2010-12%20FY07\DATA\PRODPLAN\PLANNING%20FILES\FORECAST%20FILES\FISCAL%202001\Retail%202001%20Foreca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gsosvesqldev01/Dokumente%20und%20Einstellungen/thomas/Lokale%20Einstellungen/TEMP/MasterBowSht%20200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J:\Staff\2003PolDep\10OCTp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J:\Staff\2005PolDep\Data\LOTUS\PSI\EXCELL\DEC03\psi-DEC-11-17-03%206%25%20DEC%206%25%20JA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ouston-fp1\Data\Gsosvedata01\EngData\EngWeb\Projects\Proj_Workbook\SSE\Project_Status-Systems-Rollu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rexnord.sharepoint.com/WINNT/Profiles/lmartine/Desktop/MasterBowSht%20200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uston-fp1\Data\Colo\sys1\windows\TEMP\MasterBowSht%20200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ilkins/Users/rhqu567/AppData/Local/Microsoft/Windows/Temporary%20Internet%20Files/Content.Outlook/U4SPXPT1/Human%20Resources%20-%20SD%20Plan%20for%20FY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2000"/>
      <sheetName val="Sheet1"/>
      <sheetName val="Sheet2"/>
      <sheetName val="hiddenSheet"/>
      <sheetName val="AMCY Impact"/>
      <sheetName val="Cntmrs-Recruit"/>
      <sheetName val="A"/>
      <sheetName val="End User details"/>
      <sheetName val="CC Expenses"/>
      <sheetName val="Heat"/>
      <sheetName val="Mirror"/>
      <sheetName val="Plater"/>
      <sheetName val="Vib_BO"/>
      <sheetName val="2000"/>
      <sheetName val="Data Summary"/>
      <sheetName val="Cntmrs"/>
      <sheetName val="Monthly Allowances"/>
      <sheetName val="Key_Inputs"/>
      <sheetName val="KeyMultInputs"/>
      <sheetName val="Roll-Up"/>
      <sheetName val="Salary Planning"/>
      <sheetName val="Sheet6"/>
      <sheetName val="BHE Pur Inv Exp"/>
      <sheetName val="mar05"/>
      <sheetName val="mai05"/>
      <sheetName val="Exceptions"/>
      <sheetName val="Detail PlanFY05"/>
      <sheetName val="DATA"/>
      <sheetName val="D"/>
      <sheetName val="Actuals by Mth"/>
      <sheetName val="Forecast"/>
      <sheetName val="Shp'g '05 Optr"/>
      <sheetName val="FEB summary"/>
      <sheetName val="Start"/>
      <sheetName val="Avg IC"/>
      <sheetName val="March 04 Warranty"/>
      <sheetName val="2002_PD_RJ_Channel_Aug"/>
      <sheetName val="关联交易-存款"/>
      <sheetName val="Project_Status_Rollup"/>
      <sheetName val="Lists"/>
      <sheetName val="IncidentsEAP"/>
      <sheetName val="June-July comp"/>
      <sheetName val="Center Summary"/>
      <sheetName val="HFM"/>
      <sheetName val="ARTARG"/>
      <sheetName val="072902_NA_Sales_Hist"/>
      <sheetName val="2002_PD_Top_42_Aug"/>
      <sheetName val="Cleveland Data"/>
      <sheetName val="PIVOT PY"/>
      <sheetName val="MD"/>
      <sheetName val="T&amp;L KPI 2011"/>
      <sheetName val="Assumptions"/>
      <sheetName val="CI Log"/>
      <sheetName val="src"/>
      <sheetName val="Factors"/>
      <sheetName val="Input"/>
      <sheetName val="Fx Currency"/>
      <sheetName val="Lookup"/>
      <sheetName val="Data Validation and Notes"/>
      <sheetName val="SAL_2000"/>
      <sheetName val="Defaults"/>
      <sheetName val="Ref"/>
      <sheetName val="2015 Forecast"/>
      <sheetName val="Matrix-Level 3-Gastonia"/>
      <sheetName val="2002_PD_RJ_Channel_July"/>
      <sheetName val="2002_PD_Top_42_July"/>
      <sheetName val="Fcst Sales"/>
      <sheetName val="DCI"/>
      <sheetName val="List"/>
      <sheetName val="Ames 2001 KPIs"/>
      <sheetName val="Inventory"/>
      <sheetName val="merger"/>
      <sheetName val="ma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Home Page Flow Chart"/>
      <sheetName val="Process Flow Chart"/>
      <sheetName val="Document Log"/>
      <sheetName val="Z1.00 VOC Capture"/>
      <sheetName val="Z1.01 Charter"/>
      <sheetName val="Z1.02 Gate 1 Exit"/>
      <sheetName val="Z2.00 Project Resources"/>
      <sheetName val="Z2.01 Comp Marketing Res"/>
      <sheetName val="Z2.02 Comp Analysis (SWOT)"/>
      <sheetName val="Z2.03 Market Analysis"/>
      <sheetName val="Z2.04 Packaging Requirements"/>
      <sheetName val="Z2.05 PRS"/>
      <sheetName val="Z2.06 Initial IP Search"/>
      <sheetName val="Z2.07 Concept Generation"/>
      <sheetName val="Z2.08 Concept Selection"/>
      <sheetName val="Z2.09 - Prelim Drawings"/>
      <sheetName val="Z2.10 IP (ext)"/>
      <sheetName val="Z2.11 Prelim Design Review"/>
      <sheetName val="Z2.12 Prelim Des Rev Acceptance"/>
      <sheetName val="Z2.13 PFEP"/>
      <sheetName val="Z2.17 Prelim Tooling Quotes"/>
      <sheetName val="Z2.18 Execute PFEP"/>
      <sheetName val="Z2.19 Make vs. Buy"/>
      <sheetName val="Z2.20 PRS Update"/>
      <sheetName val="Z2.21 Refresh VOC"/>
      <sheetName val="Z2.22 Risk Management"/>
      <sheetName val="Z2.23 Project Resources"/>
      <sheetName val="Z2.24 Financial Assessment"/>
      <sheetName val="Z2.24A Financial Summary"/>
      <sheetName val="Z2.24B FA Inputs"/>
      <sheetName val="Depreciation Rates"/>
      <sheetName val="Prod Line P&amp;L Profile"/>
      <sheetName val="Z2.25 Gate 2 Exit"/>
      <sheetName val="Z3.00 Create Drawings &amp; Proto"/>
      <sheetName val="Z3.01 GTMS Kick Off"/>
      <sheetName val="Z3.02 DFMEA"/>
      <sheetName val="Z3.02A FMEA"/>
      <sheetName val="Z3.02B Data-Drawings-Pictures"/>
      <sheetName val="Z3.02C Histogram"/>
      <sheetName val="Z3.02D Sev,Occ,Detect"/>
      <sheetName val="Z3.03 Marketing Plan"/>
      <sheetName val="Z3.04 Pricing Strategy"/>
      <sheetName val="Z3.04A Pricing Checklist"/>
      <sheetName val="Z3.04B Pricing Mutliplier"/>
      <sheetName val="Z3.04C Pricing Gross Margin"/>
      <sheetName val="Z3.05 Product Naming"/>
      <sheetName val="Z3.06 Value Prop"/>
      <sheetName val="Z3.07 Budget Tracker"/>
      <sheetName val="Z3.08 PRS Update"/>
      <sheetName val="Z3.09 PFMEA"/>
      <sheetName val="Z3.09A FMEA"/>
      <sheetName val="Z3.09B Data-Drawings-Pictures"/>
      <sheetName val="Z3.09C Histogram"/>
      <sheetName val="Z3.09D Sev,Occ,Detect"/>
      <sheetName val="Z3.10 Design Verification"/>
      <sheetName val="Z3.11 Inventory Plan"/>
      <sheetName val="Z3.12 Value Selling Tools"/>
      <sheetName val="Z3.12A Pre-Call Planning"/>
      <sheetName val="Z3.12B Needs Analysis"/>
      <sheetName val="Z3.12C Features &amp; Benefits"/>
      <sheetName val="Z3.12D Points of Difference"/>
      <sheetName val="Z3.12E Monetizing Benefits"/>
      <sheetName val="Z3.13 Develop Field Testing"/>
      <sheetName val="Z3.13A Field Testing Process"/>
      <sheetName val="Z3.13B Beta Install Reqs"/>
      <sheetName val="Z3.13C Field Install Checklist"/>
      <sheetName val="Z3.13D Feedback Survey"/>
      <sheetName val="Z3.13E Field Test Tracking Log"/>
      <sheetName val="Z3.14 TTI &amp; KPI"/>
      <sheetName val="Z3.15 Update PFEP"/>
      <sheetName val="Z3.16 Update Quality &amp; Inspec"/>
      <sheetName val="Z3.17 Critical Design Review"/>
      <sheetName val="Z3.18 Concept Scoping for 3P"/>
      <sheetName val="Z3.19 Initial Process Concept"/>
      <sheetName val="Z3.20 Update DFMEA"/>
      <sheetName val="Z3.21 Sales Analytics"/>
      <sheetName val="Z3.22 Update Drawings"/>
      <sheetName val="Z3.23 Release Drawings"/>
      <sheetName val="Z3.24 Update PFMEA"/>
      <sheetName val="Z3.25 Dev. Gauging &amp; Test"/>
      <sheetName val="Z3.26 RFQ"/>
      <sheetName val="Z3.26A RFQ Cover Sheet"/>
      <sheetName val="Z3.26B RFQ Cost Breakdown"/>
      <sheetName val="Z3.27 Update PFEP"/>
      <sheetName val="Z3.28 Supplier Agreement"/>
      <sheetName val="Z3.29 Update Quality &amp; Inspec"/>
      <sheetName val="Z3.30 Supplier Selection"/>
      <sheetName val="Z3.31 Refresh Financials"/>
      <sheetName val="Z3.31B FA Inputs"/>
      <sheetName val="Z3.32 CER Cover"/>
      <sheetName val="Z3.32A IRR "/>
      <sheetName val="Z3.32B Attachment A "/>
      <sheetName val="Z3.32C Attachment B "/>
      <sheetName val="Z3.32D Depreciation Rates"/>
      <sheetName val="Z3.33 Submit CER"/>
      <sheetName val="Z3.34 Supplier Release Tooling"/>
      <sheetName val="Z3.35 DTSRF"/>
      <sheetName val="Z3.35A DTSRF Form"/>
      <sheetName val="Z3.36 Gate 3 Exit"/>
      <sheetName val="Z4.00 - DVP&amp;R and FAI"/>
      <sheetName val="Z4.01 3P Cell Design"/>
      <sheetName val="Z4.02 Form-Fit-Function"/>
      <sheetName val="Z4.03 3P Cell Build"/>
      <sheetName val="Z4.04 Execute Product Compl"/>
      <sheetName val="Z4.05 TAKT Time"/>
      <sheetName val="Z4.05A TAKT Time Calc Sheet"/>
      <sheetName val="Z4.05B Time Observation Sheet"/>
      <sheetName val="Z4.05C Standard Work Combin"/>
      <sheetName val="Z4.05D Process Capacity"/>
      <sheetName val="Z4.05E Waste Observation"/>
      <sheetName val="Z4.05F Operator Loading Chart"/>
      <sheetName val="Z4.05G Cell Layout Sheet"/>
      <sheetName val="Z4.06 Update PFEP"/>
      <sheetName val="Z4.07 Create and Send PPAP"/>
      <sheetName val="Z4.08 PPAP Approval"/>
      <sheetName val="Z4.09 Update Inventory Plan"/>
      <sheetName val="Z4.10 Production Readiness"/>
      <sheetName val="Z4.10A Safety Checklist"/>
      <sheetName val="Z4.10B 5S"/>
      <sheetName val="Z4.10C Audit Sheet"/>
      <sheetName val="Z4.10D Countermeasure Newspaper"/>
      <sheetName val="Z4.11 Follow Corrective Action"/>
      <sheetName val="Z4.12 Conduct Pre-Pilot Build"/>
      <sheetName val="Z4.13 Execute Beta Plan"/>
      <sheetName val="Z4.14 Update PFMEA"/>
      <sheetName val="Z4.15 Update Marketing Deliv"/>
      <sheetName val="Z4.16 Define Launch KPI's"/>
      <sheetName val="Z4.17 ZurnSpec"/>
      <sheetName val="Z4.18 Validate Costs"/>
      <sheetName val="Z4.18B FA Inputs"/>
      <sheetName val="Z4.19 Conduct Pilot Build"/>
      <sheetName val="Z4.20 Product Compliance"/>
      <sheetName val="Z4.21 Update PFEP"/>
      <sheetName val="Z4.22 Execute Inventory Plan"/>
      <sheetName val="Z4.23 Product Training Plan"/>
      <sheetName val="Z4.24 Launch Readiness Review"/>
      <sheetName val="Z4.25 Gate 4 Exit"/>
      <sheetName val="Z5.00 Execute Launch Plan"/>
      <sheetName val="Z5.01 Post Launch Sales"/>
      <sheetName val="Z5.02 Update KPIs"/>
      <sheetName val="Z5.03 Lessons Learned"/>
      <sheetName val="Z5.04 Refresh PLCM"/>
      <sheetName val="Z5.05 Countermeasure"/>
      <sheetName val="Z5.06 Transfer to Ops"/>
      <sheetName val="Z5.07 Gate 5 Exit"/>
      <sheetName val="Inputs 5.2"/>
    </sheetNames>
    <sheetDataSet>
      <sheetData sheetId="0">
        <row r="4">
          <cell r="F4" t="str">
            <v>ZW209 Pilot Improvement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8">
          <cell r="H8">
            <v>8</v>
          </cell>
          <cell r="J8">
            <v>48</v>
          </cell>
        </row>
        <row r="9">
          <cell r="H9">
            <v>4</v>
          </cell>
          <cell r="J9">
            <v>80</v>
          </cell>
        </row>
        <row r="10">
          <cell r="H10">
            <v>4</v>
          </cell>
          <cell r="J10">
            <v>16</v>
          </cell>
        </row>
        <row r="11">
          <cell r="H11">
            <v>8</v>
          </cell>
          <cell r="J11">
            <v>48</v>
          </cell>
        </row>
        <row r="12">
          <cell r="H12">
            <v>5</v>
          </cell>
          <cell r="J12">
            <v>30</v>
          </cell>
        </row>
        <row r="13">
          <cell r="H13">
            <v>3</v>
          </cell>
          <cell r="J13">
            <v>6</v>
          </cell>
        </row>
        <row r="17">
          <cell r="J17">
            <v>0</v>
          </cell>
        </row>
        <row r="20">
          <cell r="J20">
            <v>0</v>
          </cell>
        </row>
        <row r="21">
          <cell r="J21">
            <v>0</v>
          </cell>
        </row>
        <row r="22">
          <cell r="J22">
            <v>0</v>
          </cell>
          <cell r="R22">
            <v>0</v>
          </cell>
        </row>
        <row r="23">
          <cell r="J23">
            <v>0</v>
          </cell>
          <cell r="R23">
            <v>0</v>
          </cell>
        </row>
        <row r="24">
          <cell r="J24">
            <v>0</v>
          </cell>
          <cell r="R24">
            <v>0</v>
          </cell>
        </row>
        <row r="25">
          <cell r="J25">
            <v>0</v>
          </cell>
          <cell r="R25">
            <v>0</v>
          </cell>
        </row>
        <row r="26">
          <cell r="J26">
            <v>0</v>
          </cell>
          <cell r="R26">
            <v>0</v>
          </cell>
        </row>
        <row r="27">
          <cell r="J27">
            <v>0</v>
          </cell>
          <cell r="R27">
            <v>0</v>
          </cell>
        </row>
        <row r="28">
          <cell r="J28">
            <v>0</v>
          </cell>
          <cell r="R28">
            <v>0</v>
          </cell>
        </row>
        <row r="29">
          <cell r="J29">
            <v>0</v>
          </cell>
          <cell r="R29">
            <v>0</v>
          </cell>
        </row>
        <row r="30">
          <cell r="J30">
            <v>0</v>
          </cell>
          <cell r="R30">
            <v>0</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D-Responsibility"/>
      <sheetName val="Matrix-Level 3-Gastonia"/>
      <sheetName val="Bowler-Level 3-Gastonia-MI"/>
      <sheetName val="CM Net Cost Productivity"/>
      <sheetName val="CM-MBB-SBW"/>
      <sheetName val="CM-DEL-PTD"/>
      <sheetName val="CM-INV"/>
      <sheetName val="Matrix_Level 3_Gastonia"/>
      <sheetName val="Sheet1"/>
      <sheetName val="Sheet2"/>
      <sheetName val="Sheet3"/>
      <sheetName val="ncpdju~1"/>
      <sheetName val="Old 06 v. New 06"/>
      <sheetName val="Level 1 CM"/>
      <sheetName val="IncidentsEAP"/>
      <sheetName val="D"/>
      <sheetName val="A"/>
      <sheetName val="Cntmrs-Recruit"/>
      <sheetName val="Int Analysis"/>
      <sheetName val="Lists"/>
      <sheetName val="List Data"/>
      <sheetName val="Avg_Day"/>
      <sheetName val="02 ACT"/>
      <sheetName val="01 ACT"/>
      <sheetName val="DEFECT CODES"/>
      <sheetName val="LOCATION CODES"/>
      <sheetName val="Product"/>
      <sheetName val="EQ "/>
      <sheetName val="Dept-yr"/>
      <sheetName val="Control"/>
      <sheetName val="src"/>
      <sheetName val="Assumptions"/>
      <sheetName val="Cntmrs"/>
      <sheetName val="2002_PD_RJ_Channel_Aug"/>
      <sheetName val="Segment Value Lists"/>
      <sheetName val="#REF"/>
      <sheetName val="src-lost"/>
      <sheetName val="CoRef"/>
      <sheetName val="Eng $izedRoadmap"/>
      <sheetName val="Operating Statement Data"/>
      <sheetName val="Data"/>
      <sheetName val="Service Contract Work"/>
      <sheetName val="List"/>
      <sheetName val="Menu"/>
      <sheetName val="072902_NA_Sales_Hist"/>
      <sheetName val="DEMOREPORT"/>
      <sheetName val="Greece"/>
      <sheetName val="Q199 -APRIL"/>
      <sheetName val="Input"/>
      <sheetName val="CC"/>
      <sheetName val="Supplier JIT (2)"/>
      <sheetName val="Summary"/>
      <sheetName val="Project_Status_Rollup"/>
      <sheetName val="Capacities"/>
      <sheetName val="Details"/>
      <sheetName val="Drivers"/>
      <sheetName val="BEV"/>
      <sheetName val="Notes"/>
    </sheetNames>
    <sheetDataSet>
      <sheetData sheetId="0" refreshError="1"/>
      <sheetData sheetId="1" refreshError="1">
        <row r="63">
          <cell r="I63" t="str">
            <v>Quality - OPEN/Bullock Acting</v>
          </cell>
          <cell r="J63" t="str">
            <v/>
          </cell>
          <cell r="K63" t="str">
            <v/>
          </cell>
          <cell r="L63" t="str">
            <v/>
          </cell>
          <cell r="M63" t="str">
            <v/>
          </cell>
          <cell r="N63" t="str">
            <v/>
          </cell>
          <cell r="O63" t="str">
            <v/>
          </cell>
          <cell r="P63" t="str">
            <v/>
          </cell>
          <cell r="Q63" t="str">
            <v/>
          </cell>
          <cell r="R63" t="str">
            <v/>
          </cell>
          <cell r="S63" t="str">
            <v/>
          </cell>
          <cell r="T63" t="str">
            <v/>
          </cell>
          <cell r="U63" t="str">
            <v/>
          </cell>
        </row>
        <row r="64">
          <cell r="I64" t="str">
            <v>Finance - Raymond</v>
          </cell>
          <cell r="J64" t="str">
            <v/>
          </cell>
          <cell r="K64" t="str">
            <v/>
          </cell>
          <cell r="L64" t="str">
            <v/>
          </cell>
          <cell r="M64" t="str">
            <v/>
          </cell>
          <cell r="N64" t="str">
            <v/>
          </cell>
          <cell r="O64" t="str">
            <v/>
          </cell>
          <cell r="P64" t="str">
            <v/>
          </cell>
          <cell r="Q64" t="str">
            <v/>
          </cell>
          <cell r="R64" t="str">
            <v/>
          </cell>
          <cell r="S64" t="str">
            <v/>
          </cell>
          <cell r="T64" t="str">
            <v/>
          </cell>
          <cell r="U64" t="str">
            <v/>
          </cell>
        </row>
        <row r="65">
          <cell r="I65" t="str">
            <v>Cold Form Engineering - Wang</v>
          </cell>
          <cell r="J65" t="str">
            <v/>
          </cell>
          <cell r="K65" t="str">
            <v/>
          </cell>
          <cell r="L65" t="str">
            <v/>
          </cell>
          <cell r="M65" t="str">
            <v/>
          </cell>
          <cell r="N65" t="str">
            <v/>
          </cell>
          <cell r="O65" t="str">
            <v/>
          </cell>
          <cell r="P65" t="str">
            <v/>
          </cell>
          <cell r="Q65" t="str">
            <v/>
          </cell>
          <cell r="R65" t="str">
            <v/>
          </cell>
          <cell r="S65" t="str">
            <v/>
          </cell>
          <cell r="T65" t="str">
            <v/>
          </cell>
          <cell r="U65" t="str">
            <v/>
          </cell>
        </row>
        <row r="66">
          <cell r="I66" t="str">
            <v>Human Resources - Heggie</v>
          </cell>
          <cell r="J66" t="str">
            <v/>
          </cell>
          <cell r="K66" t="str">
            <v/>
          </cell>
          <cell r="L66" t="str">
            <v/>
          </cell>
          <cell r="M66" t="str">
            <v/>
          </cell>
          <cell r="N66" t="str">
            <v/>
          </cell>
          <cell r="O66" t="str">
            <v/>
          </cell>
          <cell r="P66" t="str">
            <v/>
          </cell>
          <cell r="Q66" t="str">
            <v/>
          </cell>
          <cell r="R66" t="str">
            <v/>
          </cell>
          <cell r="S66" t="str">
            <v/>
          </cell>
          <cell r="T66" t="str">
            <v/>
          </cell>
          <cell r="U66" t="str">
            <v/>
          </cell>
        </row>
        <row r="67">
          <cell r="I67" t="str">
            <v>Plant Manager - Iezzi</v>
          </cell>
          <cell r="J67" t="str">
            <v/>
          </cell>
          <cell r="K67" t="str">
            <v/>
          </cell>
          <cell r="L67" t="str">
            <v/>
          </cell>
          <cell r="M67" t="str">
            <v/>
          </cell>
          <cell r="N67" t="str">
            <v/>
          </cell>
          <cell r="O67" t="str">
            <v/>
          </cell>
          <cell r="P67" t="str">
            <v/>
          </cell>
          <cell r="Q67" t="str">
            <v/>
          </cell>
          <cell r="R67" t="str">
            <v/>
          </cell>
          <cell r="S67" t="str">
            <v/>
          </cell>
          <cell r="T67" t="str">
            <v/>
          </cell>
          <cell r="U67" t="str">
            <v/>
          </cell>
        </row>
        <row r="68">
          <cell r="J68" t="str">
            <v/>
          </cell>
          <cell r="K68" t="str">
            <v/>
          </cell>
          <cell r="L68" t="str">
            <v/>
          </cell>
          <cell r="M68" t="str">
            <v/>
          </cell>
          <cell r="N68" t="str">
            <v/>
          </cell>
          <cell r="O68" t="str">
            <v/>
          </cell>
          <cell r="P68" t="str">
            <v/>
          </cell>
          <cell r="Q68" t="str">
            <v/>
          </cell>
          <cell r="R68" t="str">
            <v/>
          </cell>
          <cell r="S68" t="str">
            <v/>
          </cell>
          <cell r="T68" t="str">
            <v/>
          </cell>
          <cell r="U68" t="str">
            <v/>
          </cell>
        </row>
        <row r="69">
          <cell r="J69" t="str">
            <v/>
          </cell>
          <cell r="K69" t="str">
            <v/>
          </cell>
          <cell r="L69" t="str">
            <v/>
          </cell>
          <cell r="M69" t="str">
            <v/>
          </cell>
          <cell r="N69" t="str">
            <v/>
          </cell>
          <cell r="O69" t="str">
            <v/>
          </cell>
          <cell r="P69" t="str">
            <v/>
          </cell>
          <cell r="Q69" t="str">
            <v/>
          </cell>
          <cell r="R69" t="str">
            <v/>
          </cell>
          <cell r="S69" t="str">
            <v/>
          </cell>
          <cell r="T69" t="str">
            <v/>
          </cell>
          <cell r="U69" t="str">
            <v/>
          </cell>
        </row>
      </sheetData>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Matrix-Level 3-Gastonia"/>
      <sheetName val="IncidentsEAP"/>
      <sheetName val="ALL_BK_LOG"/>
      <sheetName val="Cntmrs-Recruit"/>
      <sheetName val="FAS88-03 France"/>
      <sheetName val="Assumptions"/>
      <sheetName val="MasterBowSht 2001"/>
      <sheetName val="Performance vs Prior"/>
    </sheetNames>
    <sheetDataSet>
      <sheetData sheetId="0" refreshError="1">
        <row r="4">
          <cell r="J4" t="str">
            <v>JAN</v>
          </cell>
          <cell r="K4" t="str">
            <v>FEB</v>
          </cell>
          <cell r="L4" t="str">
            <v>MAR</v>
          </cell>
          <cell r="M4" t="str">
            <v>APR</v>
          </cell>
          <cell r="N4" t="str">
            <v>MAY</v>
          </cell>
          <cell r="O4" t="str">
            <v>JUN</v>
          </cell>
          <cell r="P4" t="str">
            <v>JUL</v>
          </cell>
          <cell r="Q4" t="str">
            <v>AUG</v>
          </cell>
          <cell r="R4" t="str">
            <v>SEP</v>
          </cell>
          <cell r="S4" t="str">
            <v>OCT</v>
          </cell>
          <cell r="T4" t="str">
            <v>NOV</v>
          </cell>
          <cell r="U4" t="str">
            <v>DEC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Yield Chart"/>
    </sheetNames>
    <sheetDataSet>
      <sheetData sheetId="0" refreshError="1"/>
      <sheetData sheetId="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M OTD"/>
      <sheetName val="CM - Inv"/>
      <sheetName val="DPO-CM"/>
      <sheetName val="CM - LCR PPV"/>
      <sheetName val="Non-LCR PPV"/>
      <sheetName val="Action Plan PPV Master"/>
      <sheetName val="ABC Data"/>
    </sheetNames>
    <sheetDataSet>
      <sheetData sheetId="0" refreshError="1">
        <row r="4">
          <cell r="J4" t="str">
            <v>JAN</v>
          </cell>
          <cell r="K4" t="str">
            <v>FEB</v>
          </cell>
          <cell r="L4" t="str">
            <v>MAR</v>
          </cell>
          <cell r="M4" t="str">
            <v>APR</v>
          </cell>
          <cell r="N4" t="str">
            <v>MAY</v>
          </cell>
          <cell r="O4" t="str">
            <v>JUN</v>
          </cell>
          <cell r="P4" t="str">
            <v>JUL</v>
          </cell>
          <cell r="Q4" t="str">
            <v>AUG</v>
          </cell>
          <cell r="R4" t="str">
            <v>SEP</v>
          </cell>
          <cell r="S4" t="str">
            <v>OCT</v>
          </cell>
          <cell r="T4" t="str">
            <v>NOV</v>
          </cell>
          <cell r="U4" t="str">
            <v>DEC</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11A - Cleve Ext. Qual (2)"/>
      <sheetName val="PD Matrix"/>
      <sheetName val="TTI Bowling Chart"/>
      <sheetName val="KPI Bowling Chart"/>
      <sheetName val="cm-3"/>
      <sheetName val="cm-10A - Richmond Int. Quality"/>
      <sheetName val="cm-10A - Cleveland Int. Qual."/>
      <sheetName val="cm-10B - Int. TVSS Qual"/>
      <sheetName val="cm-10B Bristol Int Qual"/>
      <sheetName val="cm-11A - Cleve Ext. Qual"/>
      <sheetName val="cm-11A - Richmond Ext Q"/>
      <sheetName val="cm-11B - TVSS Ext Qual"/>
      <sheetName val="cm-13 - Rich Inv Turns"/>
      <sheetName val="CM 13 -Goleta Inv. Turns "/>
      <sheetName val="cm-13 - Clev Inv Turns"/>
      <sheetName val="cm-14 - Goleta Receivables"/>
      <sheetName val="Richmond Data"/>
      <sheetName val="Bristol Data"/>
      <sheetName val="Cleveland Data"/>
      <sheetName val="Goleta Data"/>
      <sheetName val="L2 MTD Data Sheet"/>
      <sheetName val="L2 YTD Data Sheet"/>
      <sheetName val="CRM Action Plan"/>
      <sheetName val="OTD - Goleta"/>
      <sheetName val="CTI Integ."/>
      <sheetName val="Payables - Goleta"/>
      <sheetName val="Past Due Stepdown"/>
      <sheetName val="L2 operations final revision"/>
      <sheetName val="Cntmrs-Recruit"/>
      <sheetName val="A"/>
      <sheetName val="Sources &amp; Uses Detail"/>
      <sheetName val="Cap Table"/>
      <sheetName val="Pull Down Menus"/>
      <sheetName val="CM - Inv"/>
      <sheetName val="Countermeasure"/>
      <sheetName val="L2%20operations%20final%20revis"/>
      <sheetName val="Account Definitions"/>
      <sheetName val="L2 operations final revision.xl"/>
      <sheetName val="COURBES MATRIX 5"/>
      <sheetName val="BOUTEILLES SDT"/>
      <sheetName val="CAPFEEDER"/>
      <sheetName val="Berwick O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1">
          <cell r="B1" t="str">
            <v>All financial data in thousands of dollars (x $1,000)</v>
          </cell>
          <cell r="D1" t="str">
            <v>weeks in month</v>
          </cell>
          <cell r="E1">
            <v>4</v>
          </cell>
          <cell r="F1">
            <v>4</v>
          </cell>
          <cell r="G1">
            <v>5</v>
          </cell>
          <cell r="H1">
            <v>4</v>
          </cell>
          <cell r="I1">
            <v>4</v>
          </cell>
          <cell r="J1">
            <v>5</v>
          </cell>
          <cell r="K1">
            <v>4</v>
          </cell>
          <cell r="L1">
            <v>4</v>
          </cell>
          <cell r="M1">
            <v>5</v>
          </cell>
          <cell r="N1">
            <v>4</v>
          </cell>
          <cell r="O1">
            <v>4</v>
          </cell>
          <cell r="P1">
            <v>5</v>
          </cell>
        </row>
        <row r="2">
          <cell r="B2" t="str">
            <v>Variance (FAV)/UNFAV</v>
          </cell>
          <cell r="D2" t="str">
            <v>2001 YTD</v>
          </cell>
          <cell r="E2" t="str">
            <v>Jan</v>
          </cell>
          <cell r="F2" t="str">
            <v>Feb</v>
          </cell>
          <cell r="G2" t="str">
            <v>Mar</v>
          </cell>
          <cell r="H2" t="str">
            <v>Apr</v>
          </cell>
          <cell r="I2" t="str">
            <v>May</v>
          </cell>
          <cell r="J2" t="str">
            <v>Jun</v>
          </cell>
          <cell r="K2" t="str">
            <v>Jul</v>
          </cell>
          <cell r="L2" t="str">
            <v>Aug</v>
          </cell>
          <cell r="M2" t="str">
            <v>Sep</v>
          </cell>
          <cell r="N2" t="str">
            <v>Oct</v>
          </cell>
          <cell r="O2" t="str">
            <v>Nov</v>
          </cell>
          <cell r="P2" t="str">
            <v>Dec</v>
          </cell>
        </row>
        <row r="3">
          <cell r="A3" t="str">
            <v>Safety</v>
          </cell>
        </row>
        <row r="4">
          <cell r="A4">
            <v>1</v>
          </cell>
          <cell r="B4" t="str">
            <v>Decrease OSHA Recordables</v>
          </cell>
          <cell r="C4" t="str">
            <v>Recordables</v>
          </cell>
          <cell r="D4">
            <v>7</v>
          </cell>
          <cell r="J4">
            <v>2</v>
          </cell>
          <cell r="K4">
            <v>4</v>
          </cell>
          <cell r="L4">
            <v>1</v>
          </cell>
          <cell r="M4">
            <v>0</v>
          </cell>
          <cell r="N4">
            <v>0</v>
          </cell>
          <cell r="O4">
            <v>0</v>
          </cell>
        </row>
        <row r="5">
          <cell r="A5">
            <v>25</v>
          </cell>
          <cell r="C5" t="str">
            <v>hours worked</v>
          </cell>
          <cell r="D5">
            <v>75985.5</v>
          </cell>
          <cell r="K5">
            <v>17471</v>
          </cell>
          <cell r="L5">
            <v>15638</v>
          </cell>
          <cell r="M5">
            <v>19116</v>
          </cell>
          <cell r="N5">
            <v>13836.5</v>
          </cell>
          <cell r="O5">
            <v>9924</v>
          </cell>
        </row>
        <row r="6">
          <cell r="C6" t="str">
            <v>OSHA Recordable rate</v>
          </cell>
          <cell r="D6">
            <v>18.424567845180988</v>
          </cell>
          <cell r="E6" t="e">
            <v>#DIV/0!</v>
          </cell>
          <cell r="F6" t="e">
            <v>#DIV/0!</v>
          </cell>
          <cell r="G6" t="e">
            <v>#DIV/0!</v>
          </cell>
          <cell r="H6" t="e">
            <v>#DIV/0!</v>
          </cell>
          <cell r="I6" t="e">
            <v>#DIV/0!</v>
          </cell>
          <cell r="J6" t="e">
            <v>#DIV/0!</v>
          </cell>
          <cell r="K6">
            <v>45.790166561730871</v>
          </cell>
          <cell r="L6">
            <v>12.78935925310142</v>
          </cell>
          <cell r="M6">
            <v>0</v>
          </cell>
          <cell r="N6">
            <v>0</v>
          </cell>
          <cell r="O6">
            <v>0</v>
          </cell>
          <cell r="P6" t="e">
            <v>#DIV/0!</v>
          </cell>
        </row>
        <row r="8">
          <cell r="A8" t="str">
            <v xml:space="preserve">Quality </v>
          </cell>
        </row>
        <row r="9">
          <cell r="A9">
            <v>2</v>
          </cell>
          <cell r="B9" t="str">
            <v xml:space="preserve">Improve Internal Quality             </v>
          </cell>
          <cell r="C9" t="str">
            <v>defects</v>
          </cell>
          <cell r="D9">
            <v>1007</v>
          </cell>
          <cell r="K9">
            <v>123</v>
          </cell>
          <cell r="L9">
            <v>181</v>
          </cell>
          <cell r="M9">
            <v>159</v>
          </cell>
          <cell r="N9">
            <v>226</v>
          </cell>
          <cell r="O9">
            <v>318</v>
          </cell>
        </row>
        <row r="10">
          <cell r="A10">
            <v>3</v>
          </cell>
          <cell r="B10" t="str">
            <v>Cabinet Products</v>
          </cell>
          <cell r="C10" t="str">
            <v>units</v>
          </cell>
          <cell r="D10">
            <v>148</v>
          </cell>
          <cell r="K10">
            <v>13</v>
          </cell>
          <cell r="L10">
            <v>40</v>
          </cell>
          <cell r="M10">
            <v>23</v>
          </cell>
          <cell r="N10">
            <v>31</v>
          </cell>
          <cell r="O10">
            <v>41</v>
          </cell>
        </row>
        <row r="11">
          <cell r="C11" t="str">
            <v>DPU</v>
          </cell>
          <cell r="D11">
            <v>6.8040540540540544</v>
          </cell>
          <cell r="E11" t="e">
            <v>#DIV/0!</v>
          </cell>
          <cell r="F11" t="e">
            <v>#DIV/0!</v>
          </cell>
          <cell r="G11" t="e">
            <v>#DIV/0!</v>
          </cell>
          <cell r="H11" t="e">
            <v>#DIV/0!</v>
          </cell>
          <cell r="I11" t="e">
            <v>#DIV/0!</v>
          </cell>
          <cell r="J11" t="e">
            <v>#DIV/0!</v>
          </cell>
          <cell r="K11">
            <v>9.4615384615384617</v>
          </cell>
          <cell r="L11">
            <v>4.5250000000000004</v>
          </cell>
          <cell r="M11">
            <v>6.9130434782608692</v>
          </cell>
          <cell r="N11">
            <v>7.290322580645161</v>
          </cell>
          <cell r="O11">
            <v>7.7560975609756095</v>
          </cell>
          <cell r="P11" t="e">
            <v>#DIV/0!</v>
          </cell>
        </row>
        <row r="12">
          <cell r="C12" t="str">
            <v>PPM</v>
          </cell>
          <cell r="D12">
            <v>6804054.0540540544</v>
          </cell>
          <cell r="E12" t="e">
            <v>#DIV/0!</v>
          </cell>
          <cell r="F12" t="e">
            <v>#DIV/0!</v>
          </cell>
          <cell r="G12" t="e">
            <v>#DIV/0!</v>
          </cell>
          <cell r="H12" t="e">
            <v>#DIV/0!</v>
          </cell>
          <cell r="I12" t="e">
            <v>#DIV/0!</v>
          </cell>
          <cell r="J12" t="e">
            <v>#DIV/0!</v>
          </cell>
          <cell r="K12">
            <v>9461538.461538462</v>
          </cell>
          <cell r="L12">
            <v>4525000</v>
          </cell>
          <cell r="M12">
            <v>6913043.4782608692</v>
          </cell>
          <cell r="N12">
            <v>7290322.5806451617</v>
          </cell>
          <cell r="O12">
            <v>7756097.5609756093</v>
          </cell>
          <cell r="P12" t="e">
            <v>#DIV/0!</v>
          </cell>
        </row>
        <row r="14">
          <cell r="A14">
            <v>6</v>
          </cell>
          <cell r="B14" t="str">
            <v xml:space="preserve">Improve External Quality </v>
          </cell>
          <cell r="C14" t="str">
            <v>defects</v>
          </cell>
          <cell r="D14">
            <v>10</v>
          </cell>
          <cell r="K14">
            <v>2</v>
          </cell>
          <cell r="N14">
            <v>4</v>
          </cell>
          <cell r="O14">
            <v>4</v>
          </cell>
        </row>
        <row r="15">
          <cell r="A15">
            <v>7</v>
          </cell>
          <cell r="B15" t="str">
            <v>Cabinet Products</v>
          </cell>
          <cell r="C15" t="str">
            <v>units</v>
          </cell>
          <cell r="D15">
            <v>118</v>
          </cell>
          <cell r="K15">
            <v>44</v>
          </cell>
          <cell r="N15">
            <v>28</v>
          </cell>
          <cell r="O15">
            <v>46</v>
          </cell>
        </row>
        <row r="16">
          <cell r="C16" t="str">
            <v>DPU</v>
          </cell>
          <cell r="D16">
            <v>8.4745762711864403E-2</v>
          </cell>
          <cell r="E16" t="e">
            <v>#DIV/0!</v>
          </cell>
          <cell r="F16" t="e">
            <v>#DIV/0!</v>
          </cell>
          <cell r="G16" t="e">
            <v>#DIV/0!</v>
          </cell>
          <cell r="H16" t="e">
            <v>#DIV/0!</v>
          </cell>
          <cell r="I16" t="e">
            <v>#DIV/0!</v>
          </cell>
          <cell r="J16" t="e">
            <v>#DIV/0!</v>
          </cell>
          <cell r="K16">
            <v>4.5454545454545456E-2</v>
          </cell>
          <cell r="L16" t="e">
            <v>#DIV/0!</v>
          </cell>
          <cell r="M16" t="e">
            <v>#DIV/0!</v>
          </cell>
          <cell r="N16">
            <v>0.14285714285714285</v>
          </cell>
          <cell r="O16">
            <v>8.6956521739130432E-2</v>
          </cell>
          <cell r="P16" t="e">
            <v>#DIV/0!</v>
          </cell>
        </row>
        <row r="17">
          <cell r="C17" t="str">
            <v>PPM</v>
          </cell>
          <cell r="D17">
            <v>84745.762711864401</v>
          </cell>
          <cell r="E17" t="e">
            <v>#DIV/0!</v>
          </cell>
          <cell r="F17" t="e">
            <v>#DIV/0!</v>
          </cell>
          <cell r="G17" t="e">
            <v>#DIV/0!</v>
          </cell>
          <cell r="H17" t="e">
            <v>#DIV/0!</v>
          </cell>
          <cell r="I17" t="e">
            <v>#DIV/0!</v>
          </cell>
          <cell r="J17" t="e">
            <v>#DIV/0!</v>
          </cell>
          <cell r="K17">
            <v>45454.545454545456</v>
          </cell>
          <cell r="L17" t="e">
            <v>#DIV/0!</v>
          </cell>
          <cell r="M17" t="e">
            <v>#DIV/0!</v>
          </cell>
          <cell r="N17">
            <v>142857.14285714287</v>
          </cell>
          <cell r="O17">
            <v>86956.521739130432</v>
          </cell>
          <cell r="P17" t="e">
            <v>#DIV/0!</v>
          </cell>
        </row>
        <row r="19">
          <cell r="A19">
            <v>10</v>
          </cell>
          <cell r="B19" t="str">
            <v>Top 3 processes by site complete by 12/1</v>
          </cell>
          <cell r="C19" t="str">
            <v>VSMs complete</v>
          </cell>
          <cell r="D19">
            <v>3</v>
          </cell>
          <cell r="E19">
            <v>0</v>
          </cell>
          <cell r="F19">
            <v>0</v>
          </cell>
          <cell r="G19">
            <v>0</v>
          </cell>
          <cell r="H19">
            <v>0</v>
          </cell>
          <cell r="I19">
            <v>0</v>
          </cell>
          <cell r="J19">
            <v>0</v>
          </cell>
          <cell r="K19">
            <v>0</v>
          </cell>
          <cell r="L19">
            <v>0</v>
          </cell>
          <cell r="M19">
            <v>3</v>
          </cell>
          <cell r="N19">
            <v>0</v>
          </cell>
          <cell r="O19">
            <v>0</v>
          </cell>
        </row>
        <row r="21">
          <cell r="A21" t="str">
            <v>Delivery</v>
          </cell>
        </row>
        <row r="22">
          <cell r="A22">
            <v>11</v>
          </cell>
          <cell r="B22" t="str">
            <v>Cabinet Products - Improve OTD to CRD</v>
          </cell>
          <cell r="C22" t="str">
            <v>Line items shipped on time to CRD</v>
          </cell>
          <cell r="D22">
            <v>469</v>
          </cell>
          <cell r="K22">
            <v>8</v>
          </cell>
          <cell r="L22">
            <v>324</v>
          </cell>
          <cell r="M22">
            <v>102</v>
          </cell>
          <cell r="N22">
            <v>13</v>
          </cell>
          <cell r="O22">
            <v>22</v>
          </cell>
        </row>
        <row r="23">
          <cell r="A23">
            <v>12</v>
          </cell>
          <cell r="C23" t="str">
            <v>Total line items shipped</v>
          </cell>
          <cell r="D23">
            <v>575</v>
          </cell>
          <cell r="K23">
            <v>14</v>
          </cell>
          <cell r="L23">
            <v>360</v>
          </cell>
          <cell r="M23">
            <v>164</v>
          </cell>
          <cell r="N23">
            <v>14</v>
          </cell>
          <cell r="O23">
            <v>23</v>
          </cell>
        </row>
        <row r="24">
          <cell r="C24" t="str">
            <v>OTD</v>
          </cell>
          <cell r="D24">
            <v>0.81565217391304345</v>
          </cell>
          <cell r="E24" t="e">
            <v>#DIV/0!</v>
          </cell>
          <cell r="F24" t="e">
            <v>#DIV/0!</v>
          </cell>
          <cell r="G24" t="e">
            <v>#DIV/0!</v>
          </cell>
          <cell r="H24" t="e">
            <v>#DIV/0!</v>
          </cell>
          <cell r="I24" t="e">
            <v>#DIV/0!</v>
          </cell>
          <cell r="J24" t="e">
            <v>#DIV/0!</v>
          </cell>
          <cell r="K24">
            <v>0.5714285714285714</v>
          </cell>
          <cell r="L24">
            <v>0.9</v>
          </cell>
          <cell r="M24">
            <v>0.62195121951219512</v>
          </cell>
          <cell r="N24">
            <v>0.9285714285714286</v>
          </cell>
          <cell r="O24">
            <v>0.95652173913043481</v>
          </cell>
          <cell r="P24" t="e">
            <v>#DIV/0!</v>
          </cell>
        </row>
        <row r="26">
          <cell r="A26">
            <v>15</v>
          </cell>
          <cell r="B26" t="str">
            <v>Lead Time</v>
          </cell>
          <cell r="C26" t="str">
            <v>Quoted lead time</v>
          </cell>
          <cell r="D26">
            <v>2</v>
          </cell>
          <cell r="K26">
            <v>2</v>
          </cell>
          <cell r="L26">
            <v>2</v>
          </cell>
          <cell r="M26">
            <v>2</v>
          </cell>
          <cell r="N26">
            <v>2</v>
          </cell>
          <cell r="O26">
            <v>2</v>
          </cell>
        </row>
        <row r="28">
          <cell r="A28">
            <v>26</v>
          </cell>
          <cell r="B28" t="str">
            <v>Cabinet Product Past Due ($)</v>
          </cell>
          <cell r="D28">
            <v>29.333333333333332</v>
          </cell>
          <cell r="M28">
            <v>46</v>
          </cell>
          <cell r="N28">
            <v>21</v>
          </cell>
          <cell r="O28">
            <v>21</v>
          </cell>
        </row>
        <row r="29">
          <cell r="A29">
            <v>27</v>
          </cell>
          <cell r="B29" t="str">
            <v>Cabinet Product P/D &gt; 5 days ($)</v>
          </cell>
          <cell r="D29">
            <v>14</v>
          </cell>
          <cell r="M29">
            <v>0</v>
          </cell>
          <cell r="N29">
            <v>21</v>
          </cell>
          <cell r="O29">
            <v>21</v>
          </cell>
        </row>
        <row r="30">
          <cell r="A30">
            <v>28</v>
          </cell>
          <cell r="B30" t="str">
            <v>Box Product Past Due ($)</v>
          </cell>
          <cell r="D30">
            <v>19</v>
          </cell>
          <cell r="M30">
            <v>0</v>
          </cell>
          <cell r="N30">
            <v>57</v>
          </cell>
          <cell r="O30">
            <v>0</v>
          </cell>
        </row>
        <row r="31">
          <cell r="A31">
            <v>29</v>
          </cell>
          <cell r="B31" t="str">
            <v>Box Product P/D &gt; 5 days ($)</v>
          </cell>
          <cell r="D31">
            <v>2</v>
          </cell>
          <cell r="M31">
            <v>0</v>
          </cell>
          <cell r="N31">
            <v>6</v>
          </cell>
          <cell r="O31">
            <v>0</v>
          </cell>
        </row>
        <row r="33">
          <cell r="A33" t="str">
            <v>Cost</v>
          </cell>
        </row>
        <row r="34">
          <cell r="A34">
            <v>17</v>
          </cell>
          <cell r="B34" t="str">
            <v>PPV</v>
          </cell>
          <cell r="C34" t="str">
            <v>$ of PPV</v>
          </cell>
          <cell r="D34">
            <v>87.152000000000001</v>
          </cell>
          <cell r="J34">
            <v>24.949000000000002</v>
          </cell>
          <cell r="K34">
            <v>7.7030000000000003</v>
          </cell>
          <cell r="L34">
            <v>11</v>
          </cell>
          <cell r="M34">
            <v>16.5</v>
          </cell>
          <cell r="N34">
            <v>18</v>
          </cell>
          <cell r="O34">
            <v>9</v>
          </cell>
        </row>
        <row r="36">
          <cell r="A36">
            <v>18</v>
          </cell>
          <cell r="B36" t="str">
            <v>Manufacturing hrly labor % to sales</v>
          </cell>
          <cell r="C36" t="str">
            <v>hrly labor $</v>
          </cell>
          <cell r="D36">
            <v>770</v>
          </cell>
          <cell r="J36">
            <v>202</v>
          </cell>
          <cell r="K36">
            <v>139</v>
          </cell>
          <cell r="M36">
            <v>178</v>
          </cell>
          <cell r="N36">
            <v>134</v>
          </cell>
          <cell r="O36">
            <v>117</v>
          </cell>
        </row>
        <row r="37">
          <cell r="C37" t="str">
            <v>sales $</v>
          </cell>
          <cell r="D37">
            <v>24002</v>
          </cell>
          <cell r="E37">
            <v>3850</v>
          </cell>
          <cell r="F37">
            <v>3748</v>
          </cell>
          <cell r="G37">
            <v>4884</v>
          </cell>
          <cell r="H37">
            <v>1322</v>
          </cell>
          <cell r="I37">
            <v>1973</v>
          </cell>
          <cell r="J37">
            <v>2041</v>
          </cell>
          <cell r="K37">
            <v>1080</v>
          </cell>
          <cell r="L37">
            <v>0</v>
          </cell>
          <cell r="M37">
            <v>2116</v>
          </cell>
          <cell r="N37">
            <v>1580</v>
          </cell>
          <cell r="O37">
            <v>1408</v>
          </cell>
          <cell r="P37">
            <v>0</v>
          </cell>
        </row>
        <row r="38">
          <cell r="C38" t="str">
            <v>labor % to sales</v>
          </cell>
          <cell r="D38">
            <v>3.2080659945004586E-2</v>
          </cell>
          <cell r="E38">
            <v>0</v>
          </cell>
          <cell r="F38">
            <v>0</v>
          </cell>
          <cell r="G38">
            <v>0</v>
          </cell>
          <cell r="H38">
            <v>0</v>
          </cell>
          <cell r="I38">
            <v>0</v>
          </cell>
          <cell r="J38">
            <v>9.8971092601665853E-2</v>
          </cell>
          <cell r="K38">
            <v>0.12870370370370371</v>
          </cell>
          <cell r="L38" t="e">
            <v>#DIV/0!</v>
          </cell>
          <cell r="M38">
            <v>8.4120982986767484E-2</v>
          </cell>
          <cell r="N38">
            <v>8.4810126582278475E-2</v>
          </cell>
          <cell r="O38">
            <v>8.3096590909090912E-2</v>
          </cell>
          <cell r="P38" t="e">
            <v>#DIV/0!</v>
          </cell>
        </row>
        <row r="40">
          <cell r="A40">
            <v>20</v>
          </cell>
          <cell r="B40" t="str">
            <v xml:space="preserve">Increase Inventory Turns from x to y                             </v>
          </cell>
          <cell r="C40" t="str">
            <v>CGS</v>
          </cell>
          <cell r="D40">
            <v>15263</v>
          </cell>
          <cell r="E40">
            <v>1952</v>
          </cell>
          <cell r="F40">
            <v>2119</v>
          </cell>
          <cell r="G40">
            <v>2971</v>
          </cell>
          <cell r="H40">
            <v>862</v>
          </cell>
          <cell r="I40">
            <v>1213</v>
          </cell>
          <cell r="J40">
            <v>1113</v>
          </cell>
          <cell r="K40">
            <v>711</v>
          </cell>
          <cell r="L40">
            <v>1052</v>
          </cell>
          <cell r="M40">
            <v>1379</v>
          </cell>
          <cell r="N40">
            <v>990</v>
          </cell>
          <cell r="O40">
            <v>901</v>
          </cell>
        </row>
        <row r="41">
          <cell r="C41" t="str">
            <v>WEEKS in Month</v>
          </cell>
          <cell r="D41">
            <v>46</v>
          </cell>
          <cell r="E41">
            <v>4</v>
          </cell>
          <cell r="F41">
            <v>4</v>
          </cell>
          <cell r="G41">
            <v>5</v>
          </cell>
          <cell r="H41">
            <v>4</v>
          </cell>
          <cell r="I41">
            <v>4</v>
          </cell>
          <cell r="J41">
            <v>5</v>
          </cell>
          <cell r="K41">
            <v>4</v>
          </cell>
          <cell r="L41">
            <v>4</v>
          </cell>
          <cell r="M41">
            <v>5</v>
          </cell>
          <cell r="N41">
            <v>4</v>
          </cell>
          <cell r="O41">
            <v>3</v>
          </cell>
        </row>
        <row r="42">
          <cell r="A42">
            <v>21</v>
          </cell>
          <cell r="C42" t="str">
            <v>C/M GROSS INV</v>
          </cell>
          <cell r="D42">
            <v>6723.363636363636</v>
          </cell>
          <cell r="E42">
            <v>7098</v>
          </cell>
          <cell r="F42">
            <v>7556</v>
          </cell>
          <cell r="G42">
            <v>6803</v>
          </cell>
          <cell r="H42">
            <v>7146</v>
          </cell>
          <cell r="I42">
            <v>6805</v>
          </cell>
          <cell r="J42">
            <v>7079</v>
          </cell>
          <cell r="K42">
            <v>6954</v>
          </cell>
          <cell r="L42">
            <v>6572</v>
          </cell>
          <cell r="M42">
            <v>6181</v>
          </cell>
          <cell r="N42">
            <v>5967</v>
          </cell>
          <cell r="O42">
            <v>5796</v>
          </cell>
        </row>
        <row r="43">
          <cell r="C43" t="str">
            <v>INV. TURNS</v>
          </cell>
          <cell r="D43">
            <v>2.5662491306640578</v>
          </cell>
          <cell r="E43">
            <v>3.5750915750915753</v>
          </cell>
          <cell r="F43">
            <v>3.64571201694018</v>
          </cell>
          <cell r="G43">
            <v>4.5418785829780983</v>
          </cell>
          <cell r="H43">
            <v>1.5681500139938427</v>
          </cell>
          <cell r="I43">
            <v>2.3172667156502573</v>
          </cell>
          <cell r="J43">
            <v>1.6351462070913971</v>
          </cell>
          <cell r="K43">
            <v>1.3291630716134599</v>
          </cell>
          <cell r="L43">
            <v>2.0809494826536823</v>
          </cell>
          <cell r="M43">
            <v>2.3202718006795018</v>
          </cell>
          <cell r="N43">
            <v>2.1568627450980391</v>
          </cell>
          <cell r="O43">
            <v>2.6945019553715204</v>
          </cell>
          <cell r="P43" t="e">
            <v>#DIV/0!</v>
          </cell>
        </row>
        <row r="45">
          <cell r="A45">
            <v>22</v>
          </cell>
          <cell r="B45" t="str">
            <v xml:space="preserve">Improve Receivable Days from x to y                                 </v>
          </cell>
          <cell r="C45" t="str">
            <v>C/M GROSS A/R</v>
          </cell>
          <cell r="D45">
            <v>6553.3</v>
          </cell>
          <cell r="E45">
            <v>9151</v>
          </cell>
          <cell r="F45">
            <v>8826</v>
          </cell>
          <cell r="G45">
            <v>9956</v>
          </cell>
          <cell r="H45">
            <v>8305</v>
          </cell>
          <cell r="I45">
            <v>6136</v>
          </cell>
          <cell r="J45">
            <v>4525</v>
          </cell>
          <cell r="K45">
            <v>4564</v>
          </cell>
          <cell r="M45">
            <v>4830</v>
          </cell>
          <cell r="N45">
            <v>4621</v>
          </cell>
          <cell r="O45">
            <v>4619</v>
          </cell>
        </row>
        <row r="46">
          <cell r="A46">
            <v>19</v>
          </cell>
          <cell r="C46" t="str">
            <v>C/M SALES</v>
          </cell>
          <cell r="D46">
            <v>24002</v>
          </cell>
          <cell r="E46">
            <v>3850</v>
          </cell>
          <cell r="F46">
            <v>3748</v>
          </cell>
          <cell r="G46">
            <v>4884</v>
          </cell>
          <cell r="H46">
            <v>1322</v>
          </cell>
          <cell r="I46">
            <v>1973</v>
          </cell>
          <cell r="J46">
            <v>2041</v>
          </cell>
          <cell r="K46">
            <v>1080</v>
          </cell>
          <cell r="M46">
            <v>2116</v>
          </cell>
          <cell r="N46">
            <v>1580</v>
          </cell>
          <cell r="O46">
            <v>1408</v>
          </cell>
        </row>
        <row r="47">
          <cell r="C47" t="str">
            <v>DAYS (DSO)</v>
          </cell>
          <cell r="D47">
            <v>88.157643113073917</v>
          </cell>
          <cell r="E47">
            <v>66.735564435564442</v>
          </cell>
          <cell r="F47">
            <v>66.117108611772437</v>
          </cell>
          <cell r="G47">
            <v>71.543265293265293</v>
          </cell>
          <cell r="H47">
            <v>176.38339345979284</v>
          </cell>
          <cell r="I47">
            <v>87.318803852002034</v>
          </cell>
          <cell r="J47">
            <v>77.809944220404773</v>
          </cell>
          <cell r="K47">
            <v>118.65099715099716</v>
          </cell>
          <cell r="L47" t="e">
            <v>#DIV/0!</v>
          </cell>
          <cell r="M47">
            <v>80.110785953177256</v>
          </cell>
          <cell r="N47">
            <v>82.116114897760468</v>
          </cell>
          <cell r="O47">
            <v>69.08059713723776</v>
          </cell>
          <cell r="P47" t="e">
            <v>#DIV/0!</v>
          </cell>
        </row>
        <row r="49">
          <cell r="B49" t="str">
            <v>Shipment $'s</v>
          </cell>
          <cell r="C49" t="str">
            <v>Act/Est</v>
          </cell>
          <cell r="E49">
            <v>3850</v>
          </cell>
          <cell r="F49">
            <v>3748</v>
          </cell>
          <cell r="G49">
            <v>4884</v>
          </cell>
          <cell r="H49">
            <v>1322</v>
          </cell>
          <cell r="I49">
            <v>1973</v>
          </cell>
          <cell r="J49">
            <v>2041</v>
          </cell>
          <cell r="K49">
            <v>1080</v>
          </cell>
          <cell r="L49">
            <v>0</v>
          </cell>
          <cell r="M49">
            <v>2116</v>
          </cell>
          <cell r="N49">
            <v>1580</v>
          </cell>
          <cell r="O49">
            <v>1408</v>
          </cell>
          <cell r="P49">
            <v>0</v>
          </cell>
        </row>
        <row r="50">
          <cell r="C50" t="str">
            <v>Budget</v>
          </cell>
        </row>
        <row r="51">
          <cell r="C51" t="str">
            <v>Variance</v>
          </cell>
          <cell r="E51">
            <v>-3850</v>
          </cell>
          <cell r="F51">
            <v>-3748</v>
          </cell>
          <cell r="G51">
            <v>-4884</v>
          </cell>
          <cell r="H51">
            <v>-1322</v>
          </cell>
          <cell r="I51">
            <v>-1973</v>
          </cell>
          <cell r="J51">
            <v>-2041</v>
          </cell>
          <cell r="K51">
            <v>-1080</v>
          </cell>
          <cell r="L51">
            <v>0</v>
          </cell>
          <cell r="M51">
            <v>-2116</v>
          </cell>
          <cell r="N51">
            <v>-1580</v>
          </cell>
          <cell r="O51">
            <v>-1408</v>
          </cell>
          <cell r="P51">
            <v>0</v>
          </cell>
        </row>
        <row r="53">
          <cell r="B53" t="str">
            <v>Number of Salaried Employees</v>
          </cell>
          <cell r="C53" t="str">
            <v>Act/Est</v>
          </cell>
          <cell r="N53">
            <v>64</v>
          </cell>
          <cell r="O53">
            <v>58</v>
          </cell>
        </row>
        <row r="54">
          <cell r="C54" t="str">
            <v>Budget</v>
          </cell>
        </row>
        <row r="55">
          <cell r="C55" t="str">
            <v>Variance</v>
          </cell>
          <cell r="E55">
            <v>0</v>
          </cell>
          <cell r="F55">
            <v>0</v>
          </cell>
          <cell r="G55">
            <v>0</v>
          </cell>
          <cell r="H55">
            <v>0</v>
          </cell>
          <cell r="I55">
            <v>0</v>
          </cell>
          <cell r="J55">
            <v>0</v>
          </cell>
          <cell r="K55">
            <v>0</v>
          </cell>
          <cell r="L55">
            <v>0</v>
          </cell>
          <cell r="M55">
            <v>0</v>
          </cell>
          <cell r="N55">
            <v>64</v>
          </cell>
          <cell r="O55">
            <v>58</v>
          </cell>
          <cell r="P55">
            <v>0</v>
          </cell>
        </row>
        <row r="57">
          <cell r="B57" t="str">
            <v>Number of Hourly Employees</v>
          </cell>
          <cell r="C57" t="str">
            <v>Act/Est</v>
          </cell>
          <cell r="N57">
            <v>31</v>
          </cell>
          <cell r="O57">
            <v>24</v>
          </cell>
        </row>
        <row r="58">
          <cell r="C58" t="str">
            <v>Budget</v>
          </cell>
        </row>
        <row r="59">
          <cell r="C59" t="str">
            <v>Variance</v>
          </cell>
          <cell r="E59">
            <v>0</v>
          </cell>
          <cell r="F59">
            <v>0</v>
          </cell>
          <cell r="G59">
            <v>0</v>
          </cell>
          <cell r="H59">
            <v>0</v>
          </cell>
          <cell r="I59">
            <v>0</v>
          </cell>
          <cell r="J59">
            <v>0</v>
          </cell>
          <cell r="K59">
            <v>0</v>
          </cell>
          <cell r="L59">
            <v>0</v>
          </cell>
          <cell r="M59">
            <v>0</v>
          </cell>
          <cell r="N59">
            <v>31</v>
          </cell>
          <cell r="O59">
            <v>24</v>
          </cell>
          <cell r="P59">
            <v>0</v>
          </cell>
        </row>
        <row r="61">
          <cell r="B61" t="str">
            <v>Manufacturing hrly labor % to sales</v>
          </cell>
          <cell r="C61" t="str">
            <v>Act/Est</v>
          </cell>
          <cell r="E61">
            <v>0</v>
          </cell>
          <cell r="F61">
            <v>0</v>
          </cell>
          <cell r="G61">
            <v>0</v>
          </cell>
          <cell r="H61">
            <v>0</v>
          </cell>
          <cell r="I61">
            <v>0</v>
          </cell>
          <cell r="J61">
            <v>9.8971092601665853E-2</v>
          </cell>
          <cell r="K61">
            <v>0.12870370370370371</v>
          </cell>
          <cell r="L61" t="e">
            <v>#DIV/0!</v>
          </cell>
          <cell r="M61">
            <v>8.4120982986767484E-2</v>
          </cell>
          <cell r="N61">
            <v>8.4810126582278475E-2</v>
          </cell>
          <cell r="O61">
            <v>8.3096590909090912E-2</v>
          </cell>
          <cell r="P61" t="e">
            <v>#DIV/0!</v>
          </cell>
        </row>
        <row r="62">
          <cell r="C62" t="str">
            <v>Budget</v>
          </cell>
        </row>
        <row r="63">
          <cell r="C63" t="str">
            <v>Variance</v>
          </cell>
          <cell r="E63">
            <v>0</v>
          </cell>
          <cell r="F63">
            <v>0</v>
          </cell>
          <cell r="G63">
            <v>0</v>
          </cell>
          <cell r="H63">
            <v>0</v>
          </cell>
          <cell r="I63">
            <v>0</v>
          </cell>
          <cell r="J63">
            <v>9.8971092601665853E-2</v>
          </cell>
          <cell r="K63">
            <v>0.12870370370370371</v>
          </cell>
          <cell r="L63" t="e">
            <v>#DIV/0!</v>
          </cell>
          <cell r="M63">
            <v>8.4120982986767484E-2</v>
          </cell>
          <cell r="N63">
            <v>8.4810126582278475E-2</v>
          </cell>
          <cell r="O63">
            <v>8.3096590909090912E-2</v>
          </cell>
          <cell r="P63" t="e">
            <v>#DIV/0!</v>
          </cell>
        </row>
        <row r="65">
          <cell r="B65" t="str">
            <v>Cell Efficiency</v>
          </cell>
          <cell r="C65" t="str">
            <v>Act/Est</v>
          </cell>
        </row>
        <row r="66">
          <cell r="C66" t="str">
            <v>Budget</v>
          </cell>
        </row>
        <row r="67">
          <cell r="C67" t="str">
            <v>Variance to Prior Month</v>
          </cell>
        </row>
        <row r="68">
          <cell r="C68" t="str">
            <v>Variance to Budget</v>
          </cell>
          <cell r="E68">
            <v>0</v>
          </cell>
          <cell r="F68">
            <v>0</v>
          </cell>
          <cell r="G68">
            <v>0</v>
          </cell>
          <cell r="H68">
            <v>0</v>
          </cell>
          <cell r="I68">
            <v>0</v>
          </cell>
          <cell r="J68">
            <v>0</v>
          </cell>
          <cell r="K68">
            <v>0</v>
          </cell>
          <cell r="L68">
            <v>0</v>
          </cell>
          <cell r="M68">
            <v>0</v>
          </cell>
          <cell r="N68">
            <v>0</v>
          </cell>
          <cell r="O68">
            <v>0</v>
          </cell>
          <cell r="P68">
            <v>0</v>
          </cell>
        </row>
        <row r="70">
          <cell r="B70" t="str">
            <v>Inventory $</v>
          </cell>
          <cell r="C70" t="str">
            <v>Act/Est</v>
          </cell>
          <cell r="E70">
            <v>7098</v>
          </cell>
          <cell r="F70">
            <v>7556</v>
          </cell>
          <cell r="G70">
            <v>6803</v>
          </cell>
          <cell r="H70">
            <v>7146</v>
          </cell>
          <cell r="I70">
            <v>6805</v>
          </cell>
          <cell r="J70">
            <v>7079</v>
          </cell>
          <cell r="K70">
            <v>6954</v>
          </cell>
          <cell r="L70">
            <v>6572</v>
          </cell>
          <cell r="M70">
            <v>6181</v>
          </cell>
          <cell r="N70">
            <v>5967</v>
          </cell>
          <cell r="O70">
            <v>5796</v>
          </cell>
          <cell r="P70">
            <v>0</v>
          </cell>
        </row>
        <row r="71">
          <cell r="C71" t="str">
            <v>Budget</v>
          </cell>
        </row>
        <row r="72">
          <cell r="C72" t="str">
            <v>Variance</v>
          </cell>
          <cell r="E72">
            <v>-7098</v>
          </cell>
          <cell r="F72">
            <v>-7556</v>
          </cell>
          <cell r="G72">
            <v>-6803</v>
          </cell>
          <cell r="H72">
            <v>-7146</v>
          </cell>
          <cell r="I72">
            <v>-6805</v>
          </cell>
          <cell r="J72">
            <v>-7079</v>
          </cell>
          <cell r="K72">
            <v>-6954</v>
          </cell>
          <cell r="L72">
            <v>-6572</v>
          </cell>
          <cell r="M72">
            <v>-6181</v>
          </cell>
          <cell r="N72">
            <v>-5967</v>
          </cell>
          <cell r="O72">
            <v>-5796</v>
          </cell>
          <cell r="P72">
            <v>0</v>
          </cell>
        </row>
        <row r="74">
          <cell r="B74" t="str">
            <v>OT Premium Cost</v>
          </cell>
          <cell r="C74" t="str">
            <v>Act/Est</v>
          </cell>
          <cell r="N74">
            <v>4</v>
          </cell>
          <cell r="O74">
            <v>9</v>
          </cell>
        </row>
        <row r="75">
          <cell r="C75" t="str">
            <v>Budget</v>
          </cell>
        </row>
        <row r="76">
          <cell r="C76" t="str">
            <v>Variance</v>
          </cell>
          <cell r="E76">
            <v>0</v>
          </cell>
          <cell r="F76">
            <v>0</v>
          </cell>
          <cell r="G76">
            <v>0</v>
          </cell>
          <cell r="H76">
            <v>0</v>
          </cell>
          <cell r="I76">
            <v>0</v>
          </cell>
          <cell r="J76">
            <v>0</v>
          </cell>
          <cell r="K76">
            <v>0</v>
          </cell>
          <cell r="L76">
            <v>0</v>
          </cell>
          <cell r="M76">
            <v>0</v>
          </cell>
          <cell r="N76">
            <v>4</v>
          </cell>
          <cell r="O76">
            <v>9</v>
          </cell>
          <cell r="P76">
            <v>0</v>
          </cell>
        </row>
        <row r="78">
          <cell r="B78" t="str">
            <v xml:space="preserve">OT Premium % </v>
          </cell>
          <cell r="C78" t="str">
            <v>Act/Est</v>
          </cell>
          <cell r="E78" t="e">
            <v>#DIV/0!</v>
          </cell>
          <cell r="F78" t="e">
            <v>#DIV/0!</v>
          </cell>
          <cell r="G78" t="e">
            <v>#DIV/0!</v>
          </cell>
          <cell r="H78" t="e">
            <v>#DIV/0!</v>
          </cell>
          <cell r="I78" t="e">
            <v>#DIV/0!</v>
          </cell>
          <cell r="J78">
            <v>0</v>
          </cell>
          <cell r="K78">
            <v>0</v>
          </cell>
          <cell r="L78" t="e">
            <v>#DIV/0!</v>
          </cell>
          <cell r="M78">
            <v>0</v>
          </cell>
          <cell r="N78">
            <v>2.9850746268656716E-2</v>
          </cell>
          <cell r="O78">
            <v>7.6923076923076927E-2</v>
          </cell>
          <cell r="P78" t="e">
            <v>#DIV/0!</v>
          </cell>
        </row>
        <row r="79">
          <cell r="C79" t="str">
            <v>Budget</v>
          </cell>
        </row>
        <row r="80">
          <cell r="C80" t="str">
            <v>Variance</v>
          </cell>
          <cell r="E80" t="e">
            <v>#DIV/0!</v>
          </cell>
          <cell r="F80" t="e">
            <v>#DIV/0!</v>
          </cell>
          <cell r="G80" t="e">
            <v>#DIV/0!</v>
          </cell>
          <cell r="H80" t="e">
            <v>#DIV/0!</v>
          </cell>
          <cell r="I80" t="e">
            <v>#DIV/0!</v>
          </cell>
          <cell r="J80">
            <v>0</v>
          </cell>
          <cell r="K80">
            <v>0</v>
          </cell>
          <cell r="L80" t="e">
            <v>#DIV/0!</v>
          </cell>
          <cell r="M80">
            <v>0</v>
          </cell>
          <cell r="N80">
            <v>2.9850746268656716E-2</v>
          </cell>
          <cell r="O80">
            <v>7.6923076923076927E-2</v>
          </cell>
          <cell r="P80" t="e">
            <v>#DIV/0!</v>
          </cell>
        </row>
        <row r="82">
          <cell r="B82" t="str">
            <v>Scrap $'s</v>
          </cell>
          <cell r="C82" t="str">
            <v>Act/Est</v>
          </cell>
        </row>
        <row r="83">
          <cell r="C83" t="str">
            <v>Budget</v>
          </cell>
        </row>
        <row r="84">
          <cell r="C84" t="str">
            <v>Variance</v>
          </cell>
          <cell r="E84">
            <v>0</v>
          </cell>
          <cell r="F84">
            <v>0</v>
          </cell>
          <cell r="G84">
            <v>0</v>
          </cell>
          <cell r="H84">
            <v>0</v>
          </cell>
          <cell r="I84">
            <v>0</v>
          </cell>
          <cell r="J84">
            <v>0</v>
          </cell>
          <cell r="K84">
            <v>0</v>
          </cell>
          <cell r="L84">
            <v>0</v>
          </cell>
          <cell r="M84">
            <v>0</v>
          </cell>
          <cell r="N84">
            <v>0</v>
          </cell>
          <cell r="O84">
            <v>0</v>
          </cell>
          <cell r="P84">
            <v>0</v>
          </cell>
        </row>
        <row r="86">
          <cell r="B86" t="str">
            <v>Scrap % to COGS</v>
          </cell>
          <cell r="C86" t="str">
            <v>Act/Est</v>
          </cell>
          <cell r="E86">
            <v>0</v>
          </cell>
          <cell r="F86">
            <v>0</v>
          </cell>
          <cell r="G86">
            <v>0</v>
          </cell>
          <cell r="H86">
            <v>0</v>
          </cell>
          <cell r="I86">
            <v>0</v>
          </cell>
          <cell r="J86">
            <v>0</v>
          </cell>
          <cell r="K86">
            <v>0</v>
          </cell>
          <cell r="L86">
            <v>0</v>
          </cell>
          <cell r="M86">
            <v>0</v>
          </cell>
          <cell r="N86">
            <v>0</v>
          </cell>
          <cell r="O86">
            <v>0</v>
          </cell>
          <cell r="P86" t="e">
            <v>#DIV/0!</v>
          </cell>
        </row>
        <row r="87">
          <cell r="C87" t="str">
            <v>Budget</v>
          </cell>
        </row>
        <row r="88">
          <cell r="C88" t="str">
            <v>Variance</v>
          </cell>
          <cell r="E88">
            <v>0</v>
          </cell>
          <cell r="F88">
            <v>0</v>
          </cell>
          <cell r="G88">
            <v>0</v>
          </cell>
          <cell r="H88">
            <v>0</v>
          </cell>
          <cell r="I88">
            <v>0</v>
          </cell>
          <cell r="J88">
            <v>0</v>
          </cell>
          <cell r="K88">
            <v>0</v>
          </cell>
          <cell r="L88">
            <v>0</v>
          </cell>
          <cell r="M88">
            <v>0</v>
          </cell>
          <cell r="N88">
            <v>0</v>
          </cell>
          <cell r="O88">
            <v>0</v>
          </cell>
        </row>
      </sheetData>
      <sheetData sheetId="17" refreshError="1">
        <row r="1">
          <cell r="B1" t="str">
            <v>All financial data in thousands of dollars (x $1,000)</v>
          </cell>
          <cell r="D1" t="str">
            <v>weeks in month</v>
          </cell>
          <cell r="E1">
            <v>4</v>
          </cell>
          <cell r="F1">
            <v>4</v>
          </cell>
          <cell r="G1">
            <v>5</v>
          </cell>
          <cell r="H1">
            <v>4</v>
          </cell>
          <cell r="I1">
            <v>4</v>
          </cell>
          <cell r="J1">
            <v>5</v>
          </cell>
          <cell r="K1">
            <v>4</v>
          </cell>
          <cell r="L1">
            <v>4</v>
          </cell>
          <cell r="M1">
            <v>5</v>
          </cell>
          <cell r="N1">
            <v>4</v>
          </cell>
          <cell r="O1">
            <v>4</v>
          </cell>
          <cell r="P1">
            <v>5</v>
          </cell>
        </row>
        <row r="2">
          <cell r="B2" t="str">
            <v>Variance (FAV)/UNFAV</v>
          </cell>
          <cell r="D2" t="str">
            <v>YTD</v>
          </cell>
          <cell r="E2" t="str">
            <v>Jan</v>
          </cell>
          <cell r="F2" t="str">
            <v>Feb</v>
          </cell>
          <cell r="G2" t="str">
            <v>Mar</v>
          </cell>
          <cell r="H2" t="str">
            <v>Apr</v>
          </cell>
          <cell r="I2" t="str">
            <v>May</v>
          </cell>
          <cell r="J2" t="str">
            <v>Jun</v>
          </cell>
          <cell r="K2" t="str">
            <v>Jul</v>
          </cell>
          <cell r="L2" t="str">
            <v>Aug</v>
          </cell>
          <cell r="M2" t="str">
            <v>Sep</v>
          </cell>
          <cell r="N2" t="str">
            <v>Oct</v>
          </cell>
          <cell r="O2" t="str">
            <v>Nov</v>
          </cell>
          <cell r="P2" t="str">
            <v>Dec</v>
          </cell>
        </row>
        <row r="3">
          <cell r="A3" t="str">
            <v>Safety</v>
          </cell>
        </row>
        <row r="4">
          <cell r="A4">
            <v>1</v>
          </cell>
          <cell r="B4" t="str">
            <v>Decrease OSHA Recordables</v>
          </cell>
          <cell r="C4" t="str">
            <v>Recordables</v>
          </cell>
          <cell r="D4">
            <v>6</v>
          </cell>
          <cell r="E4">
            <v>1</v>
          </cell>
          <cell r="F4">
            <v>0</v>
          </cell>
          <cell r="G4">
            <v>0</v>
          </cell>
          <cell r="H4">
            <v>3</v>
          </cell>
          <cell r="I4">
            <v>2</v>
          </cell>
          <cell r="J4">
            <v>0</v>
          </cell>
          <cell r="K4">
            <v>0</v>
          </cell>
          <cell r="L4">
            <v>0</v>
          </cell>
          <cell r="M4">
            <v>0</v>
          </cell>
          <cell r="N4">
            <v>0</v>
          </cell>
          <cell r="O4">
            <v>0</v>
          </cell>
        </row>
        <row r="5">
          <cell r="A5">
            <v>25</v>
          </cell>
          <cell r="C5" t="str">
            <v>hours worked</v>
          </cell>
          <cell r="D5">
            <v>166990.9</v>
          </cell>
          <cell r="E5">
            <v>15857.4</v>
          </cell>
          <cell r="F5">
            <v>15779.8</v>
          </cell>
          <cell r="G5">
            <v>18322.400000000001</v>
          </cell>
          <cell r="H5">
            <v>14629.3</v>
          </cell>
          <cell r="I5">
            <v>14686</v>
          </cell>
          <cell r="J5">
            <v>18184</v>
          </cell>
          <cell r="K5">
            <v>12801</v>
          </cell>
          <cell r="L5">
            <v>12856</v>
          </cell>
          <cell r="M5">
            <v>17283</v>
          </cell>
          <cell r="N5">
            <v>13672</v>
          </cell>
          <cell r="O5">
            <v>12920</v>
          </cell>
        </row>
        <row r="6">
          <cell r="C6" t="str">
            <v>OSHA Recordable rate</v>
          </cell>
          <cell r="D6">
            <v>7.1860203160771041</v>
          </cell>
          <cell r="E6">
            <v>12.612408087076066</v>
          </cell>
          <cell r="F6">
            <v>0</v>
          </cell>
          <cell r="G6">
            <v>0</v>
          </cell>
          <cell r="H6">
            <v>41.013582331348736</v>
          </cell>
          <cell r="I6">
            <v>27.236824186299877</v>
          </cell>
          <cell r="J6">
            <v>0</v>
          </cell>
          <cell r="K6">
            <v>0</v>
          </cell>
          <cell r="L6">
            <v>0</v>
          </cell>
          <cell r="M6">
            <v>0</v>
          </cell>
          <cell r="N6">
            <v>0</v>
          </cell>
          <cell r="O6">
            <v>0</v>
          </cell>
          <cell r="P6" t="e">
            <v>#DIV/0!</v>
          </cell>
        </row>
        <row r="8">
          <cell r="A8" t="str">
            <v>Quality</v>
          </cell>
        </row>
        <row r="9">
          <cell r="B9" t="str">
            <v xml:space="preserve">Improve Internal Quality             </v>
          </cell>
        </row>
        <row r="10">
          <cell r="A10">
            <v>2</v>
          </cell>
          <cell r="B10" t="str">
            <v>Regulators D284</v>
          </cell>
          <cell r="C10" t="str">
            <v>defects</v>
          </cell>
          <cell r="D10">
            <v>20</v>
          </cell>
          <cell r="E10">
            <v>2</v>
          </cell>
          <cell r="F10">
            <v>0</v>
          </cell>
          <cell r="G10">
            <v>0</v>
          </cell>
          <cell r="H10">
            <v>3</v>
          </cell>
          <cell r="I10">
            <v>1</v>
          </cell>
          <cell r="J10">
            <v>0</v>
          </cell>
          <cell r="K10">
            <v>0</v>
          </cell>
          <cell r="L10">
            <v>3</v>
          </cell>
          <cell r="M10">
            <v>9</v>
          </cell>
          <cell r="N10">
            <v>2</v>
          </cell>
          <cell r="O10">
            <v>0</v>
          </cell>
        </row>
        <row r="11">
          <cell r="A11">
            <v>3</v>
          </cell>
          <cell r="B11" t="str">
            <v>Cabinet Product</v>
          </cell>
          <cell r="C11" t="str">
            <v>units</v>
          </cell>
          <cell r="D11">
            <v>1492</v>
          </cell>
          <cell r="E11">
            <v>284</v>
          </cell>
          <cell r="F11">
            <v>129</v>
          </cell>
          <cell r="G11">
            <v>163</v>
          </cell>
          <cell r="H11">
            <v>165</v>
          </cell>
          <cell r="I11">
            <v>236</v>
          </cell>
          <cell r="J11">
            <v>127</v>
          </cell>
          <cell r="K11">
            <v>195</v>
          </cell>
          <cell r="L11">
            <v>44</v>
          </cell>
          <cell r="M11">
            <v>76</v>
          </cell>
          <cell r="N11">
            <v>43</v>
          </cell>
          <cell r="O11">
            <v>30</v>
          </cell>
        </row>
        <row r="12">
          <cell r="C12" t="str">
            <v>DPU (Regulators D284)</v>
          </cell>
          <cell r="D12">
            <v>1.3404825737265416E-2</v>
          </cell>
          <cell r="E12">
            <v>7.0422535211267607E-3</v>
          </cell>
          <cell r="F12">
            <v>0</v>
          </cell>
          <cell r="G12">
            <v>0</v>
          </cell>
          <cell r="H12">
            <v>1.8181818181818181E-2</v>
          </cell>
          <cell r="I12">
            <v>4.2372881355932203E-3</v>
          </cell>
          <cell r="J12">
            <v>0</v>
          </cell>
          <cell r="K12">
            <v>0</v>
          </cell>
          <cell r="L12">
            <v>6.8181818181818177E-2</v>
          </cell>
          <cell r="M12">
            <v>0.11842105263157894</v>
          </cell>
          <cell r="N12">
            <v>4.6511627906976744E-2</v>
          </cell>
          <cell r="O12">
            <v>0</v>
          </cell>
          <cell r="P12" t="e">
            <v>#DIV/0!</v>
          </cell>
        </row>
        <row r="14">
          <cell r="A14">
            <v>4</v>
          </cell>
          <cell r="B14" t="str">
            <v>POWERSTATS D274</v>
          </cell>
          <cell r="C14" t="str">
            <v>defects</v>
          </cell>
          <cell r="D14">
            <v>1028</v>
          </cell>
          <cell r="E14">
            <v>40</v>
          </cell>
          <cell r="F14">
            <v>368</v>
          </cell>
          <cell r="G14">
            <v>60</v>
          </cell>
          <cell r="H14">
            <v>65</v>
          </cell>
          <cell r="I14">
            <v>73</v>
          </cell>
          <cell r="J14">
            <v>91</v>
          </cell>
          <cell r="K14">
            <v>82</v>
          </cell>
          <cell r="L14">
            <v>41</v>
          </cell>
          <cell r="M14">
            <v>107</v>
          </cell>
          <cell r="N14">
            <v>19</v>
          </cell>
          <cell r="O14">
            <v>82</v>
          </cell>
        </row>
        <row r="15">
          <cell r="A15">
            <v>5</v>
          </cell>
          <cell r="C15" t="str">
            <v>units</v>
          </cell>
          <cell r="D15">
            <v>48961</v>
          </cell>
          <cell r="E15">
            <v>4509</v>
          </cell>
          <cell r="F15">
            <v>6900</v>
          </cell>
          <cell r="G15">
            <v>4418</v>
          </cell>
          <cell r="H15">
            <v>5579</v>
          </cell>
          <cell r="I15">
            <v>5045</v>
          </cell>
          <cell r="J15">
            <v>6009</v>
          </cell>
          <cell r="K15">
            <v>4123</v>
          </cell>
          <cell r="L15">
            <v>2152</v>
          </cell>
          <cell r="M15">
            <v>4318</v>
          </cell>
          <cell r="N15">
            <v>3424</v>
          </cell>
          <cell r="O15">
            <v>2484</v>
          </cell>
        </row>
        <row r="16">
          <cell r="C16" t="str">
            <v>PPM (POWERSTATS D274)</v>
          </cell>
          <cell r="D16">
            <v>20996.303180082105</v>
          </cell>
          <cell r="E16">
            <v>8871.1465956974935</v>
          </cell>
          <cell r="F16">
            <v>53333.333333333336</v>
          </cell>
          <cell r="G16">
            <v>13580.805794477139</v>
          </cell>
          <cell r="H16">
            <v>11650.833482702994</v>
          </cell>
          <cell r="I16">
            <v>14469.772051536174</v>
          </cell>
          <cell r="J16">
            <v>15143.950740555832</v>
          </cell>
          <cell r="K16">
            <v>19888.430754305118</v>
          </cell>
          <cell r="L16">
            <v>19052.044609665427</v>
          </cell>
          <cell r="M16">
            <v>24779.990736452062</v>
          </cell>
          <cell r="N16">
            <v>5549.065420560748</v>
          </cell>
          <cell r="O16">
            <v>33011.272141706926</v>
          </cell>
          <cell r="P16" t="e">
            <v>#DIV/0!</v>
          </cell>
        </row>
        <row r="18">
          <cell r="B18" t="str">
            <v>Connectors D273</v>
          </cell>
          <cell r="C18" t="str">
            <v>defects</v>
          </cell>
          <cell r="D18">
            <v>7674</v>
          </cell>
          <cell r="E18">
            <v>273</v>
          </cell>
          <cell r="F18">
            <v>571</v>
          </cell>
          <cell r="G18">
            <v>1095</v>
          </cell>
          <cell r="H18">
            <v>990</v>
          </cell>
          <cell r="I18">
            <v>2139</v>
          </cell>
          <cell r="J18">
            <v>164</v>
          </cell>
          <cell r="K18">
            <v>659</v>
          </cell>
          <cell r="L18">
            <v>405</v>
          </cell>
          <cell r="M18">
            <v>184</v>
          </cell>
          <cell r="N18">
            <v>1194</v>
          </cell>
          <cell r="O18">
            <v>0</v>
          </cell>
        </row>
        <row r="19">
          <cell r="C19" t="str">
            <v>units</v>
          </cell>
          <cell r="D19">
            <v>2216778.41</v>
          </cell>
          <cell r="E19">
            <v>201525.31</v>
          </cell>
          <cell r="F19">
            <v>201525.31</v>
          </cell>
          <cell r="G19">
            <v>201525.31</v>
          </cell>
          <cell r="H19">
            <v>201525.31</v>
          </cell>
          <cell r="I19">
            <v>201525.31</v>
          </cell>
          <cell r="J19">
            <v>201525.31</v>
          </cell>
          <cell r="K19">
            <v>201525.31</v>
          </cell>
          <cell r="L19">
            <v>201525.31</v>
          </cell>
          <cell r="M19">
            <v>201525.31</v>
          </cell>
          <cell r="N19">
            <v>201525.31</v>
          </cell>
          <cell r="O19">
            <v>201525.31</v>
          </cell>
        </row>
        <row r="20">
          <cell r="C20" t="str">
            <v>PPM (Connectors D273)</v>
          </cell>
          <cell r="D20">
            <v>3461.7803770472483</v>
          </cell>
          <cell r="E20">
            <v>1354.6685525505457</v>
          </cell>
          <cell r="F20">
            <v>2833.3910018548045</v>
          </cell>
          <cell r="G20">
            <v>5433.5606778126285</v>
          </cell>
          <cell r="H20">
            <v>4912.5343114470334</v>
          </cell>
          <cell r="I20">
            <v>10614.051406247681</v>
          </cell>
          <cell r="J20">
            <v>813.7935627043571</v>
          </cell>
          <cell r="K20">
            <v>3270.0607184278738</v>
          </cell>
          <cell r="L20">
            <v>2009.6731274101501</v>
          </cell>
          <cell r="M20">
            <v>913.03668010732747</v>
          </cell>
          <cell r="N20">
            <v>5924.8141089573319</v>
          </cell>
          <cell r="O20">
            <v>0</v>
          </cell>
          <cell r="P20" t="e">
            <v>#DIV/0!</v>
          </cell>
        </row>
        <row r="22">
          <cell r="A22">
            <v>6</v>
          </cell>
          <cell r="B22" t="str">
            <v xml:space="preserve">Improve External Quality </v>
          </cell>
          <cell r="C22" t="str">
            <v>defects</v>
          </cell>
          <cell r="D22">
            <v>12</v>
          </cell>
          <cell r="E22">
            <v>0</v>
          </cell>
          <cell r="F22">
            <v>0</v>
          </cell>
          <cell r="G22">
            <v>1</v>
          </cell>
          <cell r="H22">
            <v>1</v>
          </cell>
          <cell r="I22">
            <v>0</v>
          </cell>
          <cell r="J22">
            <v>2</v>
          </cell>
          <cell r="K22">
            <v>7</v>
          </cell>
          <cell r="L22">
            <v>0</v>
          </cell>
          <cell r="M22">
            <v>0</v>
          </cell>
          <cell r="N22">
            <v>1</v>
          </cell>
          <cell r="O22">
            <v>0</v>
          </cell>
        </row>
        <row r="23">
          <cell r="A23">
            <v>7</v>
          </cell>
          <cell r="B23" t="str">
            <v>Cabinet Products</v>
          </cell>
          <cell r="C23" t="str">
            <v>units</v>
          </cell>
          <cell r="D23">
            <v>5308</v>
          </cell>
          <cell r="E23">
            <v>315</v>
          </cell>
          <cell r="F23">
            <v>499</v>
          </cell>
          <cell r="G23">
            <v>631</v>
          </cell>
          <cell r="H23">
            <v>528</v>
          </cell>
          <cell r="I23">
            <v>702</v>
          </cell>
          <cell r="J23">
            <v>495</v>
          </cell>
          <cell r="K23">
            <v>452</v>
          </cell>
          <cell r="L23">
            <v>327</v>
          </cell>
          <cell r="M23">
            <v>335</v>
          </cell>
          <cell r="N23">
            <v>674</v>
          </cell>
          <cell r="O23">
            <v>350</v>
          </cell>
        </row>
        <row r="24">
          <cell r="C24" t="str">
            <v>DPU</v>
          </cell>
          <cell r="D24">
            <v>2.2607385079125848E-3</v>
          </cell>
          <cell r="E24">
            <v>0</v>
          </cell>
          <cell r="F24">
            <v>0</v>
          </cell>
          <cell r="G24">
            <v>1.5847860538827259E-3</v>
          </cell>
          <cell r="H24">
            <v>1.893939393939394E-3</v>
          </cell>
          <cell r="I24">
            <v>0</v>
          </cell>
          <cell r="J24">
            <v>4.0404040404040404E-3</v>
          </cell>
          <cell r="K24">
            <v>1.5486725663716814E-2</v>
          </cell>
          <cell r="L24">
            <v>0</v>
          </cell>
          <cell r="M24">
            <v>0</v>
          </cell>
          <cell r="N24">
            <v>1.483679525222552E-3</v>
          </cell>
          <cell r="O24">
            <v>0</v>
          </cell>
          <cell r="P24" t="e">
            <v>#DIV/0!</v>
          </cell>
        </row>
        <row r="26">
          <cell r="A26">
            <v>10</v>
          </cell>
          <cell r="B26" t="str">
            <v>Top 3 processes by site complete by 12/1</v>
          </cell>
          <cell r="C26" t="str">
            <v>VSMs complete</v>
          </cell>
          <cell r="D26">
            <v>3</v>
          </cell>
          <cell r="E26">
            <v>0</v>
          </cell>
          <cell r="F26">
            <v>0</v>
          </cell>
          <cell r="G26">
            <v>0</v>
          </cell>
          <cell r="H26">
            <v>0</v>
          </cell>
          <cell r="I26">
            <v>0</v>
          </cell>
          <cell r="J26">
            <v>1</v>
          </cell>
          <cell r="K26">
            <v>2</v>
          </cell>
          <cell r="L26">
            <v>0</v>
          </cell>
          <cell r="M26">
            <v>0</v>
          </cell>
          <cell r="N26">
            <v>0</v>
          </cell>
          <cell r="O26">
            <v>0</v>
          </cell>
        </row>
        <row r="28">
          <cell r="A28" t="str">
            <v xml:space="preserve">Delivery </v>
          </cell>
        </row>
        <row r="29">
          <cell r="A29">
            <v>13</v>
          </cell>
          <cell r="B29" t="str">
            <v>Improve OTD to CRD</v>
          </cell>
          <cell r="C29" t="str">
            <v>Line items shipped on time to CRD</v>
          </cell>
          <cell r="D29">
            <v>7393</v>
          </cell>
          <cell r="E29">
            <v>706</v>
          </cell>
          <cell r="F29">
            <v>762</v>
          </cell>
          <cell r="G29">
            <v>787</v>
          </cell>
          <cell r="H29">
            <v>671</v>
          </cell>
          <cell r="I29">
            <v>625</v>
          </cell>
          <cell r="J29">
            <v>800</v>
          </cell>
          <cell r="K29">
            <v>554</v>
          </cell>
          <cell r="L29">
            <v>535</v>
          </cell>
          <cell r="M29">
            <v>797</v>
          </cell>
          <cell r="N29">
            <v>578</v>
          </cell>
          <cell r="O29">
            <v>578</v>
          </cell>
        </row>
        <row r="30">
          <cell r="A30">
            <v>14</v>
          </cell>
          <cell r="B30" t="str">
            <v>Box Products</v>
          </cell>
          <cell r="C30" t="str">
            <v>Total line items shipped</v>
          </cell>
          <cell r="D30">
            <v>8296</v>
          </cell>
          <cell r="E30">
            <v>810</v>
          </cell>
          <cell r="F30">
            <v>909</v>
          </cell>
          <cell r="G30">
            <v>931</v>
          </cell>
          <cell r="H30">
            <v>796</v>
          </cell>
          <cell r="I30">
            <v>712</v>
          </cell>
          <cell r="J30">
            <v>867</v>
          </cell>
          <cell r="K30">
            <v>577</v>
          </cell>
          <cell r="L30">
            <v>579</v>
          </cell>
          <cell r="M30">
            <v>856</v>
          </cell>
          <cell r="N30">
            <v>627</v>
          </cell>
          <cell r="O30">
            <v>632</v>
          </cell>
        </row>
        <row r="31">
          <cell r="C31" t="str">
            <v>OTD</v>
          </cell>
          <cell r="D31">
            <v>0.89115236258437802</v>
          </cell>
          <cell r="E31">
            <v>0.8716049382716049</v>
          </cell>
          <cell r="F31">
            <v>0.83828382838283833</v>
          </cell>
          <cell r="G31">
            <v>0.84532760472610091</v>
          </cell>
          <cell r="H31">
            <v>0.84296482412060303</v>
          </cell>
          <cell r="I31">
            <v>0.8778089887640449</v>
          </cell>
          <cell r="J31">
            <v>0.92272202998846597</v>
          </cell>
          <cell r="K31">
            <v>0.96013864818024264</v>
          </cell>
          <cell r="L31">
            <v>0.92400690846286704</v>
          </cell>
          <cell r="M31">
            <v>0.93107476635514019</v>
          </cell>
          <cell r="N31">
            <v>0.92185007974481659</v>
          </cell>
          <cell r="O31">
            <v>0.91455696202531644</v>
          </cell>
          <cell r="P31" t="e">
            <v>#DIV/0!</v>
          </cell>
        </row>
        <row r="33">
          <cell r="A33">
            <v>15</v>
          </cell>
          <cell r="B33" t="str">
            <v>Cabinet Prod. Lead Time</v>
          </cell>
          <cell r="C33" t="str">
            <v>Quoted lead time</v>
          </cell>
          <cell r="D33">
            <v>6.9042004675324682</v>
          </cell>
          <cell r="E33">
            <v>7.3485714285714279</v>
          </cell>
          <cell r="F33">
            <v>7.4957142857142856</v>
          </cell>
          <cell r="G33">
            <v>6.8314285714285718</v>
          </cell>
          <cell r="H33">
            <v>5.137142857142857</v>
          </cell>
          <cell r="I33">
            <v>8.2357142857142858</v>
          </cell>
          <cell r="J33">
            <v>8.475714285714286</v>
          </cell>
          <cell r="K33">
            <v>5.8928571428571432</v>
          </cell>
          <cell r="L33">
            <v>6.4385714285714286</v>
          </cell>
          <cell r="M33">
            <v>8.637142857142857</v>
          </cell>
          <cell r="N33">
            <v>6.2190479999999999</v>
          </cell>
          <cell r="O33">
            <v>5.2343000000000002</v>
          </cell>
        </row>
        <row r="35">
          <cell r="A35">
            <v>26</v>
          </cell>
          <cell r="B35" t="str">
            <v>Cabinet Product Past Due ($)</v>
          </cell>
          <cell r="D35">
            <v>175.10566666666668</v>
          </cell>
          <cell r="M35">
            <v>493</v>
          </cell>
          <cell r="N35">
            <v>24.556999999999999</v>
          </cell>
          <cell r="O35">
            <v>7.76</v>
          </cell>
        </row>
        <row r="36">
          <cell r="A36">
            <v>27</v>
          </cell>
          <cell r="B36" t="str">
            <v>Cabinet Product P/D &gt; 5 days ($)</v>
          </cell>
          <cell r="D36">
            <v>132.62533333333334</v>
          </cell>
          <cell r="M36">
            <v>386</v>
          </cell>
          <cell r="N36">
            <v>7.0259999999999998</v>
          </cell>
          <cell r="O36">
            <v>4.8499999999999996</v>
          </cell>
        </row>
        <row r="37">
          <cell r="A37">
            <v>28</v>
          </cell>
          <cell r="B37" t="str">
            <v>Box Product Past Due ($)</v>
          </cell>
          <cell r="D37">
            <v>5.2426666666666666</v>
          </cell>
          <cell r="M37">
            <v>0</v>
          </cell>
          <cell r="N37">
            <v>15.728</v>
          </cell>
          <cell r="O37">
            <v>0</v>
          </cell>
        </row>
        <row r="38">
          <cell r="A38">
            <v>29</v>
          </cell>
          <cell r="B38" t="str">
            <v>Box Product P/D &gt; 5 days ($)</v>
          </cell>
          <cell r="D38">
            <v>0.8886666666666666</v>
          </cell>
          <cell r="M38">
            <v>0</v>
          </cell>
          <cell r="N38">
            <v>2.6659999999999999</v>
          </cell>
          <cell r="O38">
            <v>0</v>
          </cell>
        </row>
        <row r="40">
          <cell r="A40" t="str">
            <v>Cost</v>
          </cell>
        </row>
        <row r="41">
          <cell r="A41">
            <v>17</v>
          </cell>
          <cell r="B41" t="str">
            <v>PPV</v>
          </cell>
          <cell r="C41" t="str">
            <v>$ of PPV (unfavorable)</v>
          </cell>
          <cell r="D41">
            <v>-99.639999999999986</v>
          </cell>
          <cell r="E41">
            <v>9.6</v>
          </cell>
          <cell r="F41">
            <v>6</v>
          </cell>
          <cell r="G41">
            <v>-7.6</v>
          </cell>
          <cell r="H41">
            <v>-4.8</v>
          </cell>
          <cell r="I41">
            <v>-15.2</v>
          </cell>
          <cell r="J41">
            <v>-9.1999999999999993</v>
          </cell>
          <cell r="K41">
            <v>6.8</v>
          </cell>
          <cell r="L41">
            <v>-10.32</v>
          </cell>
          <cell r="M41">
            <v>-17.614999999999998</v>
          </cell>
          <cell r="N41">
            <v>-49.4</v>
          </cell>
          <cell r="O41">
            <v>-7.9050000000000002</v>
          </cell>
        </row>
        <row r="43">
          <cell r="A43">
            <v>18</v>
          </cell>
          <cell r="B43" t="str">
            <v>Manufacturing hrly labor % to sales</v>
          </cell>
          <cell r="C43" t="str">
            <v>hrly labor $</v>
          </cell>
          <cell r="D43">
            <v>1190.0371100000002</v>
          </cell>
          <cell r="E43">
            <v>112.978745</v>
          </cell>
          <cell r="F43">
            <v>113.06265999999999</v>
          </cell>
          <cell r="G43">
            <v>135.00572500000001</v>
          </cell>
          <cell r="H43">
            <v>99.999475000000004</v>
          </cell>
          <cell r="I43">
            <v>106.0937</v>
          </cell>
          <cell r="J43">
            <v>128.86034000000001</v>
          </cell>
          <cell r="K43">
            <v>91.036465000000007</v>
          </cell>
          <cell r="L43">
            <v>94</v>
          </cell>
          <cell r="M43">
            <v>122</v>
          </cell>
          <cell r="N43">
            <v>99</v>
          </cell>
          <cell r="O43">
            <v>88</v>
          </cell>
        </row>
        <row r="44">
          <cell r="C44" t="str">
            <v>sales $</v>
          </cell>
          <cell r="D44">
            <v>9672.0694899999999</v>
          </cell>
          <cell r="E44">
            <v>956.76400000000001</v>
          </cell>
          <cell r="F44">
            <v>1005.7180000000001</v>
          </cell>
          <cell r="G44">
            <v>788.14800000000002</v>
          </cell>
          <cell r="H44">
            <v>825.75162</v>
          </cell>
          <cell r="I44">
            <v>786.19200000000001</v>
          </cell>
          <cell r="J44">
            <v>1040.721</v>
          </cell>
          <cell r="K44">
            <v>665.94100000000003</v>
          </cell>
          <cell r="L44">
            <v>667</v>
          </cell>
          <cell r="M44">
            <v>1027</v>
          </cell>
          <cell r="N44">
            <v>1130.85087</v>
          </cell>
          <cell r="O44">
            <v>777.98299999999995</v>
          </cell>
          <cell r="P44">
            <v>0</v>
          </cell>
        </row>
        <row r="45">
          <cell r="C45" t="str">
            <v>labor % to sales</v>
          </cell>
          <cell r="D45">
            <v>0.12303851944306081</v>
          </cell>
          <cell r="E45">
            <v>0.11808423498375775</v>
          </cell>
          <cell r="F45">
            <v>0.11241984333580585</v>
          </cell>
          <cell r="G45">
            <v>0.17129489004603196</v>
          </cell>
          <cell r="H45">
            <v>0.12110115509067969</v>
          </cell>
          <cell r="I45">
            <v>0.13494629810529743</v>
          </cell>
          <cell r="J45">
            <v>0.12381833363600812</v>
          </cell>
          <cell r="K45">
            <v>0.13670349925894337</v>
          </cell>
          <cell r="L45">
            <v>0.1409295352323838</v>
          </cell>
          <cell r="M45">
            <v>0.11879259980525804</v>
          </cell>
          <cell r="N45">
            <v>8.7544699859496061E-2</v>
          </cell>
          <cell r="O45">
            <v>0.11311301146683155</v>
          </cell>
          <cell r="P45" t="e">
            <v>#DIV/0!</v>
          </cell>
        </row>
        <row r="47">
          <cell r="A47">
            <v>20</v>
          </cell>
          <cell r="B47" t="str">
            <v xml:space="preserve">Increase Inventory Turns from x to y                             </v>
          </cell>
          <cell r="C47" t="str">
            <v>CGS</v>
          </cell>
          <cell r="D47">
            <v>5327.1489600000004</v>
          </cell>
          <cell r="E47">
            <v>506.63400000000001</v>
          </cell>
          <cell r="F47">
            <v>522.15</v>
          </cell>
          <cell r="G47">
            <v>428.05500000000001</v>
          </cell>
          <cell r="H47">
            <v>466.45</v>
          </cell>
          <cell r="I47">
            <v>452.17700000000002</v>
          </cell>
          <cell r="J47">
            <v>573.01900000000001</v>
          </cell>
          <cell r="K47">
            <v>363.38200000000001</v>
          </cell>
          <cell r="L47">
            <v>360</v>
          </cell>
          <cell r="M47">
            <v>457</v>
          </cell>
          <cell r="N47">
            <v>729</v>
          </cell>
          <cell r="O47">
            <v>469.28196000000003</v>
          </cell>
        </row>
        <row r="48">
          <cell r="C48" t="str">
            <v>WEEKS in Month</v>
          </cell>
          <cell r="D48">
            <v>52</v>
          </cell>
          <cell r="E48">
            <v>4</v>
          </cell>
          <cell r="F48">
            <v>4</v>
          </cell>
          <cell r="G48">
            <v>5</v>
          </cell>
          <cell r="H48">
            <v>4</v>
          </cell>
          <cell r="I48">
            <v>4</v>
          </cell>
          <cell r="J48">
            <v>5</v>
          </cell>
          <cell r="K48">
            <v>4</v>
          </cell>
          <cell r="L48">
            <v>4</v>
          </cell>
          <cell r="M48">
            <v>5</v>
          </cell>
          <cell r="N48">
            <v>4</v>
          </cell>
          <cell r="O48">
            <v>4</v>
          </cell>
          <cell r="P48">
            <v>5</v>
          </cell>
        </row>
        <row r="49">
          <cell r="A49">
            <v>21</v>
          </cell>
          <cell r="C49" t="str">
            <v>C/M GROSS INV</v>
          </cell>
          <cell r="D49">
            <v>2524.9804481818182</v>
          </cell>
          <cell r="E49">
            <v>2404</v>
          </cell>
          <cell r="F49">
            <v>2303</v>
          </cell>
          <cell r="G49">
            <v>2409</v>
          </cell>
          <cell r="H49">
            <v>2440</v>
          </cell>
          <cell r="I49">
            <v>2469</v>
          </cell>
          <cell r="J49">
            <v>2687</v>
          </cell>
          <cell r="K49">
            <v>2586</v>
          </cell>
          <cell r="L49">
            <v>2619</v>
          </cell>
          <cell r="M49">
            <v>2660</v>
          </cell>
          <cell r="N49">
            <v>2576</v>
          </cell>
          <cell r="O49">
            <v>2621.7849299999998</v>
          </cell>
        </row>
        <row r="50">
          <cell r="C50" t="str">
            <v>INV. TURNS</v>
          </cell>
          <cell r="D50">
            <v>2.10977830099079</v>
          </cell>
          <cell r="E50">
            <v>2.7397013311148086</v>
          </cell>
          <cell r="F50">
            <v>2.9474381241858443</v>
          </cell>
          <cell r="G50">
            <v>1.847975093399751</v>
          </cell>
          <cell r="H50">
            <v>2.485184426229508</v>
          </cell>
          <cell r="I50">
            <v>2.3808428513568249</v>
          </cell>
          <cell r="J50">
            <v>2.2178628954224044</v>
          </cell>
          <cell r="K50">
            <v>1.8267463263727766</v>
          </cell>
          <cell r="L50">
            <v>1.7869415807560138</v>
          </cell>
          <cell r="M50">
            <v>1.7867669172932332</v>
          </cell>
          <cell r="N50">
            <v>3.6789596273291925</v>
          </cell>
          <cell r="O50">
            <v>2.3269130164692804</v>
          </cell>
          <cell r="P50" t="e">
            <v>#DIV/0!</v>
          </cell>
        </row>
        <row r="52">
          <cell r="A52">
            <v>22</v>
          </cell>
          <cell r="B52" t="str">
            <v xml:space="preserve">Improve Receivable Days from x to y                                 </v>
          </cell>
          <cell r="C52" t="str">
            <v>C/M GROSS A/R</v>
          </cell>
          <cell r="D52">
            <v>1488.6336792138484</v>
          </cell>
          <cell r="E52">
            <v>1591.6358926027397</v>
          </cell>
          <cell r="F52">
            <v>1632.3548909589042</v>
          </cell>
          <cell r="G52">
            <v>1510.208909589041</v>
          </cell>
          <cell r="H52">
            <v>1443.290445550685</v>
          </cell>
          <cell r="I52">
            <v>1411.3224467112329</v>
          </cell>
          <cell r="J52">
            <v>1450.7475966027398</v>
          </cell>
          <cell r="K52">
            <v>1422.4102893369864</v>
          </cell>
          <cell r="L52">
            <v>1376</v>
          </cell>
          <cell r="M52">
            <v>1586</v>
          </cell>
          <cell r="N52">
            <v>1471</v>
          </cell>
          <cell r="O52">
            <v>1480</v>
          </cell>
        </row>
        <row r="53">
          <cell r="A53">
            <v>19</v>
          </cell>
          <cell r="C53" t="str">
            <v>C/M SALES</v>
          </cell>
          <cell r="D53">
            <v>9672.0694899999999</v>
          </cell>
          <cell r="E53">
            <v>956.76400000000001</v>
          </cell>
          <cell r="F53">
            <v>1005.7180000000001</v>
          </cell>
          <cell r="G53">
            <v>788.14800000000002</v>
          </cell>
          <cell r="H53">
            <v>825.75162</v>
          </cell>
          <cell r="I53">
            <v>786.19200000000001</v>
          </cell>
          <cell r="J53">
            <v>1040.721</v>
          </cell>
          <cell r="K53">
            <v>665.94100000000003</v>
          </cell>
          <cell r="L53">
            <v>667</v>
          </cell>
          <cell r="M53">
            <v>1027</v>
          </cell>
          <cell r="N53">
            <v>1130.85087</v>
          </cell>
          <cell r="O53">
            <v>777.98299999999995</v>
          </cell>
        </row>
        <row r="54">
          <cell r="C54" t="str">
            <v>DAYS (DSO)</v>
          </cell>
          <cell r="D54">
            <v>56.177356198156794</v>
          </cell>
          <cell r="E54">
            <v>46.707692307692305</v>
          </cell>
          <cell r="F54">
            <v>45.570928140584449</v>
          </cell>
          <cell r="G54">
            <v>67.249455978787267</v>
          </cell>
          <cell r="H54">
            <v>49.074266202934751</v>
          </cell>
          <cell r="I54">
            <v>50.401926975911934</v>
          </cell>
          <cell r="J54">
            <v>48.92344907262148</v>
          </cell>
          <cell r="K54">
            <v>59.970634451908595</v>
          </cell>
          <cell r="L54">
            <v>57.921808326605927</v>
          </cell>
          <cell r="M54">
            <v>54.199123661148974</v>
          </cell>
          <cell r="N54">
            <v>36.522193104165758</v>
          </cell>
          <cell r="O54">
            <v>53.412280414669937</v>
          </cell>
          <cell r="P54" t="e">
            <v>#DIV/0!</v>
          </cell>
        </row>
        <row r="56">
          <cell r="B56" t="str">
            <v>Shipment $'s</v>
          </cell>
          <cell r="C56" t="str">
            <v>Act/Est</v>
          </cell>
          <cell r="E56">
            <v>956.76400000000001</v>
          </cell>
          <cell r="F56">
            <v>1005.7180000000001</v>
          </cell>
          <cell r="G56">
            <v>788.14800000000002</v>
          </cell>
          <cell r="H56">
            <v>825.75162</v>
          </cell>
          <cell r="I56">
            <v>786.19200000000001</v>
          </cell>
          <cell r="J56">
            <v>1040.721</v>
          </cell>
          <cell r="K56">
            <v>665.94100000000003</v>
          </cell>
          <cell r="L56">
            <v>667</v>
          </cell>
          <cell r="M56">
            <v>1027</v>
          </cell>
          <cell r="N56">
            <v>1130.85087</v>
          </cell>
          <cell r="O56">
            <v>777.98299999999995</v>
          </cell>
          <cell r="P56">
            <v>0</v>
          </cell>
        </row>
        <row r="57">
          <cell r="C57" t="str">
            <v>Budget</v>
          </cell>
          <cell r="E57">
            <v>1072</v>
          </cell>
          <cell r="F57">
            <v>1110</v>
          </cell>
          <cell r="G57">
            <v>1206</v>
          </cell>
          <cell r="H57">
            <v>1059</v>
          </cell>
          <cell r="I57">
            <v>751</v>
          </cell>
          <cell r="J57">
            <v>940</v>
          </cell>
          <cell r="K57">
            <v>894</v>
          </cell>
          <cell r="L57">
            <v>650</v>
          </cell>
          <cell r="M57">
            <v>1086</v>
          </cell>
          <cell r="N57">
            <v>920</v>
          </cell>
          <cell r="O57">
            <v>844</v>
          </cell>
          <cell r="P57">
            <v>846</v>
          </cell>
        </row>
        <row r="58">
          <cell r="C58" t="str">
            <v>Variance</v>
          </cell>
          <cell r="E58">
            <v>115.23599999999999</v>
          </cell>
          <cell r="F58">
            <v>104.28199999999993</v>
          </cell>
          <cell r="G58">
            <v>417.85199999999998</v>
          </cell>
          <cell r="H58">
            <v>233.24838</v>
          </cell>
          <cell r="I58">
            <v>-35.192000000000007</v>
          </cell>
          <cell r="J58">
            <v>-100.721</v>
          </cell>
          <cell r="K58">
            <v>228.05899999999997</v>
          </cell>
          <cell r="L58">
            <v>-17</v>
          </cell>
          <cell r="M58">
            <v>59</v>
          </cell>
          <cell r="N58">
            <v>-210.85086999999999</v>
          </cell>
          <cell r="O58">
            <v>66.017000000000053</v>
          </cell>
          <cell r="P58">
            <v>846</v>
          </cell>
        </row>
        <row r="60">
          <cell r="B60" t="str">
            <v>Number of Salaried Employees</v>
          </cell>
          <cell r="C60" t="str">
            <v>Act/Est</v>
          </cell>
          <cell r="N60">
            <v>17</v>
          </cell>
          <cell r="O60">
            <v>17</v>
          </cell>
        </row>
        <row r="61">
          <cell r="C61" t="str">
            <v>Budget</v>
          </cell>
          <cell r="N61">
            <v>17</v>
          </cell>
          <cell r="O61">
            <v>17</v>
          </cell>
          <cell r="P61">
            <v>17</v>
          </cell>
        </row>
        <row r="62">
          <cell r="C62" t="str">
            <v>Variance</v>
          </cell>
          <cell r="E62">
            <v>0</v>
          </cell>
          <cell r="F62">
            <v>0</v>
          </cell>
          <cell r="G62">
            <v>0</v>
          </cell>
          <cell r="H62">
            <v>0</v>
          </cell>
          <cell r="I62">
            <v>0</v>
          </cell>
          <cell r="J62">
            <v>0</v>
          </cell>
          <cell r="K62">
            <v>0</v>
          </cell>
          <cell r="L62">
            <v>0</v>
          </cell>
          <cell r="M62">
            <v>0</v>
          </cell>
          <cell r="N62">
            <v>0</v>
          </cell>
          <cell r="O62">
            <v>0</v>
          </cell>
          <cell r="P62">
            <v>-17</v>
          </cell>
        </row>
        <row r="64">
          <cell r="B64" t="str">
            <v>Number of Hourly Employees</v>
          </cell>
          <cell r="C64" t="str">
            <v>Act/Est</v>
          </cell>
          <cell r="N64">
            <v>70</v>
          </cell>
          <cell r="O64">
            <v>65</v>
          </cell>
        </row>
        <row r="65">
          <cell r="C65" t="str">
            <v>Budget</v>
          </cell>
          <cell r="N65">
            <v>70</v>
          </cell>
          <cell r="O65">
            <v>68</v>
          </cell>
          <cell r="P65">
            <v>63</v>
          </cell>
        </row>
        <row r="66">
          <cell r="C66" t="str">
            <v>Variance</v>
          </cell>
          <cell r="E66">
            <v>0</v>
          </cell>
          <cell r="F66">
            <v>0</v>
          </cell>
          <cell r="G66">
            <v>0</v>
          </cell>
          <cell r="H66">
            <v>0</v>
          </cell>
          <cell r="I66">
            <v>0</v>
          </cell>
          <cell r="J66">
            <v>0</v>
          </cell>
          <cell r="K66">
            <v>0</v>
          </cell>
          <cell r="L66">
            <v>0</v>
          </cell>
          <cell r="M66">
            <v>0</v>
          </cell>
          <cell r="N66">
            <v>0</v>
          </cell>
          <cell r="O66">
            <v>-3</v>
          </cell>
          <cell r="P66">
            <v>-63</v>
          </cell>
        </row>
        <row r="68">
          <cell r="B68" t="str">
            <v>Manufacturing hrly labor % to sales</v>
          </cell>
          <cell r="C68" t="str">
            <v>Act/Est</v>
          </cell>
          <cell r="E68">
            <v>0.11808423498375775</v>
          </cell>
          <cell r="F68">
            <v>0.11241984333580585</v>
          </cell>
          <cell r="G68">
            <v>0.17129489004603196</v>
          </cell>
          <cell r="H68">
            <v>0.12110115509067969</v>
          </cell>
          <cell r="I68">
            <v>0.13494629810529743</v>
          </cell>
          <cell r="J68">
            <v>0.12381833363600812</v>
          </cell>
          <cell r="K68">
            <v>0.13670349925894337</v>
          </cell>
          <cell r="L68">
            <v>0.1409295352323838</v>
          </cell>
          <cell r="M68">
            <v>0.11879259980525804</v>
          </cell>
          <cell r="N68">
            <v>8.7544699859496061E-2</v>
          </cell>
          <cell r="O68">
            <v>0.11311301146683155</v>
          </cell>
          <cell r="P68" t="e">
            <v>#DIV/0!</v>
          </cell>
        </row>
        <row r="69">
          <cell r="C69" t="str">
            <v>Budget</v>
          </cell>
        </row>
        <row r="70">
          <cell r="C70" t="str">
            <v>Variance</v>
          </cell>
          <cell r="E70">
            <v>0.11808423498375775</v>
          </cell>
          <cell r="F70">
            <v>0.11241984333580585</v>
          </cell>
          <cell r="G70">
            <v>0.17129489004603196</v>
          </cell>
          <cell r="H70">
            <v>0.12110115509067969</v>
          </cell>
          <cell r="I70">
            <v>0.13494629810529743</v>
          </cell>
          <cell r="J70">
            <v>0.12381833363600812</v>
          </cell>
          <cell r="K70">
            <v>0.13670349925894337</v>
          </cell>
          <cell r="L70">
            <v>0.1409295352323838</v>
          </cell>
          <cell r="M70">
            <v>0.11879259980525804</v>
          </cell>
          <cell r="N70">
            <v>8.7544699859496061E-2</v>
          </cell>
          <cell r="O70">
            <v>0.11311301146683155</v>
          </cell>
          <cell r="P70" t="e">
            <v>#DIV/0!</v>
          </cell>
        </row>
        <row r="72">
          <cell r="B72" t="str">
            <v>Cell Efficiency</v>
          </cell>
          <cell r="C72" t="str">
            <v>Act/Est</v>
          </cell>
          <cell r="N72">
            <v>0.76</v>
          </cell>
          <cell r="O72">
            <v>0.68</v>
          </cell>
        </row>
        <row r="73">
          <cell r="C73" t="str">
            <v>Budget</v>
          </cell>
          <cell r="N73">
            <v>0.8</v>
          </cell>
          <cell r="O73">
            <v>0.8</v>
          </cell>
          <cell r="P73">
            <v>0.8</v>
          </cell>
        </row>
        <row r="74">
          <cell r="C74" t="str">
            <v>Variance to Prior Month</v>
          </cell>
        </row>
        <row r="75">
          <cell r="C75" t="str">
            <v>Variance to Budget</v>
          </cell>
          <cell r="E75">
            <v>0</v>
          </cell>
          <cell r="F75">
            <v>0</v>
          </cell>
          <cell r="G75">
            <v>0</v>
          </cell>
          <cell r="H75">
            <v>0</v>
          </cell>
          <cell r="I75">
            <v>0</v>
          </cell>
          <cell r="J75">
            <v>0</v>
          </cell>
          <cell r="K75">
            <v>0</v>
          </cell>
          <cell r="L75">
            <v>0</v>
          </cell>
          <cell r="M75">
            <v>0</v>
          </cell>
          <cell r="N75">
            <v>4.0000000000000036E-2</v>
          </cell>
          <cell r="O75">
            <v>0.12</v>
          </cell>
          <cell r="P75">
            <v>0.8</v>
          </cell>
        </row>
        <row r="77">
          <cell r="B77" t="str">
            <v>Inventory $</v>
          </cell>
          <cell r="C77" t="str">
            <v>Act/Est</v>
          </cell>
          <cell r="E77">
            <v>2404</v>
          </cell>
          <cell r="F77">
            <v>2303</v>
          </cell>
          <cell r="G77">
            <v>2409</v>
          </cell>
          <cell r="H77">
            <v>2440</v>
          </cell>
          <cell r="I77">
            <v>2469</v>
          </cell>
          <cell r="J77">
            <v>2687</v>
          </cell>
          <cell r="K77">
            <v>2586</v>
          </cell>
          <cell r="L77">
            <v>2619</v>
          </cell>
          <cell r="M77">
            <v>2660</v>
          </cell>
          <cell r="N77">
            <v>2576</v>
          </cell>
          <cell r="O77">
            <v>2621.7849299999998</v>
          </cell>
          <cell r="P77">
            <v>0</v>
          </cell>
        </row>
        <row r="78">
          <cell r="C78" t="str">
            <v>Budget</v>
          </cell>
          <cell r="M78">
            <v>2660</v>
          </cell>
          <cell r="N78">
            <v>2660</v>
          </cell>
          <cell r="O78">
            <v>2660</v>
          </cell>
          <cell r="P78">
            <v>2660</v>
          </cell>
        </row>
        <row r="79">
          <cell r="C79" t="str">
            <v>Variance</v>
          </cell>
          <cell r="E79">
            <v>-2404</v>
          </cell>
          <cell r="F79">
            <v>-2303</v>
          </cell>
          <cell r="G79">
            <v>-2409</v>
          </cell>
          <cell r="H79">
            <v>-2440</v>
          </cell>
          <cell r="I79">
            <v>-2469</v>
          </cell>
          <cell r="J79">
            <v>-2687</v>
          </cell>
          <cell r="K79">
            <v>-2586</v>
          </cell>
          <cell r="L79">
            <v>-2619</v>
          </cell>
          <cell r="M79">
            <v>0</v>
          </cell>
          <cell r="N79">
            <v>84</v>
          </cell>
          <cell r="O79">
            <v>38.215070000000196</v>
          </cell>
          <cell r="P79">
            <v>2660</v>
          </cell>
        </row>
        <row r="81">
          <cell r="B81" t="str">
            <v>OT Premium Cost</v>
          </cell>
          <cell r="C81" t="str">
            <v>Act/Est</v>
          </cell>
          <cell r="E81">
            <v>8.1129999999999995</v>
          </cell>
          <cell r="F81">
            <v>8.3670000000000009</v>
          </cell>
          <cell r="G81">
            <v>6.9960000000000004</v>
          </cell>
          <cell r="H81">
            <v>5.6479999999999997</v>
          </cell>
          <cell r="I81">
            <v>6.359</v>
          </cell>
          <cell r="J81">
            <v>7.7539999999999996</v>
          </cell>
          <cell r="K81">
            <v>5.1970000000000001</v>
          </cell>
          <cell r="L81">
            <v>5.5810000000000004</v>
          </cell>
          <cell r="M81">
            <v>5.9690000000000003</v>
          </cell>
          <cell r="N81">
            <v>5</v>
          </cell>
          <cell r="O81">
            <v>3.6</v>
          </cell>
        </row>
        <row r="82">
          <cell r="C82" t="str">
            <v>Budget</v>
          </cell>
        </row>
        <row r="83">
          <cell r="C83" t="str">
            <v>Variance</v>
          </cell>
          <cell r="E83">
            <v>8.1129999999999995</v>
          </cell>
          <cell r="F83">
            <v>8.3670000000000009</v>
          </cell>
          <cell r="G83">
            <v>6.9960000000000004</v>
          </cell>
          <cell r="H83">
            <v>5.6479999999999997</v>
          </cell>
          <cell r="I83">
            <v>6.359</v>
          </cell>
          <cell r="J83">
            <v>7.7539999999999996</v>
          </cell>
          <cell r="K83">
            <v>5.1970000000000001</v>
          </cell>
          <cell r="L83">
            <v>5.5810000000000004</v>
          </cell>
          <cell r="M83">
            <v>5.9690000000000003</v>
          </cell>
          <cell r="N83">
            <v>5</v>
          </cell>
          <cell r="O83">
            <v>3.6</v>
          </cell>
          <cell r="P83">
            <v>0</v>
          </cell>
        </row>
        <row r="85">
          <cell r="B85" t="str">
            <v xml:space="preserve">OT Premium % </v>
          </cell>
          <cell r="C85" t="str">
            <v>Act/Est</v>
          </cell>
          <cell r="E85">
            <v>7.1809967441220909E-2</v>
          </cell>
          <cell r="F85">
            <v>7.4003212024199697E-2</v>
          </cell>
          <cell r="G85">
            <v>5.1820024669324206E-2</v>
          </cell>
          <cell r="H85">
            <v>5.6480296521556735E-2</v>
          </cell>
          <cell r="I85">
            <v>5.9937583475738902E-2</v>
          </cell>
          <cell r="J85">
            <v>6.0173673296221315E-2</v>
          </cell>
          <cell r="K85">
            <v>5.7087014527640104E-2</v>
          </cell>
          <cell r="L85">
            <v>5.9372340425531918E-2</v>
          </cell>
          <cell r="M85">
            <v>4.8926229508196722E-2</v>
          </cell>
          <cell r="N85">
            <v>5.0505050505050504E-2</v>
          </cell>
          <cell r="O85">
            <v>4.0909090909090909E-2</v>
          </cell>
          <cell r="P85" t="e">
            <v>#DIV/0!</v>
          </cell>
        </row>
        <row r="86">
          <cell r="C86" t="str">
            <v>Budget</v>
          </cell>
          <cell r="N86">
            <v>0.05</v>
          </cell>
          <cell r="O86">
            <v>4.4999999999999998E-2</v>
          </cell>
          <cell r="P86">
            <v>0.04</v>
          </cell>
        </row>
        <row r="87">
          <cell r="C87" t="str">
            <v>Variance</v>
          </cell>
          <cell r="E87">
            <v>7.1809967441220909E-2</v>
          </cell>
          <cell r="F87">
            <v>7.4003212024199697E-2</v>
          </cell>
          <cell r="G87">
            <v>5.1820024669324206E-2</v>
          </cell>
          <cell r="H87">
            <v>5.6480296521556735E-2</v>
          </cell>
          <cell r="I87">
            <v>5.9937583475738902E-2</v>
          </cell>
          <cell r="J87">
            <v>6.0173673296221315E-2</v>
          </cell>
          <cell r="K87">
            <v>5.7087014527640104E-2</v>
          </cell>
          <cell r="L87">
            <v>5.9372340425531918E-2</v>
          </cell>
          <cell r="M87">
            <v>4.8926229508196722E-2</v>
          </cell>
          <cell r="N87">
            <v>5.0505050505050136E-4</v>
          </cell>
          <cell r="O87">
            <v>-4.0909090909090895E-3</v>
          </cell>
          <cell r="P87" t="e">
            <v>#DIV/0!</v>
          </cell>
        </row>
        <row r="88">
          <cell r="P88" t="str">
            <v>richmond</v>
          </cell>
        </row>
        <row r="89">
          <cell r="B89" t="str">
            <v>Scrap $'s</v>
          </cell>
          <cell r="C89" t="str">
            <v>Act/Est</v>
          </cell>
          <cell r="E89">
            <v>4.5999999999999996</v>
          </cell>
          <cell r="F89">
            <v>12.6</v>
          </cell>
          <cell r="G89">
            <v>7.5</v>
          </cell>
          <cell r="H89">
            <v>3.3</v>
          </cell>
          <cell r="I89">
            <v>3.7</v>
          </cell>
          <cell r="J89">
            <v>7.9</v>
          </cell>
          <cell r="K89">
            <v>2.9</v>
          </cell>
          <cell r="L89">
            <v>4.2</v>
          </cell>
          <cell r="M89">
            <v>6</v>
          </cell>
          <cell r="N89">
            <v>4.3</v>
          </cell>
          <cell r="O89">
            <v>5.5</v>
          </cell>
        </row>
        <row r="90">
          <cell r="C90" t="str">
            <v>Budget</v>
          </cell>
        </row>
        <row r="91">
          <cell r="C91" t="str">
            <v>Variance</v>
          </cell>
          <cell r="E91">
            <v>4.5999999999999996</v>
          </cell>
          <cell r="F91">
            <v>12.6</v>
          </cell>
          <cell r="G91">
            <v>7.5</v>
          </cell>
          <cell r="H91">
            <v>3.3</v>
          </cell>
          <cell r="I91">
            <v>3.7</v>
          </cell>
          <cell r="J91">
            <v>7.9</v>
          </cell>
          <cell r="K91">
            <v>2.9</v>
          </cell>
          <cell r="L91">
            <v>4.2</v>
          </cell>
          <cell r="M91">
            <v>6</v>
          </cell>
          <cell r="N91">
            <v>4.3</v>
          </cell>
          <cell r="O91">
            <v>5.5</v>
          </cell>
          <cell r="P91">
            <v>0</v>
          </cell>
        </row>
        <row r="93">
          <cell r="B93" t="str">
            <v>Scrap % to COGS</v>
          </cell>
          <cell r="C93" t="str">
            <v>Act/Est</v>
          </cell>
          <cell r="E93">
            <v>9.0795327593489565E-3</v>
          </cell>
          <cell r="F93">
            <v>2.4130996839988511E-2</v>
          </cell>
          <cell r="G93">
            <v>1.7521112941094017E-2</v>
          </cell>
          <cell r="H93">
            <v>7.0747132597277305E-3</v>
          </cell>
          <cell r="I93">
            <v>8.1826364454627275E-3</v>
          </cell>
          <cell r="J93">
            <v>1.3786628366598665E-2</v>
          </cell>
          <cell r="K93">
            <v>7.9805824174009714E-3</v>
          </cell>
          <cell r="L93">
            <v>1.1666666666666667E-2</v>
          </cell>
          <cell r="M93">
            <v>1.3129102844638949E-2</v>
          </cell>
          <cell r="N93">
            <v>5.8984910836762687E-3</v>
          </cell>
          <cell r="O93">
            <v>1.172003287746241E-2</v>
          </cell>
          <cell r="P93" t="e">
            <v>#DIV/0!</v>
          </cell>
        </row>
        <row r="94">
          <cell r="C94" t="str">
            <v>Budget</v>
          </cell>
        </row>
        <row r="95">
          <cell r="C95" t="str">
            <v>Variance</v>
          </cell>
          <cell r="E95">
            <v>9.0795327593489565E-3</v>
          </cell>
          <cell r="F95">
            <v>2.4130996839988511E-2</v>
          </cell>
          <cell r="G95">
            <v>1.7521112941094017E-2</v>
          </cell>
          <cell r="H95">
            <v>7.0747132597277305E-3</v>
          </cell>
          <cell r="I95">
            <v>8.1826364454627275E-3</v>
          </cell>
          <cell r="J95">
            <v>1.3786628366598665E-2</v>
          </cell>
          <cell r="K95">
            <v>7.9805824174009714E-3</v>
          </cell>
          <cell r="L95">
            <v>1.1666666666666667E-2</v>
          </cell>
          <cell r="M95">
            <v>1.3129102844638949E-2</v>
          </cell>
          <cell r="N95">
            <v>5.8984910836762687E-3</v>
          </cell>
          <cell r="O95">
            <v>1.172003287746241E-2</v>
          </cell>
          <cell r="P95" t="e">
            <v>#DIV/0!</v>
          </cell>
        </row>
      </sheetData>
      <sheetData sheetId="18"/>
      <sheetData sheetId="19" refreshError="1">
        <row r="1">
          <cell r="B1" t="str">
            <v>All financial data in thousands of dollars (x $1,000)</v>
          </cell>
          <cell r="D1" t="str">
            <v>Year to Date</v>
          </cell>
          <cell r="E1">
            <v>4</v>
          </cell>
          <cell r="F1">
            <v>4</v>
          </cell>
          <cell r="G1">
            <v>5</v>
          </cell>
          <cell r="H1">
            <v>4</v>
          </cell>
          <cell r="I1">
            <v>4</v>
          </cell>
          <cell r="J1">
            <v>5</v>
          </cell>
          <cell r="K1">
            <v>4</v>
          </cell>
          <cell r="L1">
            <v>4</v>
          </cell>
          <cell r="M1">
            <v>5</v>
          </cell>
          <cell r="N1">
            <v>4</v>
          </cell>
          <cell r="O1">
            <v>4</v>
          </cell>
          <cell r="P1">
            <v>5</v>
          </cell>
        </row>
        <row r="2">
          <cell r="B2" t="str">
            <v>Variance (FAV)/UNFAV</v>
          </cell>
          <cell r="E2" t="str">
            <v>Jan</v>
          </cell>
          <cell r="F2" t="str">
            <v>Feb</v>
          </cell>
          <cell r="G2" t="str">
            <v>Mar</v>
          </cell>
          <cell r="H2" t="str">
            <v>Apr</v>
          </cell>
          <cell r="I2" t="str">
            <v>May</v>
          </cell>
          <cell r="J2" t="str">
            <v>Jun</v>
          </cell>
          <cell r="K2" t="str">
            <v>Jul</v>
          </cell>
          <cell r="L2" t="str">
            <v>Aug</v>
          </cell>
          <cell r="M2" t="str">
            <v>Sep</v>
          </cell>
          <cell r="N2" t="str">
            <v>Oct</v>
          </cell>
          <cell r="O2" t="str">
            <v>Nov</v>
          </cell>
          <cell r="P2" t="str">
            <v>Dec</v>
          </cell>
        </row>
        <row r="3">
          <cell r="A3" t="str">
            <v>Safety</v>
          </cell>
          <cell r="D3" t="str">
            <v>YTD</v>
          </cell>
        </row>
        <row r="4">
          <cell r="A4">
            <v>1</v>
          </cell>
          <cell r="B4" t="str">
            <v>Decrease OSHA Recordables</v>
          </cell>
          <cell r="C4" t="str">
            <v>Recordables</v>
          </cell>
          <cell r="D4">
            <v>1</v>
          </cell>
          <cell r="E4">
            <v>0</v>
          </cell>
          <cell r="F4">
            <v>0</v>
          </cell>
          <cell r="G4">
            <v>1</v>
          </cell>
          <cell r="H4">
            <v>0</v>
          </cell>
          <cell r="I4">
            <v>0</v>
          </cell>
          <cell r="J4">
            <v>0</v>
          </cell>
          <cell r="K4">
            <v>0</v>
          </cell>
          <cell r="L4">
            <v>0</v>
          </cell>
          <cell r="M4">
            <v>0</v>
          </cell>
          <cell r="N4">
            <v>0</v>
          </cell>
          <cell r="O4">
            <v>0</v>
          </cell>
        </row>
        <row r="5">
          <cell r="A5">
            <v>25</v>
          </cell>
          <cell r="B5" t="str">
            <v>(Associate Hours / HR)</v>
          </cell>
          <cell r="C5" t="str">
            <v>hours worked</v>
          </cell>
          <cell r="D5">
            <v>292519.51</v>
          </cell>
          <cell r="E5">
            <v>31953</v>
          </cell>
          <cell r="F5">
            <v>33972</v>
          </cell>
          <cell r="G5">
            <v>39665</v>
          </cell>
          <cell r="H5">
            <v>29510</v>
          </cell>
          <cell r="I5">
            <v>28610</v>
          </cell>
          <cell r="J5">
            <v>27568</v>
          </cell>
          <cell r="K5">
            <v>23568</v>
          </cell>
          <cell r="L5">
            <v>23713</v>
          </cell>
          <cell r="M5">
            <v>23862</v>
          </cell>
          <cell r="N5">
            <v>16576.509999999998</v>
          </cell>
          <cell r="O5">
            <v>13522</v>
          </cell>
        </row>
        <row r="6">
          <cell r="C6" t="str">
            <v>OSHA Recordable rate</v>
          </cell>
          <cell r="D6">
            <v>0.68371507938051723</v>
          </cell>
          <cell r="E6">
            <v>0</v>
          </cell>
          <cell r="F6">
            <v>0</v>
          </cell>
          <cell r="G6">
            <v>5.0422286650699606</v>
          </cell>
          <cell r="H6">
            <v>0</v>
          </cell>
          <cell r="I6">
            <v>0</v>
          </cell>
          <cell r="J6">
            <v>0</v>
          </cell>
          <cell r="K6">
            <v>0</v>
          </cell>
          <cell r="L6">
            <v>0</v>
          </cell>
          <cell r="M6">
            <v>0</v>
          </cell>
          <cell r="N6">
            <v>0</v>
          </cell>
          <cell r="O6">
            <v>0</v>
          </cell>
          <cell r="P6" t="e">
            <v>#DIV/0!</v>
          </cell>
        </row>
        <row r="8">
          <cell r="A8" t="str">
            <v>Quality</v>
          </cell>
        </row>
        <row r="9">
          <cell r="A9">
            <v>2</v>
          </cell>
          <cell r="B9" t="str">
            <v xml:space="preserve">Improve Internal Quality             </v>
          </cell>
          <cell r="C9" t="str">
            <v>defects</v>
          </cell>
          <cell r="D9">
            <v>928</v>
          </cell>
          <cell r="E9">
            <v>0</v>
          </cell>
          <cell r="F9">
            <v>0</v>
          </cell>
          <cell r="G9">
            <v>0</v>
          </cell>
          <cell r="H9">
            <v>0</v>
          </cell>
          <cell r="I9">
            <v>0</v>
          </cell>
          <cell r="J9">
            <v>0</v>
          </cell>
          <cell r="K9">
            <v>251</v>
          </cell>
          <cell r="L9">
            <v>87</v>
          </cell>
          <cell r="M9">
            <v>316</v>
          </cell>
          <cell r="N9">
            <v>259</v>
          </cell>
          <cell r="O9">
            <v>15</v>
          </cell>
          <cell r="P9">
            <v>0</v>
          </cell>
        </row>
        <row r="10">
          <cell r="A10">
            <v>3</v>
          </cell>
          <cell r="B10" t="str">
            <v>cabinet products</v>
          </cell>
          <cell r="C10" t="str">
            <v>units</v>
          </cell>
          <cell r="D10">
            <v>33</v>
          </cell>
          <cell r="E10">
            <v>0</v>
          </cell>
          <cell r="F10">
            <v>0</v>
          </cell>
          <cell r="G10">
            <v>0</v>
          </cell>
          <cell r="H10">
            <v>0</v>
          </cell>
          <cell r="I10">
            <v>0</v>
          </cell>
          <cell r="J10">
            <v>0</v>
          </cell>
          <cell r="K10">
            <v>13</v>
          </cell>
          <cell r="L10">
            <v>2</v>
          </cell>
          <cell r="M10">
            <v>10</v>
          </cell>
          <cell r="N10">
            <v>7</v>
          </cell>
          <cell r="O10">
            <v>1</v>
          </cell>
          <cell r="P10">
            <v>0</v>
          </cell>
        </row>
        <row r="11">
          <cell r="C11" t="str">
            <v>DPU</v>
          </cell>
          <cell r="D11">
            <v>28.121212121212121</v>
          </cell>
          <cell r="E11" t="e">
            <v>#DIV/0!</v>
          </cell>
          <cell r="F11" t="e">
            <v>#DIV/0!</v>
          </cell>
          <cell r="G11" t="e">
            <v>#DIV/0!</v>
          </cell>
          <cell r="H11" t="e">
            <v>#DIV/0!</v>
          </cell>
          <cell r="I11" t="e">
            <v>#DIV/0!</v>
          </cell>
          <cell r="J11" t="e">
            <v>#DIV/0!</v>
          </cell>
          <cell r="K11">
            <v>19.307692307692307</v>
          </cell>
          <cell r="L11">
            <v>43.5</v>
          </cell>
          <cell r="M11">
            <v>31.6</v>
          </cell>
          <cell r="N11">
            <v>37</v>
          </cell>
          <cell r="O11">
            <v>15</v>
          </cell>
          <cell r="P11" t="e">
            <v>#DIV/0!</v>
          </cell>
        </row>
        <row r="13">
          <cell r="A13">
            <v>4</v>
          </cell>
          <cell r="B13" t="str">
            <v xml:space="preserve">Improve Internal Quality             </v>
          </cell>
          <cell r="C13" t="str">
            <v>defects</v>
          </cell>
          <cell r="D13">
            <v>975</v>
          </cell>
          <cell r="E13">
            <v>106</v>
          </cell>
          <cell r="F13">
            <v>25</v>
          </cell>
          <cell r="G13">
            <v>261</v>
          </cell>
          <cell r="H13">
            <v>47</v>
          </cell>
          <cell r="I13">
            <v>46</v>
          </cell>
          <cell r="J13">
            <v>66</v>
          </cell>
          <cell r="K13">
            <v>104</v>
          </cell>
          <cell r="L13">
            <v>212</v>
          </cell>
          <cell r="M13">
            <v>52</v>
          </cell>
          <cell r="N13">
            <v>24</v>
          </cell>
          <cell r="O13">
            <v>32</v>
          </cell>
          <cell r="P13">
            <v>0</v>
          </cell>
        </row>
        <row r="14">
          <cell r="A14">
            <v>5</v>
          </cell>
          <cell r="B14" t="str">
            <v>box products</v>
          </cell>
          <cell r="C14" t="str">
            <v>units</v>
          </cell>
          <cell r="D14">
            <v>151471</v>
          </cell>
          <cell r="E14">
            <v>13007</v>
          </cell>
          <cell r="F14">
            <v>14320</v>
          </cell>
          <cell r="G14">
            <v>24671</v>
          </cell>
          <cell r="H14">
            <v>11947</v>
          </cell>
          <cell r="I14">
            <v>12485</v>
          </cell>
          <cell r="J14">
            <v>18509</v>
          </cell>
          <cell r="K14">
            <v>14387</v>
          </cell>
          <cell r="L14">
            <v>16461</v>
          </cell>
          <cell r="M14">
            <v>13888</v>
          </cell>
          <cell r="N14">
            <v>8142</v>
          </cell>
          <cell r="O14">
            <v>3654</v>
          </cell>
          <cell r="P14">
            <v>0</v>
          </cell>
        </row>
        <row r="15">
          <cell r="C15" t="str">
            <v>PPM</v>
          </cell>
          <cell r="D15">
            <v>6436.8757055806063</v>
          </cell>
          <cell r="E15">
            <v>8149.4579841623745</v>
          </cell>
          <cell r="F15">
            <v>1745.8100558659219</v>
          </cell>
          <cell r="G15">
            <v>10579.222569008147</v>
          </cell>
          <cell r="H15">
            <v>3934.0420189168831</v>
          </cell>
          <cell r="I15">
            <v>3684.4213055666801</v>
          </cell>
          <cell r="J15">
            <v>3565.8328380787725</v>
          </cell>
          <cell r="K15">
            <v>7228.7481754361579</v>
          </cell>
          <cell r="L15">
            <v>12878.92594617581</v>
          </cell>
          <cell r="M15">
            <v>3744.2396313364056</v>
          </cell>
          <cell r="N15">
            <v>2947.6787030213709</v>
          </cell>
          <cell r="O15">
            <v>8757.5259989053084</v>
          </cell>
          <cell r="P15" t="e">
            <v>#DIV/0!</v>
          </cell>
        </row>
        <row r="17">
          <cell r="A17">
            <v>6</v>
          </cell>
          <cell r="B17" t="str">
            <v xml:space="preserve">Improve External Quality </v>
          </cell>
          <cell r="C17" t="str">
            <v>defects</v>
          </cell>
          <cell r="D17">
            <v>130</v>
          </cell>
          <cell r="E17">
            <v>20</v>
          </cell>
          <cell r="F17">
            <v>43</v>
          </cell>
          <cell r="G17">
            <v>37</v>
          </cell>
          <cell r="H17">
            <v>21</v>
          </cell>
          <cell r="I17">
            <v>5</v>
          </cell>
          <cell r="J17">
            <v>4</v>
          </cell>
          <cell r="K17">
            <v>0</v>
          </cell>
          <cell r="L17">
            <v>0</v>
          </cell>
          <cell r="M17">
            <v>0</v>
          </cell>
          <cell r="N17">
            <v>0</v>
          </cell>
          <cell r="O17">
            <v>0</v>
          </cell>
          <cell r="P17">
            <v>0</v>
          </cell>
        </row>
        <row r="18">
          <cell r="A18">
            <v>7</v>
          </cell>
          <cell r="B18" t="str">
            <v>cabinet products</v>
          </cell>
          <cell r="C18" t="str">
            <v>units</v>
          </cell>
          <cell r="D18">
            <v>506</v>
          </cell>
          <cell r="E18">
            <v>92</v>
          </cell>
          <cell r="F18">
            <v>167</v>
          </cell>
          <cell r="G18">
            <v>75</v>
          </cell>
          <cell r="H18">
            <v>71</v>
          </cell>
          <cell r="I18">
            <v>41</v>
          </cell>
          <cell r="J18">
            <v>21</v>
          </cell>
          <cell r="K18">
            <v>11</v>
          </cell>
          <cell r="L18">
            <v>6</v>
          </cell>
          <cell r="M18">
            <v>7</v>
          </cell>
          <cell r="N18">
            <v>9</v>
          </cell>
          <cell r="O18">
            <v>6</v>
          </cell>
          <cell r="P18">
            <v>0</v>
          </cell>
        </row>
        <row r="19">
          <cell r="C19" t="str">
            <v>DPU</v>
          </cell>
          <cell r="D19">
            <v>0.25691699604743085</v>
          </cell>
          <cell r="E19">
            <v>0.21739130434782608</v>
          </cell>
          <cell r="F19">
            <v>0.25748502994011974</v>
          </cell>
          <cell r="G19">
            <v>0.49333333333333335</v>
          </cell>
          <cell r="H19">
            <v>0.29577464788732394</v>
          </cell>
          <cell r="I19">
            <v>0.12195121951219512</v>
          </cell>
          <cell r="J19">
            <v>0.19047619047619047</v>
          </cell>
          <cell r="K19">
            <v>0</v>
          </cell>
          <cell r="L19">
            <v>0</v>
          </cell>
          <cell r="M19">
            <v>0</v>
          </cell>
          <cell r="N19">
            <v>0</v>
          </cell>
          <cell r="O19">
            <v>0</v>
          </cell>
          <cell r="P19" t="e">
            <v>#DIV/0!</v>
          </cell>
        </row>
        <row r="21">
          <cell r="A21">
            <v>8</v>
          </cell>
          <cell r="B21" t="str">
            <v xml:space="preserve">Improve External Quality </v>
          </cell>
          <cell r="C21" t="str">
            <v>defects</v>
          </cell>
          <cell r="D21">
            <v>256</v>
          </cell>
          <cell r="E21">
            <v>27</v>
          </cell>
          <cell r="F21">
            <v>24</v>
          </cell>
          <cell r="G21">
            <v>17</v>
          </cell>
          <cell r="H21">
            <v>18</v>
          </cell>
          <cell r="I21">
            <v>37</v>
          </cell>
          <cell r="J21">
            <v>10</v>
          </cell>
          <cell r="K21">
            <v>8</v>
          </cell>
          <cell r="L21">
            <v>42</v>
          </cell>
          <cell r="M21">
            <v>27</v>
          </cell>
          <cell r="N21">
            <v>27</v>
          </cell>
          <cell r="O21">
            <v>19</v>
          </cell>
          <cell r="P21">
            <v>0</v>
          </cell>
        </row>
        <row r="22">
          <cell r="A22">
            <v>9</v>
          </cell>
          <cell r="B22" t="str">
            <v>box products</v>
          </cell>
          <cell r="C22" t="str">
            <v>units</v>
          </cell>
          <cell r="D22">
            <v>111342</v>
          </cell>
          <cell r="E22">
            <v>9560</v>
          </cell>
          <cell r="F22">
            <v>10207</v>
          </cell>
          <cell r="G22">
            <v>12148</v>
          </cell>
          <cell r="H22">
            <v>10115</v>
          </cell>
          <cell r="I22">
            <v>9422</v>
          </cell>
          <cell r="J22">
            <v>7755</v>
          </cell>
          <cell r="K22">
            <v>9899</v>
          </cell>
          <cell r="L22">
            <v>12321</v>
          </cell>
          <cell r="M22">
            <v>12911</v>
          </cell>
          <cell r="N22">
            <v>10268</v>
          </cell>
          <cell r="O22">
            <v>6736</v>
          </cell>
          <cell r="P22">
            <v>0</v>
          </cell>
        </row>
        <row r="23">
          <cell r="C23" t="str">
            <v>PPM</v>
          </cell>
          <cell r="D23">
            <v>2299.2222162346643</v>
          </cell>
          <cell r="E23">
            <v>2824.2677824267785</v>
          </cell>
          <cell r="F23">
            <v>2351.327520329186</v>
          </cell>
          <cell r="G23">
            <v>1399.407309845242</v>
          </cell>
          <cell r="H23">
            <v>1779.5353435491843</v>
          </cell>
          <cell r="I23">
            <v>3926.9794098917428</v>
          </cell>
          <cell r="J23">
            <v>1289.4906511927788</v>
          </cell>
          <cell r="K23">
            <v>808.16244065057072</v>
          </cell>
          <cell r="L23">
            <v>3408.8142196250305</v>
          </cell>
          <cell r="M23">
            <v>2091.2400278832006</v>
          </cell>
          <cell r="N23">
            <v>2629.528632645111</v>
          </cell>
          <cell r="O23">
            <v>2820.6650831353918</v>
          </cell>
          <cell r="P23" t="e">
            <v>#DIV/0!</v>
          </cell>
        </row>
        <row r="25">
          <cell r="A25">
            <v>10</v>
          </cell>
          <cell r="B25" t="str">
            <v>Top 3 processes by site complete by 12/1</v>
          </cell>
          <cell r="C25" t="str">
            <v>VSMs complete</v>
          </cell>
          <cell r="D25">
            <v>3</v>
          </cell>
          <cell r="E25">
            <v>0</v>
          </cell>
          <cell r="F25">
            <v>0</v>
          </cell>
          <cell r="G25">
            <v>0</v>
          </cell>
          <cell r="H25">
            <v>0</v>
          </cell>
          <cell r="I25">
            <v>0</v>
          </cell>
          <cell r="J25">
            <v>0</v>
          </cell>
          <cell r="K25">
            <v>0</v>
          </cell>
          <cell r="L25">
            <v>1</v>
          </cell>
          <cell r="M25">
            <v>1</v>
          </cell>
          <cell r="N25">
            <v>1</v>
          </cell>
          <cell r="O25">
            <v>0</v>
          </cell>
          <cell r="P25">
            <v>0</v>
          </cell>
        </row>
        <row r="27">
          <cell r="A27" t="str">
            <v>Delivery</v>
          </cell>
        </row>
        <row r="28">
          <cell r="A28">
            <v>11</v>
          </cell>
          <cell r="B28" t="str">
            <v>Improve OTD to CRD</v>
          </cell>
          <cell r="C28" t="str">
            <v>Line items shipped on time to CRD</v>
          </cell>
          <cell r="D28">
            <v>69</v>
          </cell>
          <cell r="E28">
            <v>18</v>
          </cell>
          <cell r="F28">
            <v>19</v>
          </cell>
          <cell r="G28">
            <v>12</v>
          </cell>
          <cell r="H28">
            <v>10</v>
          </cell>
          <cell r="I28">
            <v>3</v>
          </cell>
          <cell r="J28">
            <v>2</v>
          </cell>
          <cell r="K28">
            <v>1</v>
          </cell>
          <cell r="L28">
            <v>2</v>
          </cell>
          <cell r="M28">
            <v>1</v>
          </cell>
          <cell r="N28">
            <v>0</v>
          </cell>
          <cell r="O28">
            <v>1</v>
          </cell>
          <cell r="P28">
            <v>0</v>
          </cell>
        </row>
        <row r="29">
          <cell r="A29">
            <v>12</v>
          </cell>
          <cell r="B29" t="str">
            <v>Cabinet Product</v>
          </cell>
          <cell r="C29" t="str">
            <v>Total line items shipped</v>
          </cell>
          <cell r="D29">
            <v>78</v>
          </cell>
          <cell r="E29">
            <v>19</v>
          </cell>
          <cell r="F29">
            <v>19</v>
          </cell>
          <cell r="G29">
            <v>13</v>
          </cell>
          <cell r="H29">
            <v>10</v>
          </cell>
          <cell r="I29">
            <v>4</v>
          </cell>
          <cell r="J29">
            <v>2</v>
          </cell>
          <cell r="K29">
            <v>2</v>
          </cell>
          <cell r="L29">
            <v>2</v>
          </cell>
          <cell r="M29">
            <v>3</v>
          </cell>
          <cell r="N29">
            <v>3</v>
          </cell>
          <cell r="O29">
            <v>1</v>
          </cell>
          <cell r="P29">
            <v>0</v>
          </cell>
        </row>
        <row r="30">
          <cell r="C30" t="str">
            <v>OTD</v>
          </cell>
          <cell r="D30">
            <v>0.88461538461538458</v>
          </cell>
          <cell r="E30">
            <v>0.94736842105263153</v>
          </cell>
          <cell r="F30">
            <v>1</v>
          </cell>
          <cell r="G30">
            <v>0.92307692307692313</v>
          </cell>
          <cell r="H30">
            <v>1</v>
          </cell>
          <cell r="I30">
            <v>0.75</v>
          </cell>
          <cell r="J30">
            <v>1</v>
          </cell>
          <cell r="K30">
            <v>0.5</v>
          </cell>
          <cell r="L30">
            <v>1</v>
          </cell>
          <cell r="M30">
            <v>0.33333333333333331</v>
          </cell>
          <cell r="N30">
            <v>0</v>
          </cell>
          <cell r="O30">
            <v>1</v>
          </cell>
          <cell r="P30" t="e">
            <v>#DIV/0!</v>
          </cell>
        </row>
        <row r="32">
          <cell r="A32">
            <v>13</v>
          </cell>
          <cell r="B32" t="str">
            <v>Improve OTD to CRD</v>
          </cell>
          <cell r="C32" t="str">
            <v>Line items shipped on time to CRD</v>
          </cell>
          <cell r="D32">
            <v>4479</v>
          </cell>
          <cell r="E32">
            <v>340</v>
          </cell>
          <cell r="F32">
            <v>282</v>
          </cell>
          <cell r="G32">
            <v>386</v>
          </cell>
          <cell r="H32">
            <v>300</v>
          </cell>
          <cell r="I32">
            <v>298</v>
          </cell>
          <cell r="J32">
            <v>296</v>
          </cell>
          <cell r="K32">
            <v>439</v>
          </cell>
          <cell r="L32">
            <v>429</v>
          </cell>
          <cell r="M32">
            <v>684</v>
          </cell>
          <cell r="N32">
            <v>536</v>
          </cell>
          <cell r="O32">
            <v>489</v>
          </cell>
          <cell r="P32">
            <v>0</v>
          </cell>
        </row>
        <row r="33">
          <cell r="A33">
            <v>14</v>
          </cell>
          <cell r="B33" t="str">
            <v>Box Product</v>
          </cell>
          <cell r="C33" t="str">
            <v>Total line items shipped</v>
          </cell>
          <cell r="D33">
            <v>5442</v>
          </cell>
          <cell r="E33">
            <v>347</v>
          </cell>
          <cell r="F33">
            <v>294</v>
          </cell>
          <cell r="G33">
            <v>435</v>
          </cell>
          <cell r="H33">
            <v>316</v>
          </cell>
          <cell r="I33">
            <v>312</v>
          </cell>
          <cell r="J33">
            <v>335</v>
          </cell>
          <cell r="K33">
            <v>564</v>
          </cell>
          <cell r="L33">
            <v>717</v>
          </cell>
          <cell r="M33">
            <v>897</v>
          </cell>
          <cell r="N33">
            <v>679</v>
          </cell>
          <cell r="O33">
            <v>546</v>
          </cell>
          <cell r="P33">
            <v>0</v>
          </cell>
        </row>
        <row r="34">
          <cell r="C34" t="str">
            <v>OTD</v>
          </cell>
          <cell r="D34">
            <v>0.82304299889746413</v>
          </cell>
          <cell r="E34">
            <v>0.97982708933717577</v>
          </cell>
          <cell r="F34">
            <v>0.95918367346938771</v>
          </cell>
          <cell r="G34">
            <v>0.88735632183908042</v>
          </cell>
          <cell r="H34">
            <v>0.94936708860759489</v>
          </cell>
          <cell r="I34">
            <v>0.95512820512820518</v>
          </cell>
          <cell r="J34">
            <v>0.88358208955223883</v>
          </cell>
          <cell r="K34">
            <v>0.77836879432624118</v>
          </cell>
          <cell r="L34">
            <v>0.59832635983263593</v>
          </cell>
          <cell r="M34">
            <v>0.76254180602006694</v>
          </cell>
          <cell r="N34">
            <v>0.78939617083946978</v>
          </cell>
          <cell r="O34">
            <v>0.89560439560439564</v>
          </cell>
          <cell r="P34" t="e">
            <v>#DIV/0!</v>
          </cell>
        </row>
        <row r="36">
          <cell r="A36">
            <v>16</v>
          </cell>
          <cell r="B36" t="str">
            <v>Lead Time (Box)</v>
          </cell>
          <cell r="C36" t="str">
            <v>Quoted lead time</v>
          </cell>
          <cell r="D36">
            <v>1.8885697825721748</v>
          </cell>
          <cell r="E36">
            <v>1.326797385620915</v>
          </cell>
          <cell r="F36">
            <v>1.9877049180327868</v>
          </cell>
          <cell r="G36">
            <v>2.2393162393162394</v>
          </cell>
          <cell r="H36">
            <v>0.73394495412844041</v>
          </cell>
          <cell r="I36">
            <v>0.82508250825082508</v>
          </cell>
          <cell r="J36">
            <v>1.1407942238267148</v>
          </cell>
          <cell r="K36">
            <v>2.820861678004535</v>
          </cell>
          <cell r="L36">
            <v>3.7765765765765766</v>
          </cell>
          <cell r="M36">
            <v>2.0757314974182446</v>
          </cell>
          <cell r="N36">
            <v>1.847457627118644</v>
          </cell>
          <cell r="O36">
            <v>2</v>
          </cell>
        </row>
        <row r="38">
          <cell r="A38">
            <v>26</v>
          </cell>
          <cell r="B38" t="str">
            <v>Cabinet Product Past Due ($)</v>
          </cell>
          <cell r="D38">
            <v>5.666666666666667</v>
          </cell>
          <cell r="E38">
            <v>68</v>
          </cell>
          <cell r="F38">
            <v>0</v>
          </cell>
          <cell r="G38">
            <v>0</v>
          </cell>
          <cell r="H38">
            <v>0</v>
          </cell>
          <cell r="I38">
            <v>0</v>
          </cell>
          <cell r="J38">
            <v>0</v>
          </cell>
          <cell r="K38">
            <v>0</v>
          </cell>
          <cell r="L38">
            <v>0</v>
          </cell>
          <cell r="M38">
            <v>0</v>
          </cell>
          <cell r="N38">
            <v>0</v>
          </cell>
          <cell r="O38">
            <v>0</v>
          </cell>
          <cell r="P38">
            <v>0</v>
          </cell>
        </row>
        <row r="39">
          <cell r="A39">
            <v>27</v>
          </cell>
          <cell r="B39" t="str">
            <v>Cabinet Product P/D &gt; 5 days ($)</v>
          </cell>
          <cell r="D39">
            <v>5.666666666666667</v>
          </cell>
          <cell r="E39">
            <v>68</v>
          </cell>
          <cell r="F39">
            <v>0</v>
          </cell>
          <cell r="G39">
            <v>0</v>
          </cell>
          <cell r="H39">
            <v>0</v>
          </cell>
          <cell r="I39">
            <v>0</v>
          </cell>
          <cell r="J39">
            <v>0</v>
          </cell>
          <cell r="K39">
            <v>0</v>
          </cell>
          <cell r="L39">
            <v>0</v>
          </cell>
          <cell r="M39">
            <v>0</v>
          </cell>
          <cell r="N39">
            <v>0</v>
          </cell>
          <cell r="O39">
            <v>0</v>
          </cell>
          <cell r="P39">
            <v>0</v>
          </cell>
        </row>
        <row r="40">
          <cell r="A40">
            <v>28</v>
          </cell>
          <cell r="B40" t="str">
            <v>Box Product Past Due ($)</v>
          </cell>
          <cell r="D40">
            <v>50.166666666666664</v>
          </cell>
          <cell r="E40">
            <v>0</v>
          </cell>
          <cell r="F40">
            <v>0</v>
          </cell>
          <cell r="G40">
            <v>0</v>
          </cell>
          <cell r="H40">
            <v>0</v>
          </cell>
          <cell r="I40">
            <v>0</v>
          </cell>
          <cell r="J40">
            <v>0</v>
          </cell>
          <cell r="K40">
            <v>235</v>
          </cell>
          <cell r="L40">
            <v>295</v>
          </cell>
          <cell r="M40">
            <v>27</v>
          </cell>
          <cell r="N40">
            <v>20</v>
          </cell>
          <cell r="O40">
            <v>25</v>
          </cell>
          <cell r="P40">
            <v>0</v>
          </cell>
        </row>
        <row r="41">
          <cell r="A41">
            <v>29</v>
          </cell>
          <cell r="B41" t="str">
            <v>Box Product P/D &gt; 5 days ($)</v>
          </cell>
          <cell r="D41">
            <v>7.4167499999999995</v>
          </cell>
          <cell r="E41">
            <v>3.1789999999999998</v>
          </cell>
          <cell r="F41">
            <v>2.7570000000000001</v>
          </cell>
          <cell r="G41">
            <v>0</v>
          </cell>
          <cell r="H41">
            <v>0</v>
          </cell>
          <cell r="I41">
            <v>5.7240000000000002</v>
          </cell>
          <cell r="J41">
            <v>0</v>
          </cell>
          <cell r="K41">
            <v>15.996</v>
          </cell>
          <cell r="L41">
            <v>26.7</v>
          </cell>
          <cell r="M41">
            <v>6.6449999999999996</v>
          </cell>
          <cell r="N41">
            <v>3</v>
          </cell>
          <cell r="O41">
            <v>25</v>
          </cell>
          <cell r="P41">
            <v>0</v>
          </cell>
        </row>
        <row r="43">
          <cell r="A43" t="str">
            <v>Cost</v>
          </cell>
        </row>
        <row r="44">
          <cell r="A44">
            <v>17</v>
          </cell>
          <cell r="B44" t="str">
            <v>PPV</v>
          </cell>
          <cell r="C44" t="str">
            <v>$ of PPV</v>
          </cell>
          <cell r="D44">
            <v>184.36598000000021</v>
          </cell>
          <cell r="E44">
            <v>-5.2949999999999591</v>
          </cell>
          <cell r="F44">
            <v>26.441000000000031</v>
          </cell>
          <cell r="G44">
            <v>23.190000000000055</v>
          </cell>
          <cell r="H44">
            <v>44.734000000000037</v>
          </cell>
          <cell r="I44">
            <v>48.012</v>
          </cell>
          <cell r="J44">
            <v>-3.2959999999999923</v>
          </cell>
          <cell r="K44">
            <v>1.1990000000000123</v>
          </cell>
          <cell r="L44">
            <v>41.379999999999995</v>
          </cell>
          <cell r="M44">
            <v>8.4370000000000118</v>
          </cell>
          <cell r="N44">
            <v>-0.93601999999998498</v>
          </cell>
          <cell r="O44">
            <v>0.5</v>
          </cell>
          <cell r="P44">
            <v>0</v>
          </cell>
        </row>
        <row r="46">
          <cell r="A46">
            <v>18</v>
          </cell>
          <cell r="B46" t="str">
            <v>Manufacturing hrly labor % to sales</v>
          </cell>
          <cell r="C46" t="str">
            <v>hrly labor $</v>
          </cell>
          <cell r="D46">
            <v>481</v>
          </cell>
          <cell r="E46">
            <v>71</v>
          </cell>
          <cell r="F46">
            <v>53</v>
          </cell>
          <cell r="G46">
            <v>60</v>
          </cell>
          <cell r="H46">
            <v>37</v>
          </cell>
          <cell r="I46">
            <v>34</v>
          </cell>
          <cell r="J46">
            <v>38</v>
          </cell>
          <cell r="K46">
            <v>31</v>
          </cell>
          <cell r="L46">
            <v>39</v>
          </cell>
          <cell r="M46">
            <v>48</v>
          </cell>
          <cell r="N46">
            <v>34</v>
          </cell>
          <cell r="O46">
            <v>36</v>
          </cell>
        </row>
        <row r="47">
          <cell r="A47">
            <v>19</v>
          </cell>
          <cell r="C47" t="str">
            <v>sales $</v>
          </cell>
          <cell r="D47">
            <v>13187</v>
          </cell>
          <cell r="E47">
            <v>653</v>
          </cell>
          <cell r="F47">
            <v>730</v>
          </cell>
          <cell r="G47">
            <v>1172</v>
          </cell>
          <cell r="H47">
            <v>802</v>
          </cell>
          <cell r="I47">
            <v>500</v>
          </cell>
          <cell r="J47">
            <v>913</v>
          </cell>
          <cell r="K47">
            <v>680</v>
          </cell>
          <cell r="L47">
            <v>743</v>
          </cell>
          <cell r="M47">
            <v>2147</v>
          </cell>
          <cell r="N47">
            <v>1453</v>
          </cell>
          <cell r="O47">
            <v>1597</v>
          </cell>
          <cell r="P47">
            <v>1797</v>
          </cell>
        </row>
        <row r="48">
          <cell r="C48" t="str">
            <v>labor % to sales</v>
          </cell>
          <cell r="D48">
            <v>3.6475316599681507E-2</v>
          </cell>
          <cell r="E48">
            <v>0.10872894333843798</v>
          </cell>
          <cell r="F48">
            <v>7.260273972602739E-2</v>
          </cell>
          <cell r="G48">
            <v>5.1194539249146756E-2</v>
          </cell>
          <cell r="H48">
            <v>4.6134663341645885E-2</v>
          </cell>
          <cell r="I48">
            <v>6.8000000000000005E-2</v>
          </cell>
          <cell r="J48">
            <v>4.1621029572836803E-2</v>
          </cell>
          <cell r="K48">
            <v>4.5588235294117645E-2</v>
          </cell>
          <cell r="L48">
            <v>5.2489905787348586E-2</v>
          </cell>
          <cell r="M48">
            <v>2.2356776897997206E-2</v>
          </cell>
          <cell r="N48">
            <v>2.3399862353750859E-2</v>
          </cell>
          <cell r="O48">
            <v>2.2542266750156543E-2</v>
          </cell>
          <cell r="P48">
            <v>0</v>
          </cell>
        </row>
        <row r="50">
          <cell r="A50">
            <v>20</v>
          </cell>
          <cell r="B50" t="str">
            <v xml:space="preserve">Increase Inventory Turns from x to y                             </v>
          </cell>
          <cell r="C50" t="str">
            <v>CGS</v>
          </cell>
          <cell r="D50">
            <v>4884</v>
          </cell>
          <cell r="E50">
            <v>273</v>
          </cell>
          <cell r="F50">
            <v>332</v>
          </cell>
          <cell r="G50">
            <v>509</v>
          </cell>
          <cell r="H50">
            <v>307</v>
          </cell>
          <cell r="I50">
            <v>222</v>
          </cell>
          <cell r="J50">
            <v>383</v>
          </cell>
          <cell r="K50">
            <v>378</v>
          </cell>
          <cell r="L50">
            <v>612</v>
          </cell>
          <cell r="M50">
            <v>649</v>
          </cell>
          <cell r="N50">
            <v>549</v>
          </cell>
          <cell r="O50">
            <v>670</v>
          </cell>
        </row>
        <row r="51">
          <cell r="C51" t="str">
            <v>WEEKS in Month</v>
          </cell>
          <cell r="D51">
            <v>52</v>
          </cell>
          <cell r="E51">
            <v>4</v>
          </cell>
          <cell r="F51">
            <v>4</v>
          </cell>
          <cell r="G51">
            <v>5</v>
          </cell>
          <cell r="H51">
            <v>4</v>
          </cell>
          <cell r="I51">
            <v>4</v>
          </cell>
          <cell r="J51">
            <v>5</v>
          </cell>
          <cell r="K51">
            <v>4</v>
          </cell>
          <cell r="L51">
            <v>4</v>
          </cell>
          <cell r="M51">
            <v>5</v>
          </cell>
          <cell r="N51">
            <v>4</v>
          </cell>
          <cell r="O51">
            <v>4</v>
          </cell>
          <cell r="P51">
            <v>5</v>
          </cell>
        </row>
        <row r="52">
          <cell r="A52">
            <v>21</v>
          </cell>
          <cell r="C52" t="str">
            <v>C/M GI</v>
          </cell>
          <cell r="D52">
            <v>3825.4166666666665</v>
          </cell>
          <cell r="E52">
            <v>4611</v>
          </cell>
          <cell r="F52">
            <v>3441</v>
          </cell>
          <cell r="G52">
            <v>4304</v>
          </cell>
          <cell r="H52">
            <v>3201</v>
          </cell>
          <cell r="I52">
            <v>2427</v>
          </cell>
          <cell r="J52">
            <v>1765</v>
          </cell>
          <cell r="K52">
            <v>4223</v>
          </cell>
          <cell r="L52">
            <v>4590</v>
          </cell>
          <cell r="M52">
            <v>4744</v>
          </cell>
          <cell r="N52">
            <v>4366</v>
          </cell>
          <cell r="O52">
            <v>4599</v>
          </cell>
          <cell r="P52">
            <v>3634</v>
          </cell>
        </row>
        <row r="53">
          <cell r="C53" t="str">
            <v>INV. TURNS</v>
          </cell>
          <cell r="D53">
            <v>1.2767236684457031</v>
          </cell>
          <cell r="E53">
            <v>0.76968119713728045</v>
          </cell>
          <cell r="F53">
            <v>1.2542865446091254</v>
          </cell>
          <cell r="G53">
            <v>1.2299256505576208</v>
          </cell>
          <cell r="H53">
            <v>1.2467978756638551</v>
          </cell>
          <cell r="I53">
            <v>1.1891223733003708</v>
          </cell>
          <cell r="J53">
            <v>2.2567705382436261</v>
          </cell>
          <cell r="K53">
            <v>1.1636277527823822</v>
          </cell>
          <cell r="L53">
            <v>1.7333333333333334</v>
          </cell>
          <cell r="M53">
            <v>1.4227655986509276</v>
          </cell>
          <cell r="N53">
            <v>1.6346770499312873</v>
          </cell>
          <cell r="O53">
            <v>1.8938899760817569</v>
          </cell>
          <cell r="P53">
            <v>0</v>
          </cell>
        </row>
        <row r="55">
          <cell r="A55">
            <v>22</v>
          </cell>
          <cell r="B55" t="str">
            <v xml:space="preserve">Improve Receivable Days from x to y                                 </v>
          </cell>
          <cell r="C55" t="str">
            <v>C/M GROSS A/R</v>
          </cell>
          <cell r="D55">
            <v>1991.2727272727273</v>
          </cell>
          <cell r="E55">
            <v>2750</v>
          </cell>
          <cell r="F55">
            <v>2700</v>
          </cell>
          <cell r="G55">
            <v>2250</v>
          </cell>
          <cell r="H55">
            <v>2185</v>
          </cell>
          <cell r="I55">
            <v>1215</v>
          </cell>
          <cell r="J55">
            <v>1477</v>
          </cell>
          <cell r="K55">
            <v>1339</v>
          </cell>
          <cell r="L55">
            <v>1386</v>
          </cell>
          <cell r="M55">
            <v>1329</v>
          </cell>
          <cell r="N55">
            <v>1300</v>
          </cell>
          <cell r="O55">
            <v>3973</v>
          </cell>
        </row>
        <row r="56">
          <cell r="A56">
            <v>19</v>
          </cell>
          <cell r="C56" t="str">
            <v>C/M SALES</v>
          </cell>
          <cell r="D56">
            <v>13187</v>
          </cell>
          <cell r="E56">
            <v>653</v>
          </cell>
          <cell r="F56">
            <v>730</v>
          </cell>
          <cell r="G56">
            <v>1172</v>
          </cell>
          <cell r="H56">
            <v>802</v>
          </cell>
          <cell r="I56">
            <v>500</v>
          </cell>
          <cell r="J56">
            <v>913</v>
          </cell>
          <cell r="K56">
            <v>680</v>
          </cell>
          <cell r="L56">
            <v>743</v>
          </cell>
          <cell r="M56">
            <v>2147</v>
          </cell>
          <cell r="N56">
            <v>1453</v>
          </cell>
          <cell r="O56">
            <v>1597</v>
          </cell>
          <cell r="P56">
            <v>1797</v>
          </cell>
        </row>
        <row r="57">
          <cell r="C57" t="str">
            <v>DAYS (DSO)</v>
          </cell>
          <cell r="D57">
            <v>55.115988887127124</v>
          </cell>
          <cell r="E57">
            <v>118.24125338673578</v>
          </cell>
          <cell r="F57">
            <v>103.84615384615384</v>
          </cell>
          <cell r="G57">
            <v>67.377428458913101</v>
          </cell>
          <cell r="H57">
            <v>76.493861500095917</v>
          </cell>
          <cell r="I57">
            <v>68.226923076923072</v>
          </cell>
          <cell r="J57">
            <v>56.776581851883051</v>
          </cell>
          <cell r="K57">
            <v>55.286764705882355</v>
          </cell>
          <cell r="L57">
            <v>52.374987058701727</v>
          </cell>
          <cell r="M57">
            <v>21.724633656981119</v>
          </cell>
          <cell r="N57">
            <v>25.120440467997248</v>
          </cell>
          <cell r="O57">
            <v>69.849477385482402</v>
          </cell>
          <cell r="P57">
            <v>0</v>
          </cell>
        </row>
        <row r="59">
          <cell r="B59" t="str">
            <v>Shipment $'s</v>
          </cell>
          <cell r="C59" t="str">
            <v>Act/Est</v>
          </cell>
          <cell r="E59">
            <v>653</v>
          </cell>
          <cell r="F59">
            <v>730</v>
          </cell>
          <cell r="G59">
            <v>1172</v>
          </cell>
          <cell r="H59">
            <v>802</v>
          </cell>
          <cell r="I59">
            <v>500</v>
          </cell>
          <cell r="J59">
            <v>913</v>
          </cell>
          <cell r="K59">
            <v>680</v>
          </cell>
          <cell r="L59">
            <v>743</v>
          </cell>
          <cell r="M59">
            <v>2147</v>
          </cell>
          <cell r="N59">
            <v>1453</v>
          </cell>
          <cell r="O59">
            <v>1597</v>
          </cell>
          <cell r="P59">
            <v>1797</v>
          </cell>
        </row>
        <row r="60">
          <cell r="C60" t="str">
            <v>Budget</v>
          </cell>
        </row>
        <row r="61">
          <cell r="C61" t="str">
            <v>Variance</v>
          </cell>
          <cell r="E61">
            <v>-653</v>
          </cell>
          <cell r="F61">
            <v>-730</v>
          </cell>
          <cell r="G61">
            <v>-1172</v>
          </cell>
          <cell r="H61">
            <v>-802</v>
          </cell>
          <cell r="I61">
            <v>-500</v>
          </cell>
          <cell r="J61">
            <v>-913</v>
          </cell>
          <cell r="K61">
            <v>-680</v>
          </cell>
          <cell r="L61">
            <v>-743</v>
          </cell>
          <cell r="M61">
            <v>-2147</v>
          </cell>
          <cell r="N61">
            <v>-1453</v>
          </cell>
          <cell r="O61">
            <v>-1597</v>
          </cell>
          <cell r="P61">
            <v>-1797</v>
          </cell>
        </row>
        <row r="63">
          <cell r="B63" t="str">
            <v>Number of Salaried Employees</v>
          </cell>
          <cell r="C63" t="str">
            <v>Act/Est</v>
          </cell>
          <cell r="E63">
            <v>13</v>
          </cell>
          <cell r="F63">
            <v>13</v>
          </cell>
          <cell r="G63">
            <v>13</v>
          </cell>
          <cell r="H63">
            <v>13</v>
          </cell>
          <cell r="I63">
            <v>13</v>
          </cell>
          <cell r="J63">
            <v>11</v>
          </cell>
          <cell r="K63">
            <v>13</v>
          </cell>
          <cell r="L63">
            <v>13</v>
          </cell>
          <cell r="M63">
            <v>13</v>
          </cell>
          <cell r="N63">
            <v>14</v>
          </cell>
          <cell r="O63">
            <v>13</v>
          </cell>
        </row>
        <row r="64">
          <cell r="C64" t="str">
            <v>Budget</v>
          </cell>
        </row>
        <row r="65">
          <cell r="C65" t="str">
            <v>Variance</v>
          </cell>
          <cell r="E65">
            <v>13</v>
          </cell>
          <cell r="F65">
            <v>13</v>
          </cell>
          <cell r="G65">
            <v>13</v>
          </cell>
          <cell r="H65">
            <v>13</v>
          </cell>
          <cell r="I65">
            <v>13</v>
          </cell>
          <cell r="J65">
            <v>11</v>
          </cell>
          <cell r="K65">
            <v>13</v>
          </cell>
          <cell r="L65">
            <v>13</v>
          </cell>
          <cell r="M65">
            <v>13</v>
          </cell>
          <cell r="N65">
            <v>14</v>
          </cell>
          <cell r="O65">
            <v>13</v>
          </cell>
        </row>
        <row r="67">
          <cell r="B67" t="str">
            <v>Number of Hourly Employees</v>
          </cell>
          <cell r="C67" t="str">
            <v>Act/Est</v>
          </cell>
          <cell r="E67">
            <v>71</v>
          </cell>
          <cell r="F67">
            <v>69</v>
          </cell>
          <cell r="G67">
            <v>72</v>
          </cell>
          <cell r="H67">
            <v>56</v>
          </cell>
          <cell r="I67">
            <v>49</v>
          </cell>
          <cell r="J67">
            <v>52</v>
          </cell>
          <cell r="K67">
            <v>52</v>
          </cell>
          <cell r="L67">
            <v>49</v>
          </cell>
          <cell r="M67">
            <v>50</v>
          </cell>
          <cell r="N67">
            <v>45</v>
          </cell>
          <cell r="O67">
            <v>39</v>
          </cell>
          <cell r="P67">
            <v>41</v>
          </cell>
        </row>
        <row r="68">
          <cell r="C68" t="str">
            <v>Budget</v>
          </cell>
        </row>
        <row r="69">
          <cell r="C69" t="str">
            <v>Variance</v>
          </cell>
          <cell r="E69">
            <v>71</v>
          </cell>
          <cell r="F69">
            <v>69</v>
          </cell>
          <cell r="G69">
            <v>72</v>
          </cell>
          <cell r="H69">
            <v>56</v>
          </cell>
          <cell r="I69">
            <v>49</v>
          </cell>
          <cell r="J69">
            <v>52</v>
          </cell>
          <cell r="K69">
            <v>52</v>
          </cell>
          <cell r="L69">
            <v>49</v>
          </cell>
          <cell r="M69">
            <v>50</v>
          </cell>
          <cell r="N69">
            <v>45</v>
          </cell>
          <cell r="O69">
            <v>39</v>
          </cell>
          <cell r="P69">
            <v>41</v>
          </cell>
        </row>
        <row r="71">
          <cell r="B71" t="str">
            <v>Manufacturing hrly labor % to sales</v>
          </cell>
          <cell r="C71" t="str">
            <v>Act/Est</v>
          </cell>
          <cell r="E71">
            <v>0.10872894333843798</v>
          </cell>
          <cell r="F71">
            <v>7.260273972602739E-2</v>
          </cell>
          <cell r="G71">
            <v>5.1194539249146756E-2</v>
          </cell>
          <cell r="H71">
            <v>4.6134663341645885E-2</v>
          </cell>
          <cell r="I71">
            <v>6.8000000000000005E-2</v>
          </cell>
          <cell r="J71">
            <v>4.1621029572836803E-2</v>
          </cell>
          <cell r="K71">
            <v>4.5588235294117645E-2</v>
          </cell>
          <cell r="L71">
            <v>5.2489905787348586E-2</v>
          </cell>
          <cell r="M71">
            <v>2.2356776897997206E-2</v>
          </cell>
          <cell r="N71">
            <v>2.3399862353750859E-2</v>
          </cell>
          <cell r="O71">
            <v>2.2542266750156543E-2</v>
          </cell>
          <cell r="P71">
            <v>0</v>
          </cell>
        </row>
        <row r="72">
          <cell r="C72" t="str">
            <v>Budget</v>
          </cell>
        </row>
        <row r="73">
          <cell r="C73" t="str">
            <v>Variance</v>
          </cell>
          <cell r="E73">
            <v>0.10872894333843798</v>
          </cell>
          <cell r="F73">
            <v>7.260273972602739E-2</v>
          </cell>
          <cell r="G73">
            <v>5.1194539249146756E-2</v>
          </cell>
          <cell r="H73">
            <v>4.6134663341645885E-2</v>
          </cell>
          <cell r="I73">
            <v>6.8000000000000005E-2</v>
          </cell>
          <cell r="J73">
            <v>4.1621029572836803E-2</v>
          </cell>
          <cell r="K73">
            <v>4.5588235294117645E-2</v>
          </cell>
          <cell r="L73">
            <v>5.2489905787348586E-2</v>
          </cell>
          <cell r="M73">
            <v>2.2356776897997206E-2</v>
          </cell>
          <cell r="N73">
            <v>2.3399862353750859E-2</v>
          </cell>
          <cell r="O73">
            <v>2.2542266750156543E-2</v>
          </cell>
          <cell r="P73">
            <v>0</v>
          </cell>
        </row>
        <row r="75">
          <cell r="B75" t="str">
            <v>Cell Efficiency</v>
          </cell>
          <cell r="C75" t="str">
            <v>Act/Est</v>
          </cell>
        </row>
        <row r="76">
          <cell r="C76" t="str">
            <v>Budget</v>
          </cell>
        </row>
        <row r="77">
          <cell r="C77" t="str">
            <v>Variance to Prior Month</v>
          </cell>
        </row>
        <row r="78">
          <cell r="C78" t="str">
            <v>Variance to Budget</v>
          </cell>
          <cell r="E78">
            <v>0</v>
          </cell>
          <cell r="F78">
            <v>0</v>
          </cell>
          <cell r="G78">
            <v>0</v>
          </cell>
          <cell r="H78">
            <v>0</v>
          </cell>
          <cell r="I78">
            <v>0</v>
          </cell>
          <cell r="J78">
            <v>0</v>
          </cell>
          <cell r="K78">
            <v>0</v>
          </cell>
          <cell r="L78">
            <v>0</v>
          </cell>
          <cell r="M78">
            <v>0</v>
          </cell>
          <cell r="N78">
            <v>0</v>
          </cell>
          <cell r="O78">
            <v>0</v>
          </cell>
          <cell r="P78">
            <v>0</v>
          </cell>
        </row>
        <row r="80">
          <cell r="B80" t="str">
            <v>Inventory $</v>
          </cell>
          <cell r="C80" t="str">
            <v>Act/Est</v>
          </cell>
          <cell r="E80">
            <v>4611</v>
          </cell>
          <cell r="F80">
            <v>3441</v>
          </cell>
          <cell r="G80">
            <v>4304</v>
          </cell>
          <cell r="H80">
            <v>3201</v>
          </cell>
          <cell r="I80">
            <v>2427</v>
          </cell>
          <cell r="J80">
            <v>1765</v>
          </cell>
          <cell r="K80">
            <v>4223</v>
          </cell>
          <cell r="L80">
            <v>4590</v>
          </cell>
          <cell r="M80">
            <v>4744</v>
          </cell>
          <cell r="N80">
            <v>4655</v>
          </cell>
          <cell r="O80">
            <v>4599</v>
          </cell>
          <cell r="P80">
            <v>3634</v>
          </cell>
        </row>
        <row r="81">
          <cell r="C81" t="str">
            <v>Budget</v>
          </cell>
        </row>
        <row r="82">
          <cell r="C82" t="str">
            <v>Variance</v>
          </cell>
          <cell r="E82">
            <v>-4611</v>
          </cell>
          <cell r="F82">
            <v>-3441</v>
          </cell>
          <cell r="G82">
            <v>-4304</v>
          </cell>
          <cell r="H82">
            <v>-3201</v>
          </cell>
          <cell r="I82">
            <v>-2427</v>
          </cell>
          <cell r="J82">
            <v>-1765</v>
          </cell>
          <cell r="K82">
            <v>-4223</v>
          </cell>
          <cell r="L82">
            <v>-4590</v>
          </cell>
          <cell r="M82">
            <v>-4744</v>
          </cell>
          <cell r="N82">
            <v>-4655</v>
          </cell>
          <cell r="O82">
            <v>-4599</v>
          </cell>
          <cell r="P82">
            <v>-3634</v>
          </cell>
        </row>
        <row r="84">
          <cell r="B84" t="str">
            <v>OT Premium Cost</v>
          </cell>
          <cell r="C84" t="str">
            <v>Act/Est</v>
          </cell>
          <cell r="E84">
            <v>4.8630000000000004</v>
          </cell>
          <cell r="F84">
            <v>7.6459999999999999</v>
          </cell>
          <cell r="G84">
            <v>8.2769999999999992</v>
          </cell>
          <cell r="H84">
            <v>4.4260000000000002</v>
          </cell>
          <cell r="I84">
            <v>2</v>
          </cell>
          <cell r="J84">
            <v>8.5630000000000006</v>
          </cell>
          <cell r="K84">
            <v>4.8230000000000004</v>
          </cell>
          <cell r="L84">
            <v>4.7809999999999997</v>
          </cell>
          <cell r="M84">
            <v>4.0110000000000001</v>
          </cell>
          <cell r="N84">
            <v>9.44</v>
          </cell>
          <cell r="O84">
            <v>3.879</v>
          </cell>
        </row>
        <row r="85">
          <cell r="C85" t="str">
            <v>Budget</v>
          </cell>
        </row>
        <row r="86">
          <cell r="C86" t="str">
            <v>Variance</v>
          </cell>
          <cell r="E86">
            <v>4.8630000000000004</v>
          </cell>
          <cell r="F86">
            <v>7.6459999999999999</v>
          </cell>
          <cell r="G86">
            <v>8.2769999999999992</v>
          </cell>
          <cell r="H86">
            <v>4.4260000000000002</v>
          </cell>
          <cell r="I86">
            <v>2</v>
          </cell>
          <cell r="J86">
            <v>8.5630000000000006</v>
          </cell>
          <cell r="K86">
            <v>4.8230000000000004</v>
          </cell>
          <cell r="L86">
            <v>4.7809999999999997</v>
          </cell>
          <cell r="M86">
            <v>4.0110000000000001</v>
          </cell>
          <cell r="N86">
            <v>9.44</v>
          </cell>
          <cell r="O86">
            <v>3.879</v>
          </cell>
          <cell r="P86">
            <v>0</v>
          </cell>
        </row>
        <row r="88">
          <cell r="B88" t="str">
            <v xml:space="preserve">OT Premium % </v>
          </cell>
          <cell r="C88" t="str">
            <v>Act/Est</v>
          </cell>
          <cell r="E88">
            <v>6.8492957746478886E-2</v>
          </cell>
          <cell r="F88">
            <v>0.14426415094339623</v>
          </cell>
          <cell r="G88">
            <v>0.13794999999999999</v>
          </cell>
          <cell r="H88">
            <v>0.11962162162162163</v>
          </cell>
          <cell r="I88">
            <v>5.8823529411764705E-2</v>
          </cell>
          <cell r="J88">
            <v>0.2253421052631579</v>
          </cell>
          <cell r="K88">
            <v>0.15558064516129033</v>
          </cell>
          <cell r="L88">
            <v>0.12258974358974359</v>
          </cell>
          <cell r="M88">
            <v>8.3562499999999998E-2</v>
          </cell>
          <cell r="N88">
            <v>0.27764705882352941</v>
          </cell>
          <cell r="O88">
            <v>0.10775</v>
          </cell>
          <cell r="P88" t="str">
            <v>richmond</v>
          </cell>
        </row>
        <row r="89">
          <cell r="C89" t="str">
            <v>Budget</v>
          </cell>
        </row>
        <row r="90">
          <cell r="C90" t="str">
            <v>Variance</v>
          </cell>
          <cell r="E90">
            <v>6.8492957746478886E-2</v>
          </cell>
          <cell r="F90">
            <v>0.14426415094339623</v>
          </cell>
          <cell r="G90">
            <v>0.13794999999999999</v>
          </cell>
          <cell r="H90">
            <v>0.11962162162162163</v>
          </cell>
          <cell r="I90">
            <v>5.8823529411764705E-2</v>
          </cell>
          <cell r="J90">
            <v>0.2253421052631579</v>
          </cell>
          <cell r="K90">
            <v>0.15558064516129033</v>
          </cell>
          <cell r="L90">
            <v>0.12258974358974359</v>
          </cell>
          <cell r="M90">
            <v>8.3562499999999998E-2</v>
          </cell>
          <cell r="N90">
            <v>0.27764705882352941</v>
          </cell>
          <cell r="O90">
            <v>0.10775</v>
          </cell>
          <cell r="P90" t="e">
            <v>#VALUE!</v>
          </cell>
        </row>
        <row r="92">
          <cell r="B92" t="str">
            <v>Scrap $'s</v>
          </cell>
          <cell r="C92" t="str">
            <v>Act/Est</v>
          </cell>
          <cell r="E92">
            <v>0.70667000000000002</v>
          </cell>
          <cell r="F92">
            <v>0.62983</v>
          </cell>
          <cell r="G92">
            <v>0.81657000000000002</v>
          </cell>
          <cell r="H92">
            <v>5.1549999999999999E-2</v>
          </cell>
          <cell r="I92">
            <v>0.26462999999999998</v>
          </cell>
          <cell r="J92">
            <v>8.6196999999999999</v>
          </cell>
          <cell r="K92">
            <v>0.17435999999999999</v>
          </cell>
          <cell r="L92">
            <v>1.3948199999999999</v>
          </cell>
          <cell r="M92">
            <v>4.5824600000000002</v>
          </cell>
          <cell r="N92">
            <v>0.26035000000000003</v>
          </cell>
          <cell r="O92">
            <v>0.55222000000000004</v>
          </cell>
          <cell r="P92">
            <v>1.80532</v>
          </cell>
        </row>
        <row r="93">
          <cell r="C93" t="str">
            <v>Budget</v>
          </cell>
        </row>
        <row r="94">
          <cell r="C94" t="str">
            <v>Variance</v>
          </cell>
          <cell r="E94">
            <v>0.70667000000000002</v>
          </cell>
          <cell r="F94">
            <v>0.62983</v>
          </cell>
          <cell r="G94">
            <v>0.81657000000000002</v>
          </cell>
          <cell r="H94">
            <v>5.1549999999999999E-2</v>
          </cell>
          <cell r="I94">
            <v>0.26462999999999998</v>
          </cell>
          <cell r="J94">
            <v>8.6196999999999999</v>
          </cell>
          <cell r="K94">
            <v>0.17435999999999999</v>
          </cell>
          <cell r="L94">
            <v>1.3948199999999999</v>
          </cell>
          <cell r="M94">
            <v>4.5824600000000002</v>
          </cell>
          <cell r="N94">
            <v>0.26035000000000003</v>
          </cell>
          <cell r="O94">
            <v>0.55222000000000004</v>
          </cell>
          <cell r="P94">
            <v>1.80532</v>
          </cell>
        </row>
        <row r="96">
          <cell r="B96" t="str">
            <v>Scrap % to COGS</v>
          </cell>
          <cell r="C96" t="str">
            <v>Act/Est</v>
          </cell>
          <cell r="E96">
            <v>2.5885347985347986E-3</v>
          </cell>
          <cell r="F96">
            <v>1.897078313253012E-3</v>
          </cell>
          <cell r="G96">
            <v>1.6042632612966602E-3</v>
          </cell>
          <cell r="H96">
            <v>1.6791530944625406E-4</v>
          </cell>
          <cell r="I96">
            <v>1.1920270270270269E-3</v>
          </cell>
          <cell r="J96">
            <v>2.2505744125326372E-2</v>
          </cell>
          <cell r="K96">
            <v>4.6126984126984122E-4</v>
          </cell>
          <cell r="L96">
            <v>2.2791176470588234E-3</v>
          </cell>
          <cell r="M96">
            <v>7.0608012326656396E-3</v>
          </cell>
          <cell r="N96">
            <v>4.7422586520947182E-4</v>
          </cell>
          <cell r="O96">
            <v>8.2420895522388067E-4</v>
          </cell>
          <cell r="P96" t="e">
            <v>#DIV/0!</v>
          </cell>
        </row>
        <row r="97">
          <cell r="C97" t="str">
            <v>Budget</v>
          </cell>
        </row>
        <row r="98">
          <cell r="C98" t="str">
            <v>Variance</v>
          </cell>
          <cell r="E98">
            <v>2.5885347985347986E-3</v>
          </cell>
          <cell r="F98">
            <v>1.897078313253012E-3</v>
          </cell>
          <cell r="G98">
            <v>1.6042632612966602E-3</v>
          </cell>
          <cell r="H98">
            <v>1.6791530944625406E-4</v>
          </cell>
          <cell r="I98">
            <v>1.1920270270270269E-3</v>
          </cell>
          <cell r="J98">
            <v>2.2505744125326372E-2</v>
          </cell>
          <cell r="K98">
            <v>4.6126984126984122E-4</v>
          </cell>
          <cell r="L98">
            <v>2.2791176470588234E-3</v>
          </cell>
          <cell r="M98">
            <v>7.0608012326656396E-3</v>
          </cell>
          <cell r="N98">
            <v>4.7422586520947182E-4</v>
          </cell>
          <cell r="O98">
            <v>8.2420895522388067E-4</v>
          </cell>
          <cell r="P98" t="e">
            <v>#DIV/0!</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D Matrix"/>
      <sheetName val="TTI Bowling Chart"/>
      <sheetName val="KPI Bowling Chart"/>
      <sheetName val="c-m # 1 (#3)"/>
      <sheetName val="c-m #10a"/>
      <sheetName val="c-m #10-b"/>
      <sheetName val="c-m #11a"/>
      <sheetName val="c-m #11-b"/>
      <sheetName val="c-m #5 (#13)"/>
      <sheetName val="CM - OTD"/>
      <sheetName val="CM - PD"/>
      <sheetName val="Training Matrix "/>
      <sheetName val="Bristol Data"/>
      <sheetName val="Cleveland Data"/>
      <sheetName val="Richmond Data"/>
      <sheetName val="Goleta Data"/>
      <sheetName val="L2 YTD Data Sheet"/>
      <sheetName val="L2 MTD Data Sheet"/>
      <sheetName val="L2 Rollup Data"/>
      <sheetName val="Action Plan A..."/>
      <sheetName val="Sources &amp; Uses Detail"/>
      <sheetName val="Cap Table"/>
      <sheetName val="Cntmrs-Recruit"/>
      <sheetName val="L2 Operations PD"/>
    </sheetNames>
    <sheetDataSet>
      <sheetData sheetId="0">
        <row r="1">
          <cell r="B1" t="str">
            <v>All financial data in thousands of dollars (x $1,000)</v>
          </cell>
        </row>
      </sheetData>
      <sheetData sheetId="1">
        <row r="1">
          <cell r="B1" t="str">
            <v>All financial data in thousands of dollars (x $1,000)</v>
          </cell>
        </row>
      </sheetData>
      <sheetData sheetId="2"/>
      <sheetData sheetId="3"/>
      <sheetData sheetId="4"/>
      <sheetData sheetId="5"/>
      <sheetData sheetId="6"/>
      <sheetData sheetId="7"/>
      <sheetData sheetId="8"/>
      <sheetData sheetId="9"/>
      <sheetData sheetId="10"/>
      <sheetData sheetId="11"/>
      <sheetData sheetId="12" refreshError="1">
        <row r="1">
          <cell r="B1" t="str">
            <v>All financial data in thousands of dollars (x $1,000)</v>
          </cell>
          <cell r="F1" t="str">
            <v>weeks in month</v>
          </cell>
          <cell r="G1">
            <v>4</v>
          </cell>
          <cell r="H1">
            <v>4</v>
          </cell>
          <cell r="I1">
            <v>5</v>
          </cell>
          <cell r="J1">
            <v>4</v>
          </cell>
          <cell r="K1">
            <v>4</v>
          </cell>
          <cell r="L1">
            <v>5</v>
          </cell>
          <cell r="M1">
            <v>4</v>
          </cell>
          <cell r="N1">
            <v>4</v>
          </cell>
          <cell r="O1">
            <v>5</v>
          </cell>
          <cell r="P1">
            <v>4</v>
          </cell>
          <cell r="Q1">
            <v>4</v>
          </cell>
          <cell r="R1">
            <v>5</v>
          </cell>
        </row>
        <row r="2">
          <cell r="C2" t="str">
            <v>L3</v>
          </cell>
          <cell r="D2" t="str">
            <v>L1</v>
          </cell>
          <cell r="G2" t="str">
            <v>Jan</v>
          </cell>
          <cell r="H2" t="str">
            <v>Feb</v>
          </cell>
          <cell r="I2" t="str">
            <v>Mar</v>
          </cell>
          <cell r="J2" t="str">
            <v>Apr</v>
          </cell>
          <cell r="K2" t="str">
            <v>May</v>
          </cell>
          <cell r="L2" t="str">
            <v>Jun</v>
          </cell>
          <cell r="M2" t="str">
            <v>Jul</v>
          </cell>
          <cell r="N2" t="str">
            <v>Aug</v>
          </cell>
          <cell r="O2" t="str">
            <v>Sep</v>
          </cell>
          <cell r="P2" t="str">
            <v>Oct</v>
          </cell>
          <cell r="Q2" t="str">
            <v>Nov</v>
          </cell>
          <cell r="R2" t="str">
            <v>Dec</v>
          </cell>
        </row>
        <row r="3">
          <cell r="A3" t="str">
            <v>Safety</v>
          </cell>
        </row>
        <row r="4">
          <cell r="A4">
            <v>1</v>
          </cell>
          <cell r="B4" t="str">
            <v>Decrease OSHA Recordables</v>
          </cell>
          <cell r="E4" t="str">
            <v>Recordables</v>
          </cell>
          <cell r="F4">
            <v>6</v>
          </cell>
          <cell r="G4">
            <v>1</v>
          </cell>
          <cell r="H4">
            <v>0</v>
          </cell>
          <cell r="I4">
            <v>0</v>
          </cell>
          <cell r="J4">
            <v>3</v>
          </cell>
          <cell r="K4">
            <v>2</v>
          </cell>
          <cell r="L4">
            <v>0</v>
          </cell>
          <cell r="M4">
            <v>0</v>
          </cell>
          <cell r="N4">
            <v>0</v>
          </cell>
          <cell r="O4">
            <v>0</v>
          </cell>
        </row>
        <row r="5">
          <cell r="A5">
            <v>25</v>
          </cell>
          <cell r="E5" t="str">
            <v>hours worked</v>
          </cell>
          <cell r="F5">
            <v>140398.9</v>
          </cell>
          <cell r="G5">
            <v>15857.4</v>
          </cell>
          <cell r="H5">
            <v>15779.8</v>
          </cell>
          <cell r="I5">
            <v>18322.400000000001</v>
          </cell>
          <cell r="J5">
            <v>14629.3</v>
          </cell>
          <cell r="K5">
            <v>14686</v>
          </cell>
          <cell r="L5">
            <v>18184</v>
          </cell>
          <cell r="M5">
            <v>12801</v>
          </cell>
          <cell r="N5">
            <v>12856</v>
          </cell>
          <cell r="O5">
            <v>17283</v>
          </cell>
        </row>
        <row r="6">
          <cell r="E6" t="str">
            <v>OSHA Recordable rate</v>
          </cell>
          <cell r="F6">
            <v>8.5470755112753736</v>
          </cell>
          <cell r="G6">
            <v>12.612408087076066</v>
          </cell>
          <cell r="H6">
            <v>0</v>
          </cell>
          <cell r="I6">
            <v>0</v>
          </cell>
          <cell r="J6">
            <v>41.013582331348736</v>
          </cell>
          <cell r="K6">
            <v>27.236824186299877</v>
          </cell>
          <cell r="L6">
            <v>0</v>
          </cell>
          <cell r="M6">
            <v>0</v>
          </cell>
          <cell r="N6">
            <v>0</v>
          </cell>
          <cell r="O6">
            <v>0</v>
          </cell>
          <cell r="P6" t="e">
            <v>#DIV/0!</v>
          </cell>
          <cell r="Q6" t="e">
            <v>#DIV/0!</v>
          </cell>
          <cell r="R6" t="e">
            <v>#DIV/0!</v>
          </cell>
        </row>
        <row r="8">
          <cell r="A8" t="str">
            <v>Quality</v>
          </cell>
        </row>
        <row r="9">
          <cell r="B9" t="str">
            <v xml:space="preserve">Improve Internal Quality             </v>
          </cell>
          <cell r="C9">
            <v>8</v>
          </cell>
          <cell r="D9">
            <v>10</v>
          </cell>
        </row>
        <row r="10">
          <cell r="A10">
            <v>2</v>
          </cell>
          <cell r="B10" t="str">
            <v>Regulators D284</v>
          </cell>
          <cell r="E10" t="str">
            <v>defects</v>
          </cell>
          <cell r="F10">
            <v>18</v>
          </cell>
          <cell r="G10">
            <v>2</v>
          </cell>
          <cell r="H10">
            <v>0</v>
          </cell>
          <cell r="I10">
            <v>0</v>
          </cell>
          <cell r="J10">
            <v>3</v>
          </cell>
          <cell r="K10">
            <v>1</v>
          </cell>
          <cell r="L10">
            <v>0</v>
          </cell>
          <cell r="M10">
            <v>0</v>
          </cell>
          <cell r="N10">
            <v>12</v>
          </cell>
        </row>
        <row r="11">
          <cell r="A11">
            <v>3</v>
          </cell>
          <cell r="B11" t="str">
            <v>Cabinet Product</v>
          </cell>
          <cell r="E11" t="str">
            <v>units</v>
          </cell>
          <cell r="F11">
            <v>1372</v>
          </cell>
          <cell r="G11">
            <v>284</v>
          </cell>
          <cell r="H11">
            <v>129</v>
          </cell>
          <cell r="I11">
            <v>163</v>
          </cell>
          <cell r="J11">
            <v>165</v>
          </cell>
          <cell r="K11">
            <v>236</v>
          </cell>
          <cell r="L11">
            <v>127</v>
          </cell>
          <cell r="M11">
            <v>195</v>
          </cell>
          <cell r="N11">
            <v>73</v>
          </cell>
        </row>
        <row r="12">
          <cell r="E12" t="str">
            <v>DPU (Regulators D284)</v>
          </cell>
          <cell r="F12">
            <v>1.3119533527696793E-2</v>
          </cell>
          <cell r="G12">
            <v>7.0422535211267607E-3</v>
          </cell>
          <cell r="H12">
            <v>0</v>
          </cell>
          <cell r="I12">
            <v>0</v>
          </cell>
          <cell r="J12">
            <v>1.8181818181818181E-2</v>
          </cell>
          <cell r="K12">
            <v>4.2372881355932203E-3</v>
          </cell>
          <cell r="L12">
            <v>0</v>
          </cell>
          <cell r="M12">
            <v>0</v>
          </cell>
          <cell r="N12">
            <v>0.16438356164383561</v>
          </cell>
          <cell r="O12" t="e">
            <v>#DIV/0!</v>
          </cell>
          <cell r="P12" t="e">
            <v>#DIV/0!</v>
          </cell>
          <cell r="Q12" t="e">
            <v>#DIV/0!</v>
          </cell>
          <cell r="R12" t="e">
            <v>#DIV/0!</v>
          </cell>
        </row>
        <row r="14">
          <cell r="A14">
            <v>4</v>
          </cell>
          <cell r="B14" t="str">
            <v>POWERSTATS D274</v>
          </cell>
          <cell r="E14" t="str">
            <v>defects</v>
          </cell>
          <cell r="F14">
            <v>927</v>
          </cell>
          <cell r="G14">
            <v>40</v>
          </cell>
          <cell r="H14">
            <v>368</v>
          </cell>
          <cell r="I14">
            <v>60</v>
          </cell>
          <cell r="J14">
            <v>65</v>
          </cell>
          <cell r="K14">
            <v>73</v>
          </cell>
          <cell r="L14">
            <v>91</v>
          </cell>
          <cell r="M14">
            <v>82</v>
          </cell>
          <cell r="N14">
            <v>41</v>
          </cell>
          <cell r="O14">
            <v>107</v>
          </cell>
        </row>
        <row r="15">
          <cell r="A15">
            <v>5</v>
          </cell>
          <cell r="E15" t="str">
            <v>units</v>
          </cell>
          <cell r="F15">
            <v>43053</v>
          </cell>
          <cell r="G15">
            <v>4509</v>
          </cell>
          <cell r="H15">
            <v>6900</v>
          </cell>
          <cell r="I15">
            <v>4418</v>
          </cell>
          <cell r="J15">
            <v>5579</v>
          </cell>
          <cell r="K15">
            <v>5045</v>
          </cell>
          <cell r="L15">
            <v>6009</v>
          </cell>
          <cell r="M15">
            <v>4123</v>
          </cell>
          <cell r="N15">
            <v>2152</v>
          </cell>
          <cell r="O15">
            <v>4318</v>
          </cell>
        </row>
        <row r="16">
          <cell r="E16" t="str">
            <v>PPM (POWERSTATS D274)</v>
          </cell>
          <cell r="F16">
            <v>21531.600585325064</v>
          </cell>
          <cell r="G16">
            <v>8871.1465956974935</v>
          </cell>
          <cell r="H16">
            <v>53333.333333333336</v>
          </cell>
          <cell r="I16">
            <v>13580.805794477139</v>
          </cell>
          <cell r="J16">
            <v>11650.833482702994</v>
          </cell>
          <cell r="K16">
            <v>14469.772051536174</v>
          </cell>
          <cell r="L16">
            <v>15143.950740555832</v>
          </cell>
          <cell r="M16">
            <v>19888.430754305118</v>
          </cell>
          <cell r="N16">
            <v>19052.044609665427</v>
          </cell>
          <cell r="O16">
            <v>24779.990736452062</v>
          </cell>
          <cell r="P16" t="e">
            <v>#DIV/0!</v>
          </cell>
          <cell r="Q16" t="e">
            <v>#DIV/0!</v>
          </cell>
          <cell r="R16" t="e">
            <v>#DIV/0!</v>
          </cell>
        </row>
        <row r="18">
          <cell r="B18" t="str">
            <v>Connectors D273</v>
          </cell>
          <cell r="E18" t="str">
            <v>defects</v>
          </cell>
          <cell r="F18">
            <v>6480</v>
          </cell>
          <cell r="G18">
            <v>273</v>
          </cell>
          <cell r="H18">
            <v>571</v>
          </cell>
          <cell r="I18">
            <v>1095</v>
          </cell>
          <cell r="J18">
            <v>990</v>
          </cell>
          <cell r="K18">
            <v>2139</v>
          </cell>
          <cell r="L18">
            <v>164</v>
          </cell>
          <cell r="M18">
            <v>659</v>
          </cell>
          <cell r="N18">
            <v>405</v>
          </cell>
          <cell r="O18">
            <v>184</v>
          </cell>
        </row>
        <row r="19">
          <cell r="E19" t="str">
            <v>units</v>
          </cell>
          <cell r="F19">
            <v>1813727.7900000003</v>
          </cell>
          <cell r="G19">
            <v>201525.31</v>
          </cell>
          <cell r="H19">
            <v>201525.31</v>
          </cell>
          <cell r="I19">
            <v>201525.31</v>
          </cell>
          <cell r="J19">
            <v>201525.31</v>
          </cell>
          <cell r="K19">
            <v>201525.31</v>
          </cell>
          <cell r="L19">
            <v>201525.31</v>
          </cell>
          <cell r="M19">
            <v>201525.31</v>
          </cell>
          <cell r="N19">
            <v>201525.31</v>
          </cell>
          <cell r="O19">
            <v>201525.31</v>
          </cell>
        </row>
        <row r="20">
          <cell r="E20" t="str">
            <v>PPM (Connectors D273)</v>
          </cell>
          <cell r="F20">
            <v>3572.7522265069329</v>
          </cell>
          <cell r="G20">
            <v>1354.6685525505457</v>
          </cell>
          <cell r="H20">
            <v>2833.3910018548045</v>
          </cell>
          <cell r="I20">
            <v>5433.5606778126285</v>
          </cell>
          <cell r="J20">
            <v>4912.5343114470334</v>
          </cell>
          <cell r="K20">
            <v>10614.051406247681</v>
          </cell>
          <cell r="L20">
            <v>813.7935627043571</v>
          </cell>
          <cell r="M20">
            <v>3270.0607184278738</v>
          </cell>
          <cell r="N20">
            <v>2009.6731274101501</v>
          </cell>
          <cell r="O20">
            <v>913.03668010732747</v>
          </cell>
          <cell r="P20" t="e">
            <v>#DIV/0!</v>
          </cell>
          <cell r="Q20" t="e">
            <v>#DIV/0!</v>
          </cell>
          <cell r="R20" t="e">
            <v>#DIV/0!</v>
          </cell>
        </row>
        <row r="22">
          <cell r="A22">
            <v>6</v>
          </cell>
          <cell r="B22" t="str">
            <v xml:space="preserve">Improve External Quality </v>
          </cell>
          <cell r="C22">
            <v>9</v>
          </cell>
          <cell r="D22">
            <v>11</v>
          </cell>
          <cell r="E22" t="str">
            <v>defects</v>
          </cell>
          <cell r="F22">
            <v>11</v>
          </cell>
          <cell r="G22">
            <v>0</v>
          </cell>
          <cell r="H22">
            <v>0</v>
          </cell>
          <cell r="I22">
            <v>1</v>
          </cell>
          <cell r="J22">
            <v>1</v>
          </cell>
          <cell r="K22">
            <v>0</v>
          </cell>
          <cell r="L22">
            <v>2</v>
          </cell>
          <cell r="M22">
            <v>7</v>
          </cell>
          <cell r="N22">
            <v>0</v>
          </cell>
          <cell r="O22">
            <v>0</v>
          </cell>
        </row>
        <row r="23">
          <cell r="A23">
            <v>7</v>
          </cell>
          <cell r="B23" t="str">
            <v>Cabinet Products</v>
          </cell>
          <cell r="E23" t="str">
            <v>units</v>
          </cell>
          <cell r="F23">
            <v>4284</v>
          </cell>
          <cell r="G23">
            <v>315</v>
          </cell>
          <cell r="H23">
            <v>499</v>
          </cell>
          <cell r="I23">
            <v>631</v>
          </cell>
          <cell r="J23">
            <v>528</v>
          </cell>
          <cell r="K23">
            <v>702</v>
          </cell>
          <cell r="L23">
            <v>495</v>
          </cell>
          <cell r="M23">
            <v>452</v>
          </cell>
          <cell r="N23">
            <v>327</v>
          </cell>
          <cell r="O23">
            <v>335</v>
          </cell>
        </row>
        <row r="24">
          <cell r="E24" t="str">
            <v>DPU</v>
          </cell>
          <cell r="F24">
            <v>2.5676937441643324E-3</v>
          </cell>
          <cell r="G24">
            <v>0</v>
          </cell>
          <cell r="H24">
            <v>0</v>
          </cell>
          <cell r="I24">
            <v>1.5847860538827259E-3</v>
          </cell>
          <cell r="J24">
            <v>1.893939393939394E-3</v>
          </cell>
          <cell r="K24">
            <v>0</v>
          </cell>
          <cell r="L24">
            <v>4.0404040404040404E-3</v>
          </cell>
          <cell r="M24">
            <v>1.5486725663716814E-2</v>
          </cell>
          <cell r="N24">
            <v>0</v>
          </cell>
          <cell r="O24">
            <v>0</v>
          </cell>
          <cell r="P24" t="e">
            <v>#DIV/0!</v>
          </cell>
          <cell r="Q24" t="e">
            <v>#DIV/0!</v>
          </cell>
          <cell r="R24" t="e">
            <v>#DIV/0!</v>
          </cell>
        </row>
        <row r="26">
          <cell r="A26">
            <v>10</v>
          </cell>
          <cell r="B26" t="str">
            <v>Top 3 processes by site complete by 12/1</v>
          </cell>
          <cell r="C26">
            <v>6</v>
          </cell>
          <cell r="E26" t="str">
            <v>VSMs complete</v>
          </cell>
          <cell r="F26">
            <v>3</v>
          </cell>
          <cell r="G26">
            <v>0</v>
          </cell>
          <cell r="H26">
            <v>0</v>
          </cell>
          <cell r="I26">
            <v>0</v>
          </cell>
          <cell r="J26">
            <v>0</v>
          </cell>
          <cell r="K26">
            <v>0</v>
          </cell>
          <cell r="L26">
            <v>1</v>
          </cell>
          <cell r="M26">
            <v>2</v>
          </cell>
          <cell r="N26">
            <v>0</v>
          </cell>
          <cell r="O26">
            <v>0</v>
          </cell>
        </row>
        <row r="28">
          <cell r="A28" t="str">
            <v xml:space="preserve">Delivery </v>
          </cell>
        </row>
        <row r="29">
          <cell r="A29">
            <v>13</v>
          </cell>
          <cell r="B29" t="str">
            <v>Improve OTD to CRD</v>
          </cell>
          <cell r="E29" t="str">
            <v>Line items shipped on time to CRD</v>
          </cell>
          <cell r="F29">
            <v>6237</v>
          </cell>
          <cell r="G29">
            <v>706</v>
          </cell>
          <cell r="H29">
            <v>762</v>
          </cell>
          <cell r="I29">
            <v>787</v>
          </cell>
          <cell r="J29">
            <v>671</v>
          </cell>
          <cell r="K29">
            <v>625</v>
          </cell>
          <cell r="L29">
            <v>800</v>
          </cell>
          <cell r="M29">
            <v>554</v>
          </cell>
          <cell r="N29">
            <v>535</v>
          </cell>
          <cell r="O29">
            <v>797</v>
          </cell>
        </row>
        <row r="30">
          <cell r="A30">
            <v>14</v>
          </cell>
          <cell r="B30" t="str">
            <v>Box Products</v>
          </cell>
          <cell r="E30" t="str">
            <v>Total line items shipped</v>
          </cell>
          <cell r="F30">
            <v>7037</v>
          </cell>
          <cell r="G30">
            <v>810</v>
          </cell>
          <cell r="H30">
            <v>909</v>
          </cell>
          <cell r="I30">
            <v>931</v>
          </cell>
          <cell r="J30">
            <v>796</v>
          </cell>
          <cell r="K30">
            <v>712</v>
          </cell>
          <cell r="L30">
            <v>867</v>
          </cell>
          <cell r="M30">
            <v>577</v>
          </cell>
          <cell r="N30">
            <v>579</v>
          </cell>
          <cell r="O30">
            <v>856</v>
          </cell>
        </row>
        <row r="31">
          <cell r="E31" t="str">
            <v>OTD</v>
          </cell>
          <cell r="F31">
            <v>0.88631519113258495</v>
          </cell>
          <cell r="G31">
            <v>0.8716049382716049</v>
          </cell>
          <cell r="H31">
            <v>0.83828382838283833</v>
          </cell>
          <cell r="I31">
            <v>0.84532760472610091</v>
          </cell>
          <cell r="J31">
            <v>0.84296482412060303</v>
          </cell>
          <cell r="K31">
            <v>0.8778089887640449</v>
          </cell>
          <cell r="L31">
            <v>0.92272202998846597</v>
          </cell>
          <cell r="M31">
            <v>0.96013864818024264</v>
          </cell>
          <cell r="N31">
            <v>0.92400690846286704</v>
          </cell>
          <cell r="O31">
            <v>0.93107476635514019</v>
          </cell>
          <cell r="P31" t="e">
            <v>#DIV/0!</v>
          </cell>
          <cell r="Q31" t="e">
            <v>#DIV/0!</v>
          </cell>
          <cell r="R31" t="e">
            <v>#DIV/0!</v>
          </cell>
        </row>
        <row r="33">
          <cell r="A33">
            <v>15</v>
          </cell>
          <cell r="B33" t="str">
            <v>Cabinet Prod. Lead Time</v>
          </cell>
          <cell r="E33" t="str">
            <v>Quoted lead time</v>
          </cell>
          <cell r="F33">
            <v>7.1658730158730162</v>
          </cell>
          <cell r="G33">
            <v>7.3485714285714279</v>
          </cell>
          <cell r="H33">
            <v>7.4957142857142856</v>
          </cell>
          <cell r="I33">
            <v>6.8314285714285718</v>
          </cell>
          <cell r="J33">
            <v>5.137142857142857</v>
          </cell>
          <cell r="K33">
            <v>8.2357142857142858</v>
          </cell>
          <cell r="L33">
            <v>8.475714285714286</v>
          </cell>
          <cell r="M33">
            <v>5.8928571428571432</v>
          </cell>
          <cell r="N33">
            <v>6.4385714285714286</v>
          </cell>
          <cell r="O33">
            <v>8.637142857142857</v>
          </cell>
        </row>
        <row r="35">
          <cell r="A35">
            <v>26</v>
          </cell>
          <cell r="B35" t="str">
            <v>Cabinet Product Past Due ($)</v>
          </cell>
          <cell r="F35">
            <v>0</v>
          </cell>
          <cell r="O35">
            <v>0</v>
          </cell>
        </row>
        <row r="36">
          <cell r="A36">
            <v>27</v>
          </cell>
          <cell r="B36" t="str">
            <v>Cabinet Product P/D &gt; 5 days ($)</v>
          </cell>
          <cell r="F36">
            <v>0</v>
          </cell>
          <cell r="O36">
            <v>0</v>
          </cell>
        </row>
        <row r="37">
          <cell r="A37">
            <v>28</v>
          </cell>
          <cell r="B37" t="str">
            <v>Box Product Past Due ($)</v>
          </cell>
          <cell r="F37">
            <v>493</v>
          </cell>
          <cell r="O37">
            <v>493</v>
          </cell>
        </row>
        <row r="38">
          <cell r="A38">
            <v>29</v>
          </cell>
          <cell r="B38" t="str">
            <v>Box Product P/D &gt; 5 days ($)</v>
          </cell>
          <cell r="F38">
            <v>386</v>
          </cell>
          <cell r="O38">
            <v>386</v>
          </cell>
        </row>
        <row r="40">
          <cell r="A40" t="str">
            <v>Cost</v>
          </cell>
        </row>
        <row r="41">
          <cell r="A41">
            <v>17</v>
          </cell>
          <cell r="B41" t="str">
            <v>PPV</v>
          </cell>
          <cell r="E41" t="str">
            <v>$ of PPV</v>
          </cell>
          <cell r="F41">
            <v>-42.334999999999994</v>
          </cell>
          <cell r="G41">
            <v>9.6</v>
          </cell>
          <cell r="H41">
            <v>6</v>
          </cell>
          <cell r="I41">
            <v>-7.6</v>
          </cell>
          <cell r="J41">
            <v>-4.8</v>
          </cell>
          <cell r="K41">
            <v>-15.2</v>
          </cell>
          <cell r="L41">
            <v>-9.1999999999999993</v>
          </cell>
          <cell r="M41">
            <v>6.8</v>
          </cell>
          <cell r="N41">
            <v>-10.32</v>
          </cell>
          <cell r="O41">
            <v>-17.614999999999998</v>
          </cell>
        </row>
        <row r="43">
          <cell r="A43">
            <v>18</v>
          </cell>
          <cell r="B43" t="str">
            <v>Manufacturing hrly labor % to sales</v>
          </cell>
          <cell r="E43" t="str">
            <v>hrly labor $</v>
          </cell>
          <cell r="F43">
            <v>997.63711000000012</v>
          </cell>
          <cell r="G43">
            <v>112.978745</v>
          </cell>
          <cell r="H43">
            <v>113.06265999999999</v>
          </cell>
          <cell r="I43">
            <v>135.00572500000001</v>
          </cell>
          <cell r="J43">
            <v>99.999475000000004</v>
          </cell>
          <cell r="K43">
            <v>106.0937</v>
          </cell>
          <cell r="L43">
            <v>128.86034000000001</v>
          </cell>
          <cell r="M43">
            <v>91.036465000000007</v>
          </cell>
          <cell r="N43">
            <v>91.6</v>
          </cell>
          <cell r="O43">
            <v>119</v>
          </cell>
        </row>
        <row r="44">
          <cell r="E44" t="str">
            <v>sales $</v>
          </cell>
          <cell r="F44">
            <v>7763.2356200000004</v>
          </cell>
          <cell r="G44">
            <v>956.76400000000001</v>
          </cell>
          <cell r="H44">
            <v>1005.7180000000001</v>
          </cell>
          <cell r="I44">
            <v>788.14800000000002</v>
          </cell>
          <cell r="J44">
            <v>825.75162</v>
          </cell>
          <cell r="K44">
            <v>786.19200000000001</v>
          </cell>
          <cell r="L44">
            <v>1040.721</v>
          </cell>
          <cell r="M44">
            <v>665.94100000000003</v>
          </cell>
          <cell r="N44">
            <v>667</v>
          </cell>
          <cell r="O44">
            <v>1027</v>
          </cell>
          <cell r="P44">
            <v>0</v>
          </cell>
          <cell r="Q44">
            <v>0</v>
          </cell>
          <cell r="R44">
            <v>0</v>
          </cell>
        </row>
        <row r="45">
          <cell r="E45" t="str">
            <v>labor % to sales</v>
          </cell>
          <cell r="F45">
            <v>0.12850790042103605</v>
          </cell>
          <cell r="G45">
            <v>0.11808423498375775</v>
          </cell>
          <cell r="H45">
            <v>0.11241984333580585</v>
          </cell>
          <cell r="I45">
            <v>0.17129489004603196</v>
          </cell>
          <cell r="J45">
            <v>0.12110115509067969</v>
          </cell>
          <cell r="K45">
            <v>0.13494629810529743</v>
          </cell>
          <cell r="L45">
            <v>0.12381833363600812</v>
          </cell>
          <cell r="M45">
            <v>0.13670349925894337</v>
          </cell>
          <cell r="N45">
            <v>0.13733133433283357</v>
          </cell>
          <cell r="O45">
            <v>0.11587147030185005</v>
          </cell>
          <cell r="P45" t="e">
            <v>#DIV/0!</v>
          </cell>
          <cell r="Q45" t="e">
            <v>#DIV/0!</v>
          </cell>
          <cell r="R45" t="e">
            <v>#DIV/0!</v>
          </cell>
        </row>
        <row r="47">
          <cell r="A47">
            <v>20</v>
          </cell>
          <cell r="B47" t="str">
            <v xml:space="preserve">Increase Inventory Turns from x to y                             </v>
          </cell>
          <cell r="C47">
            <v>3</v>
          </cell>
          <cell r="D47">
            <v>13</v>
          </cell>
          <cell r="E47" t="str">
            <v>CGS</v>
          </cell>
          <cell r="F47">
            <v>4128.8670000000002</v>
          </cell>
          <cell r="G47">
            <v>506.63400000000001</v>
          </cell>
          <cell r="H47">
            <v>522.15</v>
          </cell>
          <cell r="I47">
            <v>428.05500000000001</v>
          </cell>
          <cell r="J47">
            <v>466.45</v>
          </cell>
          <cell r="K47">
            <v>452.17700000000002</v>
          </cell>
          <cell r="L47">
            <v>573.01900000000001</v>
          </cell>
          <cell r="M47">
            <v>363.38200000000001</v>
          </cell>
          <cell r="N47">
            <v>360</v>
          </cell>
          <cell r="O47">
            <v>457</v>
          </cell>
        </row>
        <row r="48">
          <cell r="E48" t="str">
            <v>WEEKS in Month</v>
          </cell>
          <cell r="F48">
            <v>39</v>
          </cell>
          <cell r="G48">
            <v>4</v>
          </cell>
          <cell r="H48">
            <v>4</v>
          </cell>
          <cell r="I48">
            <v>5</v>
          </cell>
          <cell r="J48">
            <v>4</v>
          </cell>
          <cell r="K48">
            <v>4</v>
          </cell>
          <cell r="L48">
            <v>5</v>
          </cell>
          <cell r="M48">
            <v>4</v>
          </cell>
          <cell r="N48">
            <v>4</v>
          </cell>
          <cell r="O48">
            <v>5</v>
          </cell>
        </row>
        <row r="49">
          <cell r="A49">
            <v>21</v>
          </cell>
          <cell r="E49" t="str">
            <v>C/M GROSS INV</v>
          </cell>
          <cell r="F49">
            <v>2508.5555555555557</v>
          </cell>
          <cell r="G49">
            <v>2404</v>
          </cell>
          <cell r="H49">
            <v>2303</v>
          </cell>
          <cell r="I49">
            <v>2409</v>
          </cell>
          <cell r="J49">
            <v>2440</v>
          </cell>
          <cell r="K49">
            <v>2469</v>
          </cell>
          <cell r="L49">
            <v>2687</v>
          </cell>
          <cell r="M49">
            <v>2586</v>
          </cell>
          <cell r="N49">
            <v>2619</v>
          </cell>
          <cell r="O49">
            <v>2660</v>
          </cell>
        </row>
        <row r="50">
          <cell r="E50" t="str">
            <v>INV. TURNS</v>
          </cell>
          <cell r="F50">
            <v>2.1945521548478539</v>
          </cell>
          <cell r="G50">
            <v>2.7397013311148086</v>
          </cell>
          <cell r="H50">
            <v>2.9474381241858443</v>
          </cell>
          <cell r="I50">
            <v>1.847975093399751</v>
          </cell>
          <cell r="J50">
            <v>2.485184426229508</v>
          </cell>
          <cell r="K50">
            <v>2.3808428513568249</v>
          </cell>
          <cell r="L50">
            <v>2.2178628954224044</v>
          </cell>
          <cell r="M50">
            <v>1.8267463263727766</v>
          </cell>
          <cell r="N50">
            <v>1.7869415807560138</v>
          </cell>
          <cell r="O50">
            <v>1.7867669172932332</v>
          </cell>
          <cell r="P50" t="e">
            <v>#DIV/0!</v>
          </cell>
          <cell r="Q50" t="e">
            <v>#DIV/0!</v>
          </cell>
          <cell r="R50" t="e">
            <v>#DIV/0!</v>
          </cell>
        </row>
        <row r="52">
          <cell r="A52">
            <v>22</v>
          </cell>
          <cell r="B52" t="str">
            <v xml:space="preserve">Improve Receivable Days from x to y                                 </v>
          </cell>
          <cell r="C52">
            <v>4</v>
          </cell>
          <cell r="D52">
            <v>14</v>
          </cell>
          <cell r="E52" t="str">
            <v>C/M GROSS A/R</v>
          </cell>
          <cell r="F52">
            <v>1491.5522745947035</v>
          </cell>
          <cell r="G52">
            <v>1591.6358926027397</v>
          </cell>
          <cell r="H52">
            <v>1632.3548909589042</v>
          </cell>
          <cell r="I52">
            <v>1510.208909589041</v>
          </cell>
          <cell r="J52">
            <v>1443.290445550685</v>
          </cell>
          <cell r="K52">
            <v>1411.3224467112329</v>
          </cell>
          <cell r="L52">
            <v>1450.7475966027398</v>
          </cell>
          <cell r="M52">
            <v>1422.4102893369864</v>
          </cell>
          <cell r="N52">
            <v>1376</v>
          </cell>
          <cell r="O52">
            <v>1586</v>
          </cell>
        </row>
        <row r="53">
          <cell r="A53">
            <v>19</v>
          </cell>
          <cell r="E53" t="str">
            <v>C/M SALES</v>
          </cell>
          <cell r="F53">
            <v>7763.2356200000004</v>
          </cell>
          <cell r="G53">
            <v>956.76400000000001</v>
          </cell>
          <cell r="H53">
            <v>1005.7180000000001</v>
          </cell>
          <cell r="I53">
            <v>788.14800000000002</v>
          </cell>
          <cell r="J53">
            <v>825.75162</v>
          </cell>
          <cell r="K53">
            <v>786.19200000000001</v>
          </cell>
          <cell r="L53">
            <v>1040.721</v>
          </cell>
          <cell r="M53">
            <v>665.94100000000003</v>
          </cell>
          <cell r="N53">
            <v>667</v>
          </cell>
          <cell r="O53">
            <v>1027</v>
          </cell>
        </row>
        <row r="54">
          <cell r="E54" t="str">
            <v>DAYS (DSO)</v>
          </cell>
          <cell r="F54">
            <v>52.595651498504964</v>
          </cell>
          <cell r="G54">
            <v>46.707692307692305</v>
          </cell>
          <cell r="H54">
            <v>45.570928140584449</v>
          </cell>
          <cell r="I54">
            <v>67.249455978787267</v>
          </cell>
          <cell r="J54">
            <v>49.074266202934751</v>
          </cell>
          <cell r="K54">
            <v>50.401926975911934</v>
          </cell>
          <cell r="L54">
            <v>48.92344907262148</v>
          </cell>
          <cell r="M54">
            <v>59.970634451908595</v>
          </cell>
          <cell r="N54">
            <v>57.921808326605927</v>
          </cell>
          <cell r="O54">
            <v>54.199123661148974</v>
          </cell>
          <cell r="P54" t="e">
            <v>#DIV/0!</v>
          </cell>
          <cell r="Q54" t="e">
            <v>#DIV/0!</v>
          </cell>
          <cell r="R54" t="e">
            <v>#DIV/0!</v>
          </cell>
        </row>
      </sheetData>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ual Capex"/>
      <sheetName val="Plan Capex by month"/>
      <sheetName val="&gt;=9&quot; OD"/>
      <sheetName val="CHK_WW"/>
      <sheetName val="Bristol Data"/>
      <sheetName val="A"/>
      <sheetName val="CZ-CM-Luke"/>
      <sheetName val="Cadmos Model"/>
      <sheetName val="AIP XYZ  - AP"/>
      <sheetName val="Forecast by Part Number"/>
      <sheetName val="Setup"/>
      <sheetName val="Dropdowns"/>
      <sheetName val="FTL Rates 051404"/>
      <sheetName val="2003byQtr"/>
      <sheetName val="Lean"/>
      <sheetName val="06-07 Capital Plan"/>
      <sheetName val="Action Plan"/>
      <sheetName val="Holidays"/>
      <sheetName val="Deck Sheet"/>
      <sheetName val="Supplemental Data"/>
      <sheetName val="List"/>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p for Ideation Event"/>
      <sheetName val="2.06 Concept Generation"/>
      <sheetName val="Concept Drawings List"/>
      <sheetName val="Concept Generation - OG"/>
      <sheetName val="2.08 Concept Selection"/>
      <sheetName val="Z2.07 Concept Generation"/>
      <sheetName val="Sheet1"/>
    </sheetNames>
    <sheetDataSet>
      <sheetData sheetId="0"/>
      <sheetData sheetId="1">
        <row r="17">
          <cell r="B17">
            <v>0</v>
          </cell>
        </row>
        <row r="18">
          <cell r="B18">
            <v>0</v>
          </cell>
        </row>
        <row r="19">
          <cell r="B19">
            <v>0</v>
          </cell>
        </row>
        <row r="20">
          <cell r="B20">
            <v>0</v>
          </cell>
        </row>
        <row r="21">
          <cell r="B21">
            <v>0</v>
          </cell>
        </row>
        <row r="22">
          <cell r="B22">
            <v>0</v>
          </cell>
        </row>
        <row r="23">
          <cell r="B23">
            <v>0</v>
          </cell>
        </row>
        <row r="24">
          <cell r="B24">
            <v>0</v>
          </cell>
        </row>
        <row r="25">
          <cell r="B25">
            <v>0</v>
          </cell>
        </row>
        <row r="26">
          <cell r="B26">
            <v>0</v>
          </cell>
        </row>
        <row r="27">
          <cell r="B27">
            <v>0</v>
          </cell>
        </row>
        <row r="28">
          <cell r="B28">
            <v>0</v>
          </cell>
        </row>
        <row r="29">
          <cell r="B29">
            <v>0</v>
          </cell>
        </row>
        <row r="30">
          <cell r="B30">
            <v>0</v>
          </cell>
        </row>
        <row r="31">
          <cell r="B31">
            <v>0</v>
          </cell>
        </row>
        <row r="32">
          <cell r="B32">
            <v>0</v>
          </cell>
        </row>
        <row r="33">
          <cell r="B33">
            <v>0</v>
          </cell>
        </row>
        <row r="34">
          <cell r="B34">
            <v>0</v>
          </cell>
        </row>
        <row r="35">
          <cell r="B35">
            <v>0</v>
          </cell>
        </row>
        <row r="36">
          <cell r="B36">
            <v>0</v>
          </cell>
        </row>
        <row r="37">
          <cell r="B37">
            <v>0</v>
          </cell>
        </row>
        <row r="38">
          <cell r="B38">
            <v>0</v>
          </cell>
        </row>
        <row r="39">
          <cell r="B39">
            <v>0</v>
          </cell>
        </row>
        <row r="40">
          <cell r="B40">
            <v>0</v>
          </cell>
        </row>
        <row r="41">
          <cell r="B41">
            <v>0</v>
          </cell>
        </row>
        <row r="42">
          <cell r="B42">
            <v>0</v>
          </cell>
        </row>
        <row r="43">
          <cell r="B43">
            <v>0</v>
          </cell>
        </row>
        <row r="44">
          <cell r="B44">
            <v>0</v>
          </cell>
        </row>
        <row r="45">
          <cell r="B45">
            <v>0</v>
          </cell>
        </row>
        <row r="46">
          <cell r="B46">
            <v>0</v>
          </cell>
        </row>
        <row r="47">
          <cell r="B47">
            <v>0</v>
          </cell>
        </row>
        <row r="48">
          <cell r="B48">
            <v>0</v>
          </cell>
        </row>
        <row r="49">
          <cell r="B49">
            <v>0</v>
          </cell>
        </row>
        <row r="50">
          <cell r="B50">
            <v>0</v>
          </cell>
        </row>
        <row r="51">
          <cell r="B51">
            <v>0</v>
          </cell>
        </row>
        <row r="52">
          <cell r="B52">
            <v>0</v>
          </cell>
        </row>
        <row r="53">
          <cell r="B53">
            <v>0</v>
          </cell>
        </row>
        <row r="54">
          <cell r="B54">
            <v>0</v>
          </cell>
        </row>
        <row r="55">
          <cell r="B55">
            <v>0</v>
          </cell>
        </row>
        <row r="56">
          <cell r="B56">
            <v>0</v>
          </cell>
        </row>
        <row r="57">
          <cell r="B57">
            <v>0</v>
          </cell>
        </row>
        <row r="58">
          <cell r="B58">
            <v>0</v>
          </cell>
        </row>
        <row r="59">
          <cell r="B59">
            <v>0</v>
          </cell>
        </row>
        <row r="60">
          <cell r="B60">
            <v>0</v>
          </cell>
        </row>
        <row r="61">
          <cell r="B61">
            <v>0</v>
          </cell>
        </row>
        <row r="62">
          <cell r="B62">
            <v>0</v>
          </cell>
        </row>
        <row r="63">
          <cell r="B63">
            <v>0</v>
          </cell>
        </row>
        <row r="64">
          <cell r="B64">
            <v>0</v>
          </cell>
        </row>
        <row r="65">
          <cell r="B65">
            <v>0</v>
          </cell>
        </row>
        <row r="66">
          <cell r="B66">
            <v>0</v>
          </cell>
        </row>
        <row r="67">
          <cell r="B67">
            <v>0</v>
          </cell>
        </row>
        <row r="68">
          <cell r="B68">
            <v>0</v>
          </cell>
        </row>
        <row r="69">
          <cell r="B69">
            <v>0</v>
          </cell>
        </row>
        <row r="70">
          <cell r="B70">
            <v>0</v>
          </cell>
        </row>
        <row r="71">
          <cell r="B71">
            <v>0</v>
          </cell>
        </row>
        <row r="72">
          <cell r="B72">
            <v>0</v>
          </cell>
        </row>
        <row r="73">
          <cell r="B73">
            <v>0</v>
          </cell>
        </row>
        <row r="74">
          <cell r="B74">
            <v>0</v>
          </cell>
        </row>
        <row r="75">
          <cell r="B75">
            <v>0</v>
          </cell>
        </row>
        <row r="76">
          <cell r="B76">
            <v>0</v>
          </cell>
        </row>
        <row r="77">
          <cell r="B77">
            <v>0</v>
          </cell>
        </row>
        <row r="78">
          <cell r="B78">
            <v>0</v>
          </cell>
        </row>
        <row r="79">
          <cell r="B79">
            <v>0</v>
          </cell>
        </row>
        <row r="80">
          <cell r="B80">
            <v>0</v>
          </cell>
        </row>
      </sheetData>
      <sheetData sheetId="2"/>
      <sheetData sheetId="3">
        <row r="12">
          <cell r="B12">
            <v>0</v>
          </cell>
        </row>
        <row r="13">
          <cell r="B13">
            <v>0</v>
          </cell>
        </row>
        <row r="14">
          <cell r="B14">
            <v>0</v>
          </cell>
        </row>
        <row r="15">
          <cell r="B15">
            <v>0</v>
          </cell>
        </row>
        <row r="16">
          <cell r="B16">
            <v>0</v>
          </cell>
        </row>
        <row r="17">
          <cell r="B17">
            <v>0</v>
          </cell>
        </row>
        <row r="18">
          <cell r="B18">
            <v>0</v>
          </cell>
        </row>
        <row r="19">
          <cell r="B19">
            <v>0</v>
          </cell>
        </row>
        <row r="20">
          <cell r="B20">
            <v>0</v>
          </cell>
        </row>
        <row r="21">
          <cell r="B21">
            <v>0</v>
          </cell>
        </row>
        <row r="22">
          <cell r="B22">
            <v>0</v>
          </cell>
        </row>
        <row r="23">
          <cell r="B23">
            <v>0</v>
          </cell>
        </row>
        <row r="24">
          <cell r="B24">
            <v>0</v>
          </cell>
        </row>
        <row r="25">
          <cell r="B25">
            <v>0</v>
          </cell>
        </row>
        <row r="26">
          <cell r="B26">
            <v>0</v>
          </cell>
        </row>
        <row r="27">
          <cell r="B27">
            <v>0</v>
          </cell>
        </row>
        <row r="28">
          <cell r="B28">
            <v>0</v>
          </cell>
        </row>
      </sheetData>
      <sheetData sheetId="4"/>
      <sheetData sheetId="5"/>
      <sheetData sheetId="6"/>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PI"/>
      <sheetName val="P&amp;L"/>
      <sheetName val="Forecast"/>
      <sheetName val="Summary"/>
      <sheetName val="Countermeasures"/>
      <sheetName val="Bridges"/>
      <sheetName val="Prior Yr"/>
      <sheetName val="Plan"/>
      <sheetName val="Actual"/>
      <sheetName val="Fcast"/>
      <sheetName val="Pfcast1"/>
      <sheetName val="Current"/>
      <sheetName val="PPM"/>
      <sheetName val="Fcst Sum"/>
      <sheetName val="&gt;=9&quot; OD"/>
      <sheetName val="CHK_WW"/>
      <sheetName val="Details"/>
      <sheetName val="A"/>
      <sheetName val="Country Index"/>
      <sheetName val="Macro1"/>
      <sheetName val="Bristol Data"/>
      <sheetName val="Goleta Data"/>
      <sheetName val="Richmond Data"/>
      <sheetName val="Cadmos Model"/>
      <sheetName val="Inventory CM"/>
      <sheetName val="Supplemental Data"/>
      <sheetName val="Deck Sheet"/>
      <sheetName val="SD Report - Group"/>
      <sheetName val="Sheet1"/>
      <sheetName val="2003byQtr"/>
      <sheetName val="Action Plan"/>
      <sheetName val="Holidays"/>
      <sheetName val="Excel Spreadsheet"/>
      <sheetName val="Heaters"/>
      <sheetName val="Automation"/>
      <sheetName val="Filters"/>
      <sheetName val="Cleaners"/>
      <sheetName val="Molding"/>
      <sheetName val="Lights"/>
      <sheetName val="Pumps"/>
      <sheetName val="Michael"/>
      <sheetName val="Margaret"/>
      <sheetName val="EXCHANGE_RATES"/>
      <sheetName val="DATA-SFDC"/>
      <sheetName val="INTAKE"/>
      <sheetName val="VARIABLES"/>
      <sheetName val="Red Alert"/>
      <sheetName val="Prior_Yr"/>
      <sheetName val="Fcst_Su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B5">
            <v>37803</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M OTD"/>
      <sheetName val="CM - Inv"/>
      <sheetName val="DPO-CM"/>
      <sheetName val="CM - LCR PPV"/>
      <sheetName val="Non-LCR PPV"/>
      <sheetName val="Action Plan PPV Master"/>
      <sheetName val="ABC Data"/>
      <sheetName val="IncidentsEAP"/>
      <sheetName val="FEB summary"/>
      <sheetName val="DATA"/>
      <sheetName val="ARTARG"/>
      <sheetName val="2000"/>
      <sheetName val="Actuals by Mth"/>
      <sheetName val="Forecast"/>
      <sheetName val="91_INDUSTRIAL_SALES_REPORT"/>
      <sheetName val="Plan By Mth"/>
      <sheetName val="Actuals YTD-Mth"/>
      <sheetName val="Plan YTD-Mth"/>
      <sheetName val="Cntmrs-Recruit"/>
      <sheetName val="Sheet1"/>
      <sheetName val="Control"/>
      <sheetName val="Input"/>
      <sheetName val="Actual &amp; Forecast"/>
      <sheetName val="Initiation"/>
      <sheetName val="Rates"/>
      <sheetName val="Work hours"/>
      <sheetName val="Defaults"/>
      <sheetName val="Inventory"/>
      <sheetName val="Cntmrs"/>
      <sheetName val="SAL-2000"/>
      <sheetName val="Actuals-Mth"/>
      <sheetName val="Actuals-YTD"/>
      <sheetName val="Pln by mth"/>
      <sheetName val="Pln YTD"/>
      <sheetName val="072902_NA_Sales_Hist"/>
      <sheetName val="Act"/>
      <sheetName val="Index"/>
      <sheetName val="Prev Fcst"/>
      <sheetName val="2002_PD_RJ_Channel_July"/>
      <sheetName val="2002_PD_Top_42_July"/>
      <sheetName val="Sheet6"/>
      <sheetName val="CM_OTD"/>
      <sheetName val="CM_-_Inv"/>
      <sheetName val="CM_-_LCR_PPV"/>
      <sheetName val="Non-LCR_PPV"/>
      <sheetName val="Action_Plan_PPV_Master"/>
      <sheetName val="ABC_Data"/>
      <sheetName val="FEB_summary"/>
      <sheetName val="Actuals_by_Mth"/>
      <sheetName val="Plan_By_Mth"/>
      <sheetName val="Actuals_YTD-Mth"/>
      <sheetName val="Plan_YTD-Mth"/>
      <sheetName val="D"/>
      <sheetName val="Reference Dates"/>
      <sheetName val="Rex LBO"/>
      <sheetName val="JJZ LBO"/>
      <sheetName val="PLANT COMPLIANC"/>
      <sheetName val="67_WW_SALES_YTD_BY_STATE_AND_MA"/>
    </sheetNames>
    <sheetDataSet>
      <sheetData sheetId="0" refreshError="1">
        <row r="4">
          <cell r="J4" t="str">
            <v>JAN</v>
          </cell>
          <cell r="K4" t="str">
            <v>FEB</v>
          </cell>
          <cell r="L4" t="str">
            <v>MAR</v>
          </cell>
          <cell r="M4" t="str">
            <v>APR</v>
          </cell>
          <cell r="N4" t="str">
            <v>MAY</v>
          </cell>
          <cell r="O4" t="str">
            <v>JUN</v>
          </cell>
          <cell r="P4" t="str">
            <v>JUL</v>
          </cell>
          <cell r="Q4" t="str">
            <v>AUG</v>
          </cell>
          <cell r="R4" t="str">
            <v>SEP</v>
          </cell>
          <cell r="S4" t="str">
            <v>OCT</v>
          </cell>
          <cell r="T4" t="str">
            <v>NOV</v>
          </cell>
          <cell r="U4" t="str">
            <v>DEC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bined Mgmnt Reporting Model"/>
      <sheetName val="PRP_10"/>
      <sheetName val="PRP_10a"/>
      <sheetName val="DSO-DPO"/>
      <sheetName val="dlg_mc_mes_box"/>
      <sheetName val="dlg_prp_select_1"/>
      <sheetName val="dlg_prp_select_2"/>
      <sheetName val="dlg_inp_select_1"/>
      <sheetName val="dlg_inp_select_2"/>
      <sheetName val="dlg_inp_select_3"/>
      <sheetName val="dlg_inp_select_4"/>
      <sheetName val="Graph Details"/>
      <sheetName val="Details"/>
      <sheetName val="Dlg_Front"/>
      <sheetName val="Dlg_about_PRP"/>
      <sheetName val="dlg_company_details"/>
      <sheetName val="dlg_paper_type"/>
      <sheetName val="Actu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
          <cell r="B2" t="str">
            <v>March</v>
          </cell>
        </row>
        <row r="5">
          <cell r="B5" t="str">
            <v>Automation Systems</v>
          </cell>
        </row>
        <row r="6">
          <cell r="B6" t="str">
            <v>Rexnord Group</v>
          </cell>
        </row>
        <row r="7">
          <cell r="B7" t="str">
            <v>LB Bearing - Indy</v>
          </cell>
        </row>
        <row r="8">
          <cell r="B8" t="str">
            <v>5324</v>
          </cell>
        </row>
        <row r="9">
          <cell r="B9" t="str">
            <v>USD</v>
          </cell>
        </row>
        <row r="10">
          <cell r="B10" t="str">
            <v>000</v>
          </cell>
        </row>
        <row r="16">
          <cell r="B16">
            <v>4</v>
          </cell>
        </row>
        <row r="53">
          <cell r="G53" t="str">
            <v>2001</v>
          </cell>
        </row>
      </sheetData>
      <sheetData sheetId="13" refreshError="1"/>
      <sheetData sheetId="14" refreshError="1"/>
      <sheetData sheetId="15" refreshError="1"/>
      <sheetData sheetId="16" refreshError="1"/>
      <sheetData sheetId="17"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ct Sheet"/>
      <sheetName val="Contract Sheet instructions"/>
      <sheetName val="Project Plan"/>
      <sheetName val="SIPOC"/>
      <sheetName val="Thought Map"/>
      <sheetName val="Process Map"/>
      <sheetName val="Sigma Calculator"/>
      <sheetName val="C &amp; E Matrix (2)"/>
      <sheetName val="C &amp; E Matrix"/>
      <sheetName val="Process FMEA"/>
      <sheetName val="FMEA Instruction"/>
      <sheetName val="FMEA Ranking"/>
      <sheetName val="DOE Planning Sheet"/>
      <sheetName val="Control Plan"/>
      <sheetName val="Control Plan Information"/>
      <sheetName val="TIPS and Hints"/>
    </sheetNames>
    <sheetDataSet>
      <sheetData sheetId="0"/>
      <sheetData sheetId="1"/>
      <sheetData sheetId="2"/>
      <sheetData sheetId="3"/>
      <sheetData sheetId="4"/>
      <sheetData sheetId="5"/>
      <sheetData sheetId="6">
        <row r="7">
          <cell r="B7">
            <v>10000</v>
          </cell>
        </row>
        <row r="8">
          <cell r="B8">
            <v>29</v>
          </cell>
        </row>
        <row r="9">
          <cell r="B9">
            <v>1</v>
          </cell>
        </row>
        <row r="14">
          <cell r="B14">
            <v>1E-4</v>
          </cell>
        </row>
        <row r="18">
          <cell r="B18">
            <v>3.4482758620689653</v>
          </cell>
        </row>
        <row r="24">
          <cell r="B24">
            <v>1.5</v>
          </cell>
        </row>
      </sheetData>
      <sheetData sheetId="7"/>
      <sheetData sheetId="8"/>
      <sheetData sheetId="9"/>
      <sheetData sheetId="10"/>
      <sheetData sheetId="11"/>
      <sheetData sheetId="12"/>
      <sheetData sheetId="13"/>
      <sheetData sheetId="14"/>
      <sheetData sheetId="15"/>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MARGIN"/>
      <sheetName val="Details"/>
      <sheetName val="Spending"/>
    </sheetNames>
    <sheetDataSet>
      <sheetData sheetId="0" refreshError="1">
        <row r="21">
          <cell r="F21">
            <v>5.5</v>
          </cell>
          <cell r="G21">
            <v>4.5999999999999996</v>
          </cell>
          <cell r="H21">
            <v>5.7</v>
          </cell>
          <cell r="I21">
            <v>5.3</v>
          </cell>
          <cell r="J21">
            <v>4.9000000000000004</v>
          </cell>
          <cell r="K21">
            <v>5.8</v>
          </cell>
          <cell r="L21">
            <v>5</v>
          </cell>
          <cell r="M21">
            <v>5.0999999999999996</v>
          </cell>
          <cell r="N21">
            <v>5.5</v>
          </cell>
          <cell r="O21">
            <v>6.1</v>
          </cell>
          <cell r="P21">
            <v>5.3</v>
          </cell>
          <cell r="Q21">
            <v>4.8</v>
          </cell>
        </row>
      </sheetData>
      <sheetData sheetId="1" refreshError="1"/>
      <sheetData sheetId="2" refreshError="1"/>
      <sheetData sheetId="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tock - Std  Extra"/>
      <sheetName val="MO - Std Extra"/>
      <sheetName val="vendor"/>
      <sheetName val="Purchased Standards"/>
      <sheetName val="MO COS Lookup"/>
      <sheetName val="New Stock COS"/>
      <sheetName val="New MO COS"/>
      <sheetName val="Stock1"/>
      <sheetName val="MO1"/>
      <sheetName val="Stock Order1"/>
      <sheetName val="Hardware1"/>
      <sheetName val="Latest Receipts"/>
      <sheetName val="Total Purchases MTD (Stock)"/>
      <sheetName val="Total Purchases MTD (MO)"/>
      <sheetName val="Flash"/>
      <sheetName val="Sheet1"/>
      <sheetName val="Sheet2"/>
    </sheetNames>
    <sheetDataSet>
      <sheetData sheetId="0" refreshError="1"/>
      <sheetData sheetId="1">
        <row r="3">
          <cell r="F3" t="str">
            <v>EXP FEE</v>
          </cell>
          <cell r="G3" t="str">
            <v>00851796</v>
          </cell>
          <cell r="H3">
            <v>40046</v>
          </cell>
          <cell r="I3">
            <v>1</v>
          </cell>
          <cell r="J3" t="str">
            <v>09</v>
          </cell>
          <cell r="K3">
            <v>56.9</v>
          </cell>
        </row>
        <row r="4">
          <cell r="F4" t="str">
            <v>CL02398</v>
          </cell>
          <cell r="G4" t="str">
            <v>S142429090423</v>
          </cell>
          <cell r="H4">
            <v>40053</v>
          </cell>
          <cell r="I4">
            <v>1</v>
          </cell>
          <cell r="J4" t="str">
            <v>09</v>
          </cell>
          <cell r="K4">
            <v>27.59</v>
          </cell>
          <cell r="L4" t="str">
            <v>CTL BARSTOCK</v>
          </cell>
          <cell r="N4">
            <v>829</v>
          </cell>
          <cell r="O4">
            <v>27.59</v>
          </cell>
        </row>
        <row r="5">
          <cell r="G5" t="str">
            <v>1008466-IN</v>
          </cell>
          <cell r="H5">
            <v>39752</v>
          </cell>
          <cell r="I5">
            <v>1</v>
          </cell>
          <cell r="J5" t="str">
            <v>09</v>
          </cell>
          <cell r="K5">
            <v>735</v>
          </cell>
          <cell r="L5" t="str">
            <v>TRUCKING ON PO 680427</v>
          </cell>
        </row>
        <row r="6">
          <cell r="G6" t="str">
            <v>1008466-IN</v>
          </cell>
          <cell r="H6">
            <v>39752</v>
          </cell>
          <cell r="I6">
            <v>1</v>
          </cell>
          <cell r="J6" t="str">
            <v>09</v>
          </cell>
          <cell r="K6">
            <v>495</v>
          </cell>
          <cell r="L6" t="str">
            <v>TRUCKING ON PO 680458</v>
          </cell>
        </row>
        <row r="7">
          <cell r="G7" t="str">
            <v>1008466-IN</v>
          </cell>
          <cell r="H7">
            <v>39752</v>
          </cell>
          <cell r="I7">
            <v>1</v>
          </cell>
          <cell r="J7" t="str">
            <v>09</v>
          </cell>
          <cell r="K7">
            <v>5965</v>
          </cell>
          <cell r="L7" t="str">
            <v>AIR FREIGHT &amp; TRUCKING</v>
          </cell>
        </row>
        <row r="8">
          <cell r="G8" t="str">
            <v>91507</v>
          </cell>
          <cell r="H8">
            <v>40056</v>
          </cell>
          <cell r="I8">
            <v>1</v>
          </cell>
          <cell r="J8" t="str">
            <v>09</v>
          </cell>
          <cell r="K8">
            <v>509.88</v>
          </cell>
          <cell r="L8" t="str">
            <v>METAL UPCHARGES AUGUST 09</v>
          </cell>
        </row>
        <row r="9">
          <cell r="G9" t="str">
            <v>MILW214861001</v>
          </cell>
          <cell r="H9">
            <v>40058</v>
          </cell>
          <cell r="I9">
            <v>196</v>
          </cell>
          <cell r="J9" t="str">
            <v>09</v>
          </cell>
          <cell r="K9">
            <v>1490.5</v>
          </cell>
          <cell r="L9" t="str">
            <v>BLANKET ORDER TO COVER GUIDELINES</v>
          </cell>
        </row>
        <row r="10">
          <cell r="G10" t="str">
            <v>MILW214861001</v>
          </cell>
          <cell r="H10">
            <v>40058</v>
          </cell>
          <cell r="I10">
            <v>27</v>
          </cell>
          <cell r="J10" t="str">
            <v>09</v>
          </cell>
          <cell r="K10">
            <v>48.6</v>
          </cell>
          <cell r="L10" t="str">
            <v>INCLUDED REPLACEMENT OF BROKEN</v>
          </cell>
        </row>
        <row r="11">
          <cell r="F11" t="str">
            <v>0909306</v>
          </cell>
          <cell r="G11" t="str">
            <v>0000080717</v>
          </cell>
          <cell r="H11">
            <v>40046</v>
          </cell>
          <cell r="I11">
            <v>10</v>
          </cell>
          <cell r="J11" t="str">
            <v>09</v>
          </cell>
          <cell r="K11">
            <v>466.9</v>
          </cell>
          <cell r="L11" t="str">
            <v>KEY - FLAT</v>
          </cell>
          <cell r="N11" t="str">
            <v>119</v>
          </cell>
          <cell r="O11">
            <v>21</v>
          </cell>
        </row>
        <row r="12">
          <cell r="F12" t="str">
            <v>0909937</v>
          </cell>
          <cell r="G12" t="str">
            <v>0000080774</v>
          </cell>
          <cell r="H12">
            <v>40051</v>
          </cell>
          <cell r="I12">
            <v>14</v>
          </cell>
          <cell r="J12" t="str">
            <v>09</v>
          </cell>
          <cell r="K12">
            <v>446.04</v>
          </cell>
          <cell r="L12" t="str">
            <v>KEY - SQUARE H.T.</v>
          </cell>
          <cell r="N12" t="str">
            <v>139</v>
          </cell>
          <cell r="O12">
            <v>17.489999999999998</v>
          </cell>
        </row>
        <row r="13">
          <cell r="F13" t="str">
            <v>0911338</v>
          </cell>
          <cell r="G13" t="str">
            <v>0000080883</v>
          </cell>
          <cell r="H13">
            <v>40056</v>
          </cell>
          <cell r="I13">
            <v>8</v>
          </cell>
          <cell r="J13" t="str">
            <v>09</v>
          </cell>
          <cell r="K13">
            <v>394.48</v>
          </cell>
          <cell r="L13" t="str">
            <v>KEY SQUARE, H.T.</v>
          </cell>
          <cell r="N13" t="str">
            <v>139</v>
          </cell>
          <cell r="O13">
            <v>19.690000000000001</v>
          </cell>
        </row>
        <row r="14">
          <cell r="G14" t="str">
            <v>478521</v>
          </cell>
          <cell r="H14">
            <v>40058</v>
          </cell>
          <cell r="I14">
            <v>25</v>
          </cell>
          <cell r="J14" t="str">
            <v>09</v>
          </cell>
          <cell r="K14">
            <v>55.45</v>
          </cell>
          <cell r="L14" t="str">
            <v>ARROWHEAD FASTENERS</v>
          </cell>
        </row>
        <row r="15">
          <cell r="F15" t="str">
            <v>2901384</v>
          </cell>
          <cell r="G15" t="str">
            <v>GA25-563989</v>
          </cell>
          <cell r="H15">
            <v>39964</v>
          </cell>
          <cell r="I15">
            <v>1</v>
          </cell>
          <cell r="J15" t="str">
            <v>09</v>
          </cell>
          <cell r="K15">
            <v>11.02</v>
          </cell>
          <cell r="L15" t="str">
            <v>SPROCKET - (REMACH. AT FALK)</v>
          </cell>
        </row>
        <row r="16">
          <cell r="F16" t="str">
            <v>0909924</v>
          </cell>
          <cell r="G16" t="str">
            <v>0000080932</v>
          </cell>
          <cell r="H16">
            <v>40058</v>
          </cell>
          <cell r="I16">
            <v>3</v>
          </cell>
          <cell r="J16" t="str">
            <v>09</v>
          </cell>
          <cell r="K16">
            <v>334.35</v>
          </cell>
          <cell r="L16" t="str">
            <v>KEY</v>
          </cell>
          <cell r="N16" t="str">
            <v>119</v>
          </cell>
          <cell r="O16">
            <v>73.290000000000006</v>
          </cell>
        </row>
        <row r="17">
          <cell r="F17" t="str">
            <v>0911324</v>
          </cell>
          <cell r="G17" t="str">
            <v>0000080921</v>
          </cell>
          <cell r="H17">
            <v>40057</v>
          </cell>
          <cell r="I17">
            <v>8</v>
          </cell>
          <cell r="J17" t="str">
            <v>09</v>
          </cell>
          <cell r="K17">
            <v>320.95999999999998</v>
          </cell>
          <cell r="L17" t="str">
            <v>KEY - SQUARE H.T.</v>
          </cell>
          <cell r="N17" t="str">
            <v>139</v>
          </cell>
          <cell r="O17">
            <v>27.06</v>
          </cell>
        </row>
        <row r="18">
          <cell r="F18" t="str">
            <v>0923991</v>
          </cell>
          <cell r="G18" t="str">
            <v>S145299090423</v>
          </cell>
          <cell r="H18">
            <v>40060</v>
          </cell>
          <cell r="I18">
            <v>2165</v>
          </cell>
          <cell r="J18" t="str">
            <v>09</v>
          </cell>
          <cell r="K18">
            <v>1457.25</v>
          </cell>
          <cell r="L18" t="str">
            <v>BARSTOCK, PS55 H.R.</v>
          </cell>
        </row>
        <row r="19">
          <cell r="G19" t="str">
            <v>1008481-IN</v>
          </cell>
          <cell r="H19">
            <v>40058</v>
          </cell>
          <cell r="I19">
            <v>1</v>
          </cell>
          <cell r="J19" t="str">
            <v>09</v>
          </cell>
          <cell r="K19">
            <v>11623.27</v>
          </cell>
          <cell r="L19" t="str">
            <v>FREIGHT CHARGES (UPS)</v>
          </cell>
        </row>
        <row r="20">
          <cell r="F20" t="str">
            <v>0923866</v>
          </cell>
          <cell r="G20" t="str">
            <v>S147998090423</v>
          </cell>
          <cell r="H20">
            <v>40060</v>
          </cell>
          <cell r="I20">
            <v>234.14179104477614</v>
          </cell>
          <cell r="J20" t="str">
            <v>09</v>
          </cell>
          <cell r="K20">
            <v>2635.5</v>
          </cell>
          <cell r="L20" t="str">
            <v>BARSTOCK, 4350 ALLOY TYPE</v>
          </cell>
          <cell r="N20" t="str">
            <v>829</v>
          </cell>
          <cell r="O20">
            <v>11.387</v>
          </cell>
        </row>
        <row r="21">
          <cell r="F21" t="str">
            <v>0221626</v>
          </cell>
          <cell r="G21" t="str">
            <v>00851962</v>
          </cell>
          <cell r="H21">
            <v>40058</v>
          </cell>
          <cell r="I21">
            <v>2</v>
          </cell>
          <cell r="J21" t="str">
            <v>09</v>
          </cell>
          <cell r="K21">
            <v>639.14</v>
          </cell>
          <cell r="L21" t="str">
            <v>INNER RACE #CL-5151</v>
          </cell>
          <cell r="N21" t="str">
            <v>199</v>
          </cell>
          <cell r="O21">
            <v>247.16</v>
          </cell>
        </row>
        <row r="22">
          <cell r="F22" t="str">
            <v>1225420</v>
          </cell>
          <cell r="G22" t="str">
            <v>0000087701</v>
          </cell>
          <cell r="H22">
            <v>40059</v>
          </cell>
          <cell r="I22">
            <v>4</v>
          </cell>
          <cell r="J22" t="str">
            <v>09</v>
          </cell>
          <cell r="K22">
            <v>840</v>
          </cell>
          <cell r="L22" t="str">
            <v>ROLLER-#180 NRT BACKSTOP(SPECIAL)</v>
          </cell>
          <cell r="N22" t="str">
            <v>359</v>
          </cell>
          <cell r="O22">
            <v>28.4</v>
          </cell>
        </row>
        <row r="23">
          <cell r="F23" t="str">
            <v>0251670</v>
          </cell>
          <cell r="G23" t="str">
            <v>245740</v>
          </cell>
          <cell r="H23">
            <v>39923</v>
          </cell>
          <cell r="I23">
            <v>5</v>
          </cell>
          <cell r="J23" t="str">
            <v>09</v>
          </cell>
          <cell r="K23">
            <v>31.8</v>
          </cell>
          <cell r="L23" t="str">
            <v>20T31 SHAFT HUB PART #0251670</v>
          </cell>
          <cell r="N23" t="str">
            <v>319</v>
          </cell>
          <cell r="O23">
            <v>9.7799999999999994</v>
          </cell>
        </row>
        <row r="24">
          <cell r="F24" t="str">
            <v>0258639</v>
          </cell>
          <cell r="G24" t="str">
            <v>245740</v>
          </cell>
          <cell r="H24">
            <v>39923</v>
          </cell>
          <cell r="I24">
            <v>5</v>
          </cell>
          <cell r="J24" t="str">
            <v>09</v>
          </cell>
          <cell r="K24">
            <v>102.45</v>
          </cell>
          <cell r="L24" t="str">
            <v>70T31 SHAFT HUB PART #0258639</v>
          </cell>
          <cell r="N24" t="str">
            <v>319</v>
          </cell>
          <cell r="O24">
            <v>27.23</v>
          </cell>
        </row>
        <row r="25">
          <cell r="F25" t="str">
            <v>0266174</v>
          </cell>
          <cell r="G25" t="str">
            <v>245740</v>
          </cell>
          <cell r="H25">
            <v>39923</v>
          </cell>
          <cell r="I25">
            <v>5</v>
          </cell>
          <cell r="J25" t="str">
            <v>09</v>
          </cell>
          <cell r="K25">
            <v>727.95</v>
          </cell>
          <cell r="L25" t="str">
            <v>130T31 SHAFT HUB PART #0266174</v>
          </cell>
          <cell r="N25" t="str">
            <v>319</v>
          </cell>
          <cell r="O25">
            <v>440.55</v>
          </cell>
        </row>
        <row r="26">
          <cell r="F26" t="str">
            <v>1203651</v>
          </cell>
          <cell r="G26" t="str">
            <v>245740</v>
          </cell>
          <cell r="H26">
            <v>39923</v>
          </cell>
          <cell r="I26">
            <v>5</v>
          </cell>
          <cell r="J26" t="str">
            <v>09</v>
          </cell>
          <cell r="K26">
            <v>98.7</v>
          </cell>
          <cell r="L26" t="str">
            <v>1015G51 HUB STD RIGID RSB</v>
          </cell>
          <cell r="N26" t="str">
            <v>369</v>
          </cell>
          <cell r="O26">
            <v>36.42</v>
          </cell>
        </row>
        <row r="27">
          <cell r="F27" t="str">
            <v>1203680</v>
          </cell>
          <cell r="G27" t="str">
            <v>245740</v>
          </cell>
          <cell r="H27">
            <v>39923</v>
          </cell>
          <cell r="I27">
            <v>5</v>
          </cell>
          <cell r="J27" t="str">
            <v>09</v>
          </cell>
          <cell r="K27">
            <v>60.95</v>
          </cell>
          <cell r="L27" t="str">
            <v>1010G52 HUB STD RIGID RSB</v>
          </cell>
          <cell r="N27" t="str">
            <v>369</v>
          </cell>
          <cell r="O27">
            <v>18.54</v>
          </cell>
        </row>
        <row r="28">
          <cell r="F28" t="str">
            <v>1203684</v>
          </cell>
          <cell r="G28" t="str">
            <v>245740</v>
          </cell>
          <cell r="H28">
            <v>39923</v>
          </cell>
          <cell r="I28">
            <v>5</v>
          </cell>
          <cell r="J28" t="str">
            <v>09</v>
          </cell>
          <cell r="K28">
            <v>288.7</v>
          </cell>
          <cell r="L28" t="str">
            <v>1030G52 HUB STD RIGID RSB</v>
          </cell>
          <cell r="N28" t="str">
            <v>369</v>
          </cell>
          <cell r="O28">
            <v>57.27</v>
          </cell>
        </row>
        <row r="29">
          <cell r="F29" t="str">
            <v>CL02403</v>
          </cell>
          <cell r="G29" t="str">
            <v>S153654090423</v>
          </cell>
          <cell r="H29">
            <v>40072</v>
          </cell>
          <cell r="I29">
            <v>1</v>
          </cell>
          <cell r="J29" t="str">
            <v>09</v>
          </cell>
          <cell r="K29">
            <v>74.05</v>
          </cell>
          <cell r="L29" t="str">
            <v>CTL BARSTOCK</v>
          </cell>
          <cell r="N29" t="str">
            <v>829</v>
          </cell>
          <cell r="O29">
            <v>74.05</v>
          </cell>
        </row>
        <row r="30">
          <cell r="F30" t="str">
            <v>928570</v>
          </cell>
          <cell r="G30" t="str">
            <v>120454</v>
          </cell>
          <cell r="H30">
            <v>40059</v>
          </cell>
          <cell r="I30">
            <v>6</v>
          </cell>
          <cell r="J30" t="str">
            <v>09</v>
          </cell>
          <cell r="K30">
            <v>649.6</v>
          </cell>
          <cell r="L30" t="str">
            <v>PLYWOOD - BIRCH</v>
          </cell>
          <cell r="N30" t="str">
            <v>195</v>
          </cell>
          <cell r="O30">
            <v>2.8</v>
          </cell>
        </row>
        <row r="31">
          <cell r="F31" t="str">
            <v>9948864</v>
          </cell>
          <cell r="G31" t="str">
            <v>120454</v>
          </cell>
          <cell r="H31">
            <v>40059</v>
          </cell>
          <cell r="I31">
            <v>20</v>
          </cell>
          <cell r="J31" t="str">
            <v>09</v>
          </cell>
          <cell r="K31">
            <v>1931.89</v>
          </cell>
          <cell r="L31" t="str">
            <v>1-1/2" X 4' X 8' AC PINE PLYWOOD</v>
          </cell>
        </row>
        <row r="32">
          <cell r="G32" t="str">
            <v>0016590-IN</v>
          </cell>
          <cell r="H32">
            <v>40056</v>
          </cell>
          <cell r="I32">
            <v>1</v>
          </cell>
          <cell r="J32" t="str">
            <v>09</v>
          </cell>
          <cell r="K32">
            <v>19</v>
          </cell>
          <cell r="L32" t="str">
            <v>ATLAS SURCHARGE FOR AUG 2009.</v>
          </cell>
        </row>
        <row r="33">
          <cell r="F33" t="str">
            <v>0911314</v>
          </cell>
          <cell r="G33" t="str">
            <v>0000081118</v>
          </cell>
          <cell r="H33">
            <v>40067</v>
          </cell>
          <cell r="I33">
            <v>7</v>
          </cell>
          <cell r="J33" t="str">
            <v>09</v>
          </cell>
          <cell r="K33">
            <v>181.16</v>
          </cell>
          <cell r="L33" t="str">
            <v>KEY - SQUARE H.T.</v>
          </cell>
          <cell r="N33" t="str">
            <v>139</v>
          </cell>
          <cell r="O33">
            <v>4.78</v>
          </cell>
        </row>
        <row r="34">
          <cell r="F34" t="str">
            <v>0194113</v>
          </cell>
          <cell r="G34" t="str">
            <v>WI01-220115</v>
          </cell>
          <cell r="H34">
            <v>40062</v>
          </cell>
          <cell r="I34">
            <v>2</v>
          </cell>
          <cell r="J34" t="str">
            <v>09</v>
          </cell>
          <cell r="K34">
            <v>39.86</v>
          </cell>
          <cell r="L34" t="str">
            <v>SPLIT SEALS 90 X 352</v>
          </cell>
          <cell r="N34" t="str">
            <v>119</v>
          </cell>
          <cell r="O34">
            <v>15.81</v>
          </cell>
        </row>
        <row r="35">
          <cell r="F35" t="str">
            <v>0796718</v>
          </cell>
          <cell r="G35" t="str">
            <v>00171635</v>
          </cell>
          <cell r="H35">
            <v>40073</v>
          </cell>
          <cell r="I35">
            <v>4</v>
          </cell>
          <cell r="J35" t="str">
            <v>09</v>
          </cell>
          <cell r="K35">
            <v>211.36</v>
          </cell>
          <cell r="L35" t="str">
            <v>2090F BEARING PLATE</v>
          </cell>
          <cell r="N35">
            <v>189</v>
          </cell>
          <cell r="O35">
            <v>52.84</v>
          </cell>
        </row>
        <row r="36">
          <cell r="G36" t="str">
            <v>JEF793803</v>
          </cell>
          <cell r="H36">
            <v>40067</v>
          </cell>
          <cell r="I36">
            <v>-1</v>
          </cell>
          <cell r="J36" t="str">
            <v>09</v>
          </cell>
          <cell r="K36">
            <v>-0.01</v>
          </cell>
        </row>
        <row r="37">
          <cell r="F37" t="str">
            <v>CL00564</v>
          </cell>
          <cell r="G37" t="str">
            <v>S142417090423</v>
          </cell>
          <cell r="H37">
            <v>40053</v>
          </cell>
          <cell r="I37">
            <v>1</v>
          </cell>
          <cell r="J37" t="str">
            <v>09</v>
          </cell>
          <cell r="K37">
            <v>55.69</v>
          </cell>
          <cell r="L37" t="str">
            <v>CTL BARSTOCK</v>
          </cell>
          <cell r="N37">
            <v>0</v>
          </cell>
          <cell r="O37">
            <v>42.95</v>
          </cell>
        </row>
        <row r="38">
          <cell r="F38" t="str">
            <v>CL00650</v>
          </cell>
          <cell r="G38" t="str">
            <v>S148926090423</v>
          </cell>
          <cell r="H38">
            <v>40065</v>
          </cell>
          <cell r="I38">
            <v>2</v>
          </cell>
          <cell r="J38" t="str">
            <v>09</v>
          </cell>
          <cell r="K38">
            <v>446.58</v>
          </cell>
          <cell r="L38" t="str">
            <v>CTL BARSTOCK</v>
          </cell>
          <cell r="N38" t="str">
            <v>829</v>
          </cell>
          <cell r="O38">
            <v>169.88</v>
          </cell>
        </row>
        <row r="39">
          <cell r="F39" t="str">
            <v>CL02403</v>
          </cell>
          <cell r="G39" t="str">
            <v>S148935090423</v>
          </cell>
          <cell r="H39">
            <v>40067</v>
          </cell>
          <cell r="I39">
            <v>1</v>
          </cell>
          <cell r="J39" t="str">
            <v>09</v>
          </cell>
          <cell r="K39">
            <v>74.05</v>
          </cell>
          <cell r="L39" t="str">
            <v>CTL BARSTOCK</v>
          </cell>
          <cell r="N39" t="str">
            <v>829</v>
          </cell>
          <cell r="O39">
            <v>74.05</v>
          </cell>
        </row>
        <row r="40">
          <cell r="F40" t="str">
            <v>1227024</v>
          </cell>
          <cell r="G40" t="str">
            <v>090915012</v>
          </cell>
          <cell r="H40">
            <v>40071</v>
          </cell>
          <cell r="I40">
            <v>4</v>
          </cell>
          <cell r="J40" t="str">
            <v>09</v>
          </cell>
          <cell r="K40">
            <v>218.16</v>
          </cell>
          <cell r="L40" t="str">
            <v>DISC ELEMENT ASSEMBLY #1700FD06</v>
          </cell>
          <cell r="N40" t="str">
            <v>389</v>
          </cell>
          <cell r="O40">
            <v>43.82</v>
          </cell>
        </row>
        <row r="41">
          <cell r="F41" t="str">
            <v>1227024</v>
          </cell>
          <cell r="G41" t="str">
            <v>UVL</v>
          </cell>
          <cell r="K41">
            <v>327.23</v>
          </cell>
          <cell r="N41" t="str">
            <v>389</v>
          </cell>
          <cell r="O41">
            <v>43.82</v>
          </cell>
        </row>
        <row r="42">
          <cell r="F42" t="str">
            <v>0796718</v>
          </cell>
          <cell r="G42" t="str">
            <v>UVL</v>
          </cell>
          <cell r="K42">
            <v>211.36</v>
          </cell>
          <cell r="N42">
            <v>189</v>
          </cell>
          <cell r="O42">
            <v>52.84</v>
          </cell>
        </row>
        <row r="43">
          <cell r="F43" t="str">
            <v>0796718</v>
          </cell>
          <cell r="G43" t="str">
            <v>UVL</v>
          </cell>
          <cell r="K43">
            <v>211.36</v>
          </cell>
          <cell r="N43">
            <v>189</v>
          </cell>
          <cell r="O43">
            <v>52.84</v>
          </cell>
        </row>
        <row r="44">
          <cell r="F44" t="str">
            <v>0194116</v>
          </cell>
          <cell r="G44" t="str">
            <v>UVL</v>
          </cell>
          <cell r="K44">
            <v>44.66</v>
          </cell>
          <cell r="N44" t="str">
            <v>119</v>
          </cell>
          <cell r="O44">
            <v>22.83</v>
          </cell>
        </row>
        <row r="45">
          <cell r="F45" t="str">
            <v>1227021</v>
          </cell>
          <cell r="G45" t="str">
            <v>UVL</v>
          </cell>
          <cell r="K45">
            <v>283.14</v>
          </cell>
          <cell r="N45" t="str">
            <v>389</v>
          </cell>
          <cell r="O45">
            <v>13.07</v>
          </cell>
        </row>
        <row r="46">
          <cell r="F46" t="str">
            <v>1227022</v>
          </cell>
          <cell r="G46" t="str">
            <v>UVL</v>
          </cell>
          <cell r="K46">
            <v>654.09</v>
          </cell>
          <cell r="N46" t="str">
            <v>389</v>
          </cell>
          <cell r="O46">
            <v>73.98</v>
          </cell>
        </row>
        <row r="47">
          <cell r="F47" t="str">
            <v>1227023</v>
          </cell>
          <cell r="G47" t="str">
            <v>UVL</v>
          </cell>
          <cell r="K47">
            <v>444.26</v>
          </cell>
          <cell r="N47" t="str">
            <v>389</v>
          </cell>
          <cell r="O47">
            <v>36.020000000000003</v>
          </cell>
        </row>
        <row r="48">
          <cell r="F48" t="str">
            <v>D013351</v>
          </cell>
          <cell r="G48" t="str">
            <v>UVL</v>
          </cell>
          <cell r="K48">
            <v>2208</v>
          </cell>
          <cell r="N48" t="e">
            <v>#N/A</v>
          </cell>
          <cell r="O48">
            <v>1086.9000000000001</v>
          </cell>
        </row>
        <row r="49">
          <cell r="F49" t="str">
            <v>0923459</v>
          </cell>
          <cell r="G49" t="str">
            <v>UVL</v>
          </cell>
          <cell r="K49">
            <v>0.44</v>
          </cell>
          <cell r="N49" t="e">
            <v>#N/A</v>
          </cell>
          <cell r="O49">
            <v>3.58</v>
          </cell>
        </row>
        <row r="50">
          <cell r="F50" t="str">
            <v>0923606</v>
          </cell>
          <cell r="G50" t="str">
            <v>UVL</v>
          </cell>
          <cell r="K50">
            <v>68</v>
          </cell>
          <cell r="N50" t="e">
            <v>#N/A</v>
          </cell>
          <cell r="O50">
            <v>17.920000000000002</v>
          </cell>
        </row>
        <row r="51">
          <cell r="F51" t="str">
            <v>0923861</v>
          </cell>
          <cell r="G51" t="str">
            <v>UVL</v>
          </cell>
          <cell r="K51">
            <v>0.72</v>
          </cell>
          <cell r="N51" t="e">
            <v>#N/A</v>
          </cell>
          <cell r="O51">
            <v>7.85</v>
          </cell>
        </row>
        <row r="52">
          <cell r="F52" t="str">
            <v>0923445</v>
          </cell>
          <cell r="G52" t="str">
            <v>UVL</v>
          </cell>
          <cell r="H52">
            <v>40091</v>
          </cell>
          <cell r="I52">
            <v>17815</v>
          </cell>
          <cell r="K52">
            <v>5228.7</v>
          </cell>
          <cell r="O52">
            <v>0.31212574850299402</v>
          </cell>
        </row>
        <row r="53">
          <cell r="F53" t="str">
            <v>0713801</v>
          </cell>
          <cell r="G53" t="str">
            <v>UVL</v>
          </cell>
          <cell r="H53">
            <v>40064</v>
          </cell>
          <cell r="I53">
            <v>4280</v>
          </cell>
          <cell r="K53">
            <v>8923.7999999999993</v>
          </cell>
          <cell r="O53">
            <v>1.7</v>
          </cell>
        </row>
        <row r="54">
          <cell r="F54" t="str">
            <v>0923691</v>
          </cell>
          <cell r="G54" t="str">
            <v>UVL</v>
          </cell>
          <cell r="H54">
            <v>40091</v>
          </cell>
          <cell r="I54">
            <v>69905</v>
          </cell>
          <cell r="K54">
            <v>20517.11</v>
          </cell>
          <cell r="O54">
            <v>0.30886850152905199</v>
          </cell>
        </row>
        <row r="55">
          <cell r="F55" t="str">
            <v>D013195</v>
          </cell>
          <cell r="G55" t="str">
            <v>UVL</v>
          </cell>
          <cell r="H55">
            <v>40088</v>
          </cell>
          <cell r="I55">
            <v>5</v>
          </cell>
          <cell r="K55">
            <v>139.80000000000001</v>
          </cell>
          <cell r="O55">
            <v>26</v>
          </cell>
        </row>
        <row r="56">
          <cell r="F56" t="str">
            <v>0911317</v>
          </cell>
          <cell r="G56" t="str">
            <v>UVL</v>
          </cell>
          <cell r="H56">
            <v>40088</v>
          </cell>
          <cell r="I56">
            <v>10</v>
          </cell>
          <cell r="K56">
            <v>643</v>
          </cell>
          <cell r="N56" t="str">
            <v>139</v>
          </cell>
          <cell r="O56">
            <v>57.1</v>
          </cell>
        </row>
        <row r="57">
          <cell r="F57" t="str">
            <v>1202663</v>
          </cell>
          <cell r="G57" t="str">
            <v>UVL</v>
          </cell>
          <cell r="H57">
            <v>40092</v>
          </cell>
          <cell r="I57">
            <v>2</v>
          </cell>
          <cell r="K57">
            <v>65.040000000000006</v>
          </cell>
          <cell r="N57" t="str">
            <v>609</v>
          </cell>
          <cell r="O57">
            <v>0.36</v>
          </cell>
        </row>
        <row r="58">
          <cell r="F58" t="str">
            <v>0797023</v>
          </cell>
          <cell r="G58" t="str">
            <v>UVL</v>
          </cell>
          <cell r="H58">
            <v>40088</v>
          </cell>
          <cell r="I58">
            <v>4</v>
          </cell>
          <cell r="K58">
            <v>366.84</v>
          </cell>
          <cell r="N58">
            <v>0</v>
          </cell>
          <cell r="O58">
            <v>91.73</v>
          </cell>
        </row>
        <row r="59">
          <cell r="F59" t="str">
            <v>D013195</v>
          </cell>
          <cell r="G59" t="str">
            <v>UVL</v>
          </cell>
          <cell r="H59">
            <v>40088</v>
          </cell>
          <cell r="I59">
            <v>5</v>
          </cell>
          <cell r="K59">
            <v>139.80000000000001</v>
          </cell>
          <cell r="N59" t="e">
            <v>#N/A</v>
          </cell>
          <cell r="O59">
            <v>26</v>
          </cell>
        </row>
        <row r="60">
          <cell r="F60" t="str">
            <v>9941314</v>
          </cell>
          <cell r="G60" t="str">
            <v>UVL</v>
          </cell>
          <cell r="H60">
            <v>40088</v>
          </cell>
          <cell r="I60">
            <v>110</v>
          </cell>
          <cell r="K60">
            <v>877.8</v>
          </cell>
          <cell r="N60" t="e">
            <v>#N/A</v>
          </cell>
          <cell r="O60">
            <v>11.46</v>
          </cell>
        </row>
        <row r="61">
          <cell r="F61" t="str">
            <v>0923964</v>
          </cell>
          <cell r="G61" t="str">
            <v>S154422091423</v>
          </cell>
          <cell r="H61">
            <v>40087</v>
          </cell>
          <cell r="I61">
            <v>2910</v>
          </cell>
          <cell r="J61" t="str">
            <v>10</v>
          </cell>
          <cell r="K61">
            <v>1891.5</v>
          </cell>
          <cell r="L61" t="str">
            <v>BARSTOCK - PS55</v>
          </cell>
          <cell r="N61" t="e">
            <v>#N/A</v>
          </cell>
          <cell r="O61">
            <v>0.64973614775725586</v>
          </cell>
        </row>
        <row r="62">
          <cell r="F62" t="str">
            <v>0923983</v>
          </cell>
          <cell r="G62" t="str">
            <v>S154423091423</v>
          </cell>
          <cell r="H62">
            <v>40087</v>
          </cell>
          <cell r="I62">
            <v>1279</v>
          </cell>
          <cell r="J62" t="str">
            <v>10</v>
          </cell>
          <cell r="K62">
            <v>831.35</v>
          </cell>
          <cell r="L62" t="str">
            <v>BARSTOCK, PS 55 H.R.</v>
          </cell>
          <cell r="N62" t="e">
            <v>#N/A</v>
          </cell>
          <cell r="O62">
            <v>0.64990138067061143</v>
          </cell>
        </row>
        <row r="63">
          <cell r="F63" t="str">
            <v>0796718</v>
          </cell>
          <cell r="G63" t="str">
            <v>UVL</v>
          </cell>
          <cell r="H63">
            <v>40087</v>
          </cell>
          <cell r="I63">
            <v>4</v>
          </cell>
          <cell r="K63">
            <v>211.36</v>
          </cell>
          <cell r="N63">
            <v>189</v>
          </cell>
          <cell r="O63">
            <v>52.84</v>
          </cell>
        </row>
        <row r="64">
          <cell r="F64" t="str">
            <v>0797023</v>
          </cell>
          <cell r="G64" t="str">
            <v>UVL</v>
          </cell>
          <cell r="H64">
            <v>40088</v>
          </cell>
          <cell r="I64">
            <v>4</v>
          </cell>
          <cell r="K64">
            <v>366.84</v>
          </cell>
          <cell r="N64">
            <v>0</v>
          </cell>
          <cell r="O64">
            <v>91.71</v>
          </cell>
        </row>
        <row r="65">
          <cell r="F65" t="str">
            <v>1227021</v>
          </cell>
          <cell r="G65" t="str">
            <v>090805008</v>
          </cell>
          <cell r="H65">
            <v>40030</v>
          </cell>
          <cell r="I65">
            <v>20</v>
          </cell>
          <cell r="J65" t="str">
            <v>10</v>
          </cell>
          <cell r="K65">
            <v>283.14</v>
          </cell>
          <cell r="L65" t="str">
            <v>DISC ELEMENT ASSEMBLY #340FD6</v>
          </cell>
          <cell r="N65" t="str">
            <v>389</v>
          </cell>
          <cell r="O65">
            <v>13.07</v>
          </cell>
        </row>
        <row r="66">
          <cell r="F66" t="str">
            <v>1227022</v>
          </cell>
          <cell r="G66" t="str">
            <v>09083109</v>
          </cell>
          <cell r="H66">
            <v>40056</v>
          </cell>
          <cell r="I66">
            <v>30</v>
          </cell>
          <cell r="J66" t="str">
            <v>10</v>
          </cell>
          <cell r="K66">
            <v>654.09</v>
          </cell>
          <cell r="L66" t="str">
            <v>625FD06 DISC ELEMENT ASSEMBLY</v>
          </cell>
          <cell r="N66" t="str">
            <v>389</v>
          </cell>
          <cell r="O66">
            <v>73.98</v>
          </cell>
        </row>
        <row r="67">
          <cell r="F67" t="str">
            <v>1227024</v>
          </cell>
          <cell r="G67" t="str">
            <v>090904010</v>
          </cell>
          <cell r="H67">
            <v>40060</v>
          </cell>
          <cell r="I67">
            <v>6</v>
          </cell>
          <cell r="J67" t="str">
            <v>10</v>
          </cell>
          <cell r="K67">
            <v>327.23</v>
          </cell>
          <cell r="L67" t="str">
            <v>DISC ELEMENT ASSEMBLY #1700FD06</v>
          </cell>
          <cell r="N67" t="str">
            <v>389</v>
          </cell>
          <cell r="O67">
            <v>43.82</v>
          </cell>
        </row>
        <row r="68">
          <cell r="F68" t="str">
            <v>0911314</v>
          </cell>
          <cell r="G68" t="str">
            <v>UVL</v>
          </cell>
          <cell r="H68">
            <v>40088</v>
          </cell>
          <cell r="I68">
            <v>7</v>
          </cell>
          <cell r="K68">
            <v>239.54</v>
          </cell>
          <cell r="N68" t="str">
            <v>139</v>
          </cell>
          <cell r="O68">
            <v>4.78</v>
          </cell>
        </row>
        <row r="69">
          <cell r="F69" t="str">
            <v>0911317</v>
          </cell>
          <cell r="G69" t="str">
            <v>UVL</v>
          </cell>
          <cell r="H69">
            <v>40088</v>
          </cell>
          <cell r="I69">
            <v>10</v>
          </cell>
          <cell r="K69">
            <v>643</v>
          </cell>
          <cell r="N69" t="str">
            <v>139</v>
          </cell>
          <cell r="O69">
            <v>57.1</v>
          </cell>
        </row>
        <row r="70">
          <cell r="F70" t="str">
            <v>0911324</v>
          </cell>
          <cell r="G70" t="str">
            <v>UVL</v>
          </cell>
          <cell r="H70">
            <v>40088</v>
          </cell>
          <cell r="I70">
            <v>8</v>
          </cell>
          <cell r="K70">
            <v>538.48</v>
          </cell>
          <cell r="N70" t="str">
            <v>139</v>
          </cell>
          <cell r="O70">
            <v>27.06</v>
          </cell>
        </row>
        <row r="71">
          <cell r="F71" t="str">
            <v>1202663</v>
          </cell>
          <cell r="G71" t="str">
            <v>UVL</v>
          </cell>
          <cell r="H71">
            <v>40092</v>
          </cell>
          <cell r="I71">
            <v>2</v>
          </cell>
          <cell r="K71">
            <v>65.040000000000006</v>
          </cell>
          <cell r="N71" t="str">
            <v>609</v>
          </cell>
          <cell r="O71">
            <v>0.36</v>
          </cell>
        </row>
        <row r="72">
          <cell r="F72" t="str">
            <v>0796720</v>
          </cell>
          <cell r="G72" t="str">
            <v>UVL</v>
          </cell>
          <cell r="H72">
            <v>40093</v>
          </cell>
          <cell r="I72">
            <v>2</v>
          </cell>
          <cell r="K72">
            <v>1047.6600000000001</v>
          </cell>
          <cell r="N72" t="e">
            <v>#N/A</v>
          </cell>
          <cell r="O72">
            <v>523.83000000000004</v>
          </cell>
        </row>
        <row r="73">
          <cell r="F73" t="str">
            <v>0796718</v>
          </cell>
          <cell r="G73" t="str">
            <v>UVL</v>
          </cell>
          <cell r="H73">
            <v>40087</v>
          </cell>
          <cell r="I73">
            <v>4</v>
          </cell>
          <cell r="K73">
            <v>211.36</v>
          </cell>
          <cell r="N73">
            <v>189</v>
          </cell>
          <cell r="O73">
            <v>52.84</v>
          </cell>
        </row>
        <row r="74">
          <cell r="F74" t="str">
            <v>0797023</v>
          </cell>
          <cell r="G74" t="str">
            <v>UVL</v>
          </cell>
          <cell r="H74">
            <v>40088</v>
          </cell>
          <cell r="I74">
            <v>4</v>
          </cell>
          <cell r="K74">
            <v>366.84</v>
          </cell>
          <cell r="N74">
            <v>0</v>
          </cell>
          <cell r="O74">
            <v>91.71</v>
          </cell>
        </row>
        <row r="75">
          <cell r="F75" t="str">
            <v>0911317</v>
          </cell>
          <cell r="G75" t="str">
            <v>0000081543</v>
          </cell>
          <cell r="H75">
            <v>40088</v>
          </cell>
          <cell r="I75">
            <v>10</v>
          </cell>
          <cell r="J75" t="str">
            <v>10</v>
          </cell>
          <cell r="K75">
            <v>643</v>
          </cell>
          <cell r="L75" t="str">
            <v>KEY - SQUARE H.T.</v>
          </cell>
          <cell r="N75" t="str">
            <v>139</v>
          </cell>
          <cell r="O75">
            <v>57.1</v>
          </cell>
        </row>
        <row r="76">
          <cell r="F76" t="str">
            <v>1202663</v>
          </cell>
          <cell r="G76" t="str">
            <v>WI01-221746</v>
          </cell>
          <cell r="H76">
            <v>40091</v>
          </cell>
          <cell r="I76">
            <v>2</v>
          </cell>
          <cell r="J76" t="str">
            <v>10</v>
          </cell>
          <cell r="K76">
            <v>69.040000000000006</v>
          </cell>
          <cell r="L76" t="str">
            <v>AIR HOSE ASSEMBLY</v>
          </cell>
          <cell r="N76" t="str">
            <v>609</v>
          </cell>
          <cell r="O76">
            <v>0.36</v>
          </cell>
        </row>
        <row r="77">
          <cell r="F77" t="str">
            <v>1227021</v>
          </cell>
          <cell r="G77" t="str">
            <v>090805008</v>
          </cell>
          <cell r="H77">
            <v>40030</v>
          </cell>
          <cell r="I77">
            <v>20</v>
          </cell>
          <cell r="J77" t="str">
            <v>10</v>
          </cell>
          <cell r="K77">
            <v>283.14</v>
          </cell>
          <cell r="L77" t="str">
            <v>DISC ELEMENT ASSEMBLY #340FD6</v>
          </cell>
          <cell r="N77" t="str">
            <v>389</v>
          </cell>
          <cell r="O77">
            <v>13.07</v>
          </cell>
        </row>
        <row r="78">
          <cell r="F78" t="str">
            <v>1227022</v>
          </cell>
          <cell r="G78" t="str">
            <v>09083109</v>
          </cell>
          <cell r="H78">
            <v>40056</v>
          </cell>
          <cell r="I78">
            <v>30</v>
          </cell>
          <cell r="J78" t="str">
            <v>10</v>
          </cell>
          <cell r="K78">
            <v>654.09</v>
          </cell>
          <cell r="L78" t="str">
            <v>625FD06 DISC ELEMENT ASSEMBLY</v>
          </cell>
          <cell r="N78" t="str">
            <v>389</v>
          </cell>
          <cell r="O78">
            <v>73.98</v>
          </cell>
        </row>
        <row r="79">
          <cell r="F79" t="str">
            <v>1227024</v>
          </cell>
          <cell r="G79" t="str">
            <v>090904010</v>
          </cell>
          <cell r="H79">
            <v>40060</v>
          </cell>
          <cell r="I79">
            <v>6</v>
          </cell>
          <cell r="J79" t="str">
            <v>10</v>
          </cell>
          <cell r="K79">
            <v>327.23</v>
          </cell>
          <cell r="L79" t="str">
            <v>DISC ELEMENT ASSEMBLY #1700FD06</v>
          </cell>
          <cell r="N79" t="str">
            <v>389</v>
          </cell>
          <cell r="O79">
            <v>43.82</v>
          </cell>
        </row>
        <row r="80">
          <cell r="F80" t="str">
            <v>0911314</v>
          </cell>
          <cell r="G80" t="str">
            <v>UVL</v>
          </cell>
          <cell r="H80">
            <v>40088</v>
          </cell>
          <cell r="I80">
            <v>7</v>
          </cell>
          <cell r="K80">
            <v>239.54</v>
          </cell>
          <cell r="N80" t="str">
            <v>139</v>
          </cell>
          <cell r="O80">
            <v>4.78</v>
          </cell>
        </row>
        <row r="81">
          <cell r="F81" t="str">
            <v>0911324</v>
          </cell>
          <cell r="G81" t="str">
            <v>UVL</v>
          </cell>
          <cell r="H81">
            <v>40088</v>
          </cell>
          <cell r="I81">
            <v>8</v>
          </cell>
          <cell r="K81">
            <v>538.48</v>
          </cell>
          <cell r="N81" t="str">
            <v>139</v>
          </cell>
          <cell r="O81">
            <v>27.06</v>
          </cell>
        </row>
        <row r="82">
          <cell r="F82" t="str">
            <v>1227023</v>
          </cell>
          <cell r="G82" t="str">
            <v>UVL</v>
          </cell>
          <cell r="H82">
            <v>40086</v>
          </cell>
          <cell r="I82">
            <v>14</v>
          </cell>
          <cell r="K82">
            <v>444.26</v>
          </cell>
          <cell r="N82" t="str">
            <v>389</v>
          </cell>
          <cell r="O82">
            <v>36.020000000000003</v>
          </cell>
        </row>
        <row r="83">
          <cell r="F83" t="str">
            <v>D013195</v>
          </cell>
          <cell r="G83" t="str">
            <v>UVL</v>
          </cell>
          <cell r="H83">
            <v>40088</v>
          </cell>
          <cell r="I83">
            <v>5</v>
          </cell>
          <cell r="K83">
            <v>139.80000000000001</v>
          </cell>
          <cell r="N83" t="e">
            <v>#VALUE!</v>
          </cell>
          <cell r="O83">
            <v>26</v>
          </cell>
        </row>
        <row r="84">
          <cell r="F84" t="str">
            <v>9700995</v>
          </cell>
          <cell r="G84" t="str">
            <v>00172109</v>
          </cell>
          <cell r="H84">
            <v>40092</v>
          </cell>
          <cell r="I84">
            <v>8</v>
          </cell>
          <cell r="J84" t="str">
            <v>10</v>
          </cell>
          <cell r="K84">
            <v>643.20000000000005</v>
          </cell>
          <cell r="L84" t="str">
            <v>TORQUE ARM DWG. 355523 REV C</v>
          </cell>
          <cell r="N84" t="e">
            <v>#VALUE!</v>
          </cell>
          <cell r="O84">
            <v>80.400000000000006</v>
          </cell>
        </row>
        <row r="85">
          <cell r="F85" t="str">
            <v>0796454</v>
          </cell>
          <cell r="G85" t="str">
            <v>9123JWW</v>
          </cell>
          <cell r="H85">
            <v>40087</v>
          </cell>
          <cell r="I85">
            <v>8</v>
          </cell>
          <cell r="J85" t="str">
            <v>10</v>
          </cell>
          <cell r="K85">
            <v>610.83000000000004</v>
          </cell>
          <cell r="L85" t="str">
            <v>2100F BEARING PLATE</v>
          </cell>
          <cell r="N85" t="e">
            <v>#VALUE!</v>
          </cell>
          <cell r="O85">
            <v>76.36</v>
          </cell>
        </row>
        <row r="86">
          <cell r="F86" t="str">
            <v>0796720</v>
          </cell>
          <cell r="G86" t="str">
            <v>00172164</v>
          </cell>
          <cell r="H86">
            <v>40093</v>
          </cell>
          <cell r="I86">
            <v>2</v>
          </cell>
          <cell r="J86" t="str">
            <v>10</v>
          </cell>
          <cell r="K86">
            <v>1047.6600000000001</v>
          </cell>
          <cell r="L86" t="str">
            <v>HOUSING WELDMENT 2110F</v>
          </cell>
          <cell r="N86" t="e">
            <v>#VALUE!</v>
          </cell>
          <cell r="O86">
            <v>523.83000000000004</v>
          </cell>
        </row>
        <row r="87">
          <cell r="F87" t="str">
            <v>0923964</v>
          </cell>
          <cell r="G87" t="str">
            <v>S154422091423</v>
          </cell>
          <cell r="H87">
            <v>40087</v>
          </cell>
          <cell r="I87">
            <v>2910</v>
          </cell>
          <cell r="J87" t="str">
            <v>10</v>
          </cell>
          <cell r="K87">
            <v>1891.5</v>
          </cell>
          <cell r="L87" t="str">
            <v>BARSTOCK - PS55</v>
          </cell>
          <cell r="N87" t="e">
            <v>#VALUE!</v>
          </cell>
          <cell r="O87">
            <v>0.64973614775725586</v>
          </cell>
        </row>
        <row r="88">
          <cell r="F88" t="str">
            <v>0923983</v>
          </cell>
          <cell r="G88" t="str">
            <v>S154423091423</v>
          </cell>
          <cell r="H88">
            <v>40087</v>
          </cell>
          <cell r="I88">
            <v>1279</v>
          </cell>
          <cell r="J88" t="str">
            <v>10</v>
          </cell>
          <cell r="K88">
            <v>831.35</v>
          </cell>
          <cell r="L88" t="str">
            <v>BARSTOCK, PS 55 H.R.</v>
          </cell>
          <cell r="N88" t="e">
            <v>#VALUE!</v>
          </cell>
          <cell r="O88">
            <v>0.64990138067061143</v>
          </cell>
        </row>
        <row r="89">
          <cell r="F89" t="str">
            <v>0923984</v>
          </cell>
          <cell r="G89" t="str">
            <v>S154421091423</v>
          </cell>
          <cell r="H89">
            <v>40087</v>
          </cell>
          <cell r="I89">
            <v>2041</v>
          </cell>
          <cell r="J89" t="str">
            <v>10</v>
          </cell>
          <cell r="K89">
            <v>1326.65</v>
          </cell>
          <cell r="L89" t="str">
            <v>BARSTOCK, PS55 H.R.</v>
          </cell>
          <cell r="N89" t="e">
            <v>#VALUE!</v>
          </cell>
          <cell r="O89">
            <v>0.74587155963302754</v>
          </cell>
        </row>
        <row r="90">
          <cell r="F90" t="str">
            <v>0923986</v>
          </cell>
          <cell r="G90" t="str">
            <v>S157439091423</v>
          </cell>
          <cell r="H90">
            <v>40087</v>
          </cell>
          <cell r="I90">
            <v>2895</v>
          </cell>
          <cell r="J90" t="str">
            <v>10</v>
          </cell>
          <cell r="K90">
            <v>1881.75</v>
          </cell>
          <cell r="L90" t="str">
            <v>BARSTOCK, PS55 H.R.</v>
          </cell>
          <cell r="N90" t="e">
            <v>#VALUE!</v>
          </cell>
          <cell r="O90">
            <v>0.65015974440894575</v>
          </cell>
        </row>
        <row r="91">
          <cell r="F91" t="str">
            <v>0909927</v>
          </cell>
          <cell r="G91" t="str">
            <v>0000081261</v>
          </cell>
          <cell r="H91">
            <v>40074</v>
          </cell>
          <cell r="I91">
            <v>3</v>
          </cell>
          <cell r="J91" t="str">
            <v>10</v>
          </cell>
          <cell r="K91">
            <v>182.34</v>
          </cell>
          <cell r="L91" t="str">
            <v>KEY - SQUARE</v>
          </cell>
          <cell r="N91">
            <v>0</v>
          </cell>
          <cell r="O91">
            <v>55.81</v>
          </cell>
        </row>
        <row r="92">
          <cell r="F92" t="str">
            <v>2129010</v>
          </cell>
          <cell r="G92" t="str">
            <v>UVL</v>
          </cell>
          <cell r="H92">
            <v>40102</v>
          </cell>
          <cell r="I92">
            <v>10</v>
          </cell>
          <cell r="K92">
            <v>600</v>
          </cell>
          <cell r="N92" t="e">
            <v>#N/A</v>
          </cell>
          <cell r="O92">
            <v>60</v>
          </cell>
        </row>
        <row r="93">
          <cell r="F93" t="str">
            <v>CL02399</v>
          </cell>
          <cell r="G93" t="str">
            <v>UVL</v>
          </cell>
          <cell r="H93">
            <v>40107</v>
          </cell>
          <cell r="I93">
            <v>3</v>
          </cell>
          <cell r="K93">
            <v>94.89</v>
          </cell>
          <cell r="N93" t="e">
            <v>#N/A</v>
          </cell>
          <cell r="O93">
            <v>31.93</v>
          </cell>
        </row>
        <row r="94">
          <cell r="F94" t="str">
            <v>9905866</v>
          </cell>
          <cell r="G94" t="str">
            <v>UVL</v>
          </cell>
          <cell r="H94">
            <v>40106</v>
          </cell>
          <cell r="I94">
            <v>55</v>
          </cell>
          <cell r="K94">
            <v>520.29999999999995</v>
          </cell>
          <cell r="N94" t="e">
            <v>#VALUE!</v>
          </cell>
          <cell r="O94">
            <v>4.3899999999999997</v>
          </cell>
        </row>
        <row r="95">
          <cell r="F95" t="str">
            <v>2913746</v>
          </cell>
          <cell r="G95" t="str">
            <v>120607</v>
          </cell>
          <cell r="H95">
            <v>40092</v>
          </cell>
          <cell r="I95">
            <v>6</v>
          </cell>
          <cell r="J95" t="str">
            <v>10</v>
          </cell>
          <cell r="K95">
            <v>125.54</v>
          </cell>
          <cell r="L95" t="str">
            <v>MASONITE SHEETS</v>
          </cell>
          <cell r="N95" t="e">
            <v>#N/A</v>
          </cell>
          <cell r="O95">
            <v>20.93</v>
          </cell>
        </row>
        <row r="96">
          <cell r="F96" t="str">
            <v>0912839</v>
          </cell>
          <cell r="G96" t="str">
            <v>UVL</v>
          </cell>
          <cell r="H96">
            <v>40116</v>
          </cell>
          <cell r="I96">
            <v>1</v>
          </cell>
          <cell r="K96">
            <v>121.26</v>
          </cell>
          <cell r="N96" t="str">
            <v>289</v>
          </cell>
          <cell r="O96">
            <v>80.650000000000006</v>
          </cell>
        </row>
        <row r="97">
          <cell r="F97" t="str">
            <v>CL02401</v>
          </cell>
          <cell r="G97" t="str">
            <v>S180100091423</v>
          </cell>
          <cell r="H97">
            <v>40119</v>
          </cell>
          <cell r="I97">
            <v>1</v>
          </cell>
          <cell r="J97" t="str">
            <v>11</v>
          </cell>
          <cell r="K97">
            <v>51.83</v>
          </cell>
          <cell r="L97" t="str">
            <v>CTL BARSTOCK</v>
          </cell>
          <cell r="N97" t="e">
            <v>#VALUE!</v>
          </cell>
          <cell r="O97">
            <v>51.83</v>
          </cell>
        </row>
        <row r="98">
          <cell r="F98" t="str">
            <v>1227019</v>
          </cell>
          <cell r="G98" t="str">
            <v>UVL</v>
          </cell>
          <cell r="H98">
            <v>40121</v>
          </cell>
          <cell r="I98">
            <v>14</v>
          </cell>
          <cell r="K98">
            <v>6.57</v>
          </cell>
          <cell r="N98" t="str">
            <v>389</v>
          </cell>
          <cell r="O98">
            <v>4.57</v>
          </cell>
        </row>
        <row r="99">
          <cell r="F99" t="str">
            <v>2110502</v>
          </cell>
          <cell r="G99" t="str">
            <v>UVL</v>
          </cell>
          <cell r="H99">
            <v>40122</v>
          </cell>
          <cell r="I99">
            <v>4</v>
          </cell>
          <cell r="K99">
            <v>121.08</v>
          </cell>
          <cell r="N99" t="str">
            <v>289</v>
          </cell>
          <cell r="O99">
            <v>40.51</v>
          </cell>
        </row>
        <row r="100">
          <cell r="F100" t="str">
            <v>0912839</v>
          </cell>
          <cell r="G100" t="str">
            <v>UVL</v>
          </cell>
          <cell r="H100">
            <v>40116</v>
          </cell>
          <cell r="I100">
            <v>1</v>
          </cell>
          <cell r="K100">
            <v>121.26</v>
          </cell>
          <cell r="N100" t="str">
            <v>289</v>
          </cell>
          <cell r="O100">
            <v>80.650000000000006</v>
          </cell>
        </row>
        <row r="101">
          <cell r="F101" t="str">
            <v>0923606</v>
          </cell>
          <cell r="G101" t="str">
            <v>UVL</v>
          </cell>
          <cell r="H101">
            <v>40079</v>
          </cell>
          <cell r="I101">
            <v>40</v>
          </cell>
          <cell r="K101">
            <v>68</v>
          </cell>
          <cell r="N101" t="e">
            <v>#N/A</v>
          </cell>
          <cell r="O101" t="e">
            <v>#N/A</v>
          </cell>
        </row>
        <row r="102">
          <cell r="F102" t="str">
            <v>0796454</v>
          </cell>
          <cell r="G102" t="str">
            <v>00172626</v>
          </cell>
          <cell r="H102">
            <v>40113</v>
          </cell>
          <cell r="I102">
            <v>4</v>
          </cell>
          <cell r="J102" t="str">
            <v>11</v>
          </cell>
          <cell r="K102">
            <v>298.64</v>
          </cell>
          <cell r="L102" t="str">
            <v>2100F BEARING PLATE</v>
          </cell>
          <cell r="N102" t="e">
            <v>#N/A</v>
          </cell>
          <cell r="O102">
            <v>76.36</v>
          </cell>
        </row>
        <row r="103">
          <cell r="F103" t="str">
            <v>CL02401</v>
          </cell>
          <cell r="G103" t="str">
            <v>S180100091423</v>
          </cell>
          <cell r="H103">
            <v>40119</v>
          </cell>
          <cell r="I103">
            <v>1</v>
          </cell>
          <cell r="J103" t="str">
            <v>11</v>
          </cell>
          <cell r="K103">
            <v>51.83</v>
          </cell>
          <cell r="L103" t="str">
            <v>CTL BARSTOCK</v>
          </cell>
          <cell r="N103">
            <v>829</v>
          </cell>
          <cell r="O103">
            <v>51.83</v>
          </cell>
        </row>
        <row r="104">
          <cell r="F104" t="str">
            <v>2120304</v>
          </cell>
          <cell r="G104" t="str">
            <v>UVL</v>
          </cell>
          <cell r="H104">
            <v>40123</v>
          </cell>
          <cell r="I104">
            <v>12</v>
          </cell>
          <cell r="K104">
            <v>617.4</v>
          </cell>
          <cell r="N104">
            <v>0</v>
          </cell>
          <cell r="O104">
            <v>31.77</v>
          </cell>
        </row>
        <row r="105">
          <cell r="F105" t="str">
            <v>0796454</v>
          </cell>
          <cell r="G105" t="str">
            <v>00172621</v>
          </cell>
          <cell r="H105">
            <v>40113</v>
          </cell>
          <cell r="I105">
            <v>4</v>
          </cell>
          <cell r="J105" t="str">
            <v>11</v>
          </cell>
          <cell r="K105">
            <v>298.64</v>
          </cell>
          <cell r="L105" t="str">
            <v>2100F BEARING PLATE</v>
          </cell>
          <cell r="N105" t="e">
            <v>#N/A</v>
          </cell>
          <cell r="O105">
            <v>76.36</v>
          </cell>
        </row>
        <row r="106">
          <cell r="F106" t="str">
            <v>CL02401</v>
          </cell>
          <cell r="G106" t="str">
            <v>S180100091423</v>
          </cell>
          <cell r="H106">
            <v>40119</v>
          </cell>
          <cell r="I106">
            <v>1</v>
          </cell>
          <cell r="J106" t="str">
            <v>11</v>
          </cell>
          <cell r="K106">
            <v>51.83</v>
          </cell>
          <cell r="L106" t="str">
            <v>CTL BARSTOCK</v>
          </cell>
          <cell r="N106" t="e">
            <v>#VALUE!</v>
          </cell>
          <cell r="O106">
            <v>51.83</v>
          </cell>
        </row>
        <row r="107">
          <cell r="F107" t="str">
            <v>1220563</v>
          </cell>
          <cell r="G107" t="str">
            <v>00077255</v>
          </cell>
          <cell r="H107">
            <v>40120</v>
          </cell>
          <cell r="I107">
            <v>6</v>
          </cell>
          <cell r="J107" t="str">
            <v>11</v>
          </cell>
          <cell r="K107">
            <v>871.86</v>
          </cell>
          <cell r="L107" t="str">
            <v>INSULATION PLATE</v>
          </cell>
          <cell r="N107" t="e">
            <v>#VALUE!</v>
          </cell>
          <cell r="O107">
            <v>167.66</v>
          </cell>
        </row>
        <row r="108">
          <cell r="F108" t="str">
            <v>2120260</v>
          </cell>
          <cell r="G108" t="str">
            <v>UVL</v>
          </cell>
          <cell r="H108">
            <v>40127</v>
          </cell>
          <cell r="I108">
            <v>4</v>
          </cell>
          <cell r="K108">
            <v>261.92</v>
          </cell>
          <cell r="N108">
            <v>0</v>
          </cell>
          <cell r="O108">
            <v>38.92</v>
          </cell>
        </row>
        <row r="109">
          <cell r="F109" t="str">
            <v>0796733</v>
          </cell>
          <cell r="G109" t="str">
            <v>UVL</v>
          </cell>
          <cell r="H109">
            <v>40129</v>
          </cell>
          <cell r="I109">
            <v>4</v>
          </cell>
          <cell r="K109">
            <v>2159.52</v>
          </cell>
          <cell r="N109" t="e">
            <v>#N/A</v>
          </cell>
          <cell r="O109">
            <v>539.88</v>
          </cell>
        </row>
        <row r="110">
          <cell r="F110" t="str">
            <v>CL02389</v>
          </cell>
          <cell r="G110" t="str">
            <v>A178249091423</v>
          </cell>
          <cell r="H110">
            <v>40121</v>
          </cell>
          <cell r="I110">
            <v>1</v>
          </cell>
          <cell r="J110" t="str">
            <v>11</v>
          </cell>
          <cell r="K110">
            <v>124.43</v>
          </cell>
          <cell r="L110" t="str">
            <v>CTL BARSTOCK</v>
          </cell>
          <cell r="N110" t="e">
            <v>#N/A</v>
          </cell>
          <cell r="O110">
            <v>124.43</v>
          </cell>
        </row>
        <row r="111">
          <cell r="F111" t="str">
            <v>0251671</v>
          </cell>
          <cell r="G111" t="str">
            <v>UVL</v>
          </cell>
          <cell r="H111">
            <v>40148</v>
          </cell>
          <cell r="I111">
            <v>16</v>
          </cell>
          <cell r="K111">
            <v>119.04</v>
          </cell>
          <cell r="N111" t="e">
            <v>#VALUE!</v>
          </cell>
          <cell r="O111">
            <v>9.61</v>
          </cell>
        </row>
        <row r="112">
          <cell r="F112" t="str">
            <v>0251673</v>
          </cell>
          <cell r="G112" t="str">
            <v>UVL</v>
          </cell>
          <cell r="H112">
            <v>40148</v>
          </cell>
          <cell r="I112">
            <v>28</v>
          </cell>
          <cell r="K112">
            <v>369.88</v>
          </cell>
          <cell r="N112" t="e">
            <v>#VALUE!</v>
          </cell>
          <cell r="O112">
            <v>17.22</v>
          </cell>
        </row>
        <row r="113">
          <cell r="F113" t="str">
            <v>0258640</v>
          </cell>
          <cell r="G113" t="str">
            <v>UVL</v>
          </cell>
          <cell r="H113">
            <v>40148</v>
          </cell>
          <cell r="I113">
            <v>46</v>
          </cell>
          <cell r="K113">
            <v>1339.06</v>
          </cell>
          <cell r="N113" t="e">
            <v>#VALUE!</v>
          </cell>
          <cell r="O113">
            <v>32.619999999999997</v>
          </cell>
        </row>
        <row r="114">
          <cell r="F114" t="str">
            <v>1203681</v>
          </cell>
          <cell r="G114" t="str">
            <v>UVL</v>
          </cell>
          <cell r="H114">
            <v>40148</v>
          </cell>
          <cell r="I114">
            <v>21</v>
          </cell>
          <cell r="K114">
            <v>394.8</v>
          </cell>
          <cell r="N114" t="e">
            <v>#VALUE!</v>
          </cell>
          <cell r="O114">
            <v>23.8</v>
          </cell>
        </row>
        <row r="115">
          <cell r="F115" t="str">
            <v>1203682</v>
          </cell>
          <cell r="G115" t="str">
            <v>UVL</v>
          </cell>
          <cell r="H115">
            <v>40148</v>
          </cell>
          <cell r="I115">
            <v>26</v>
          </cell>
          <cell r="K115">
            <v>651.55999999999995</v>
          </cell>
          <cell r="N115" t="e">
            <v>#VALUE!</v>
          </cell>
          <cell r="O115">
            <v>30.64</v>
          </cell>
        </row>
        <row r="116">
          <cell r="F116" t="str">
            <v>1203683</v>
          </cell>
          <cell r="G116" t="str">
            <v>UVL</v>
          </cell>
          <cell r="H116">
            <v>40148</v>
          </cell>
          <cell r="I116">
            <v>20</v>
          </cell>
          <cell r="K116">
            <v>786.8</v>
          </cell>
          <cell r="N116" t="e">
            <v>#VALUE!</v>
          </cell>
          <cell r="O116">
            <v>39.04</v>
          </cell>
        </row>
        <row r="117">
          <cell r="F117" t="str">
            <v>1203685</v>
          </cell>
          <cell r="G117" t="str">
            <v>UVL</v>
          </cell>
          <cell r="H117">
            <v>40148</v>
          </cell>
          <cell r="I117">
            <v>28</v>
          </cell>
          <cell r="K117">
            <v>2366.2800000000002</v>
          </cell>
          <cell r="N117" t="e">
            <v>#VALUE!</v>
          </cell>
          <cell r="O117">
            <v>109.26</v>
          </cell>
        </row>
        <row r="118">
          <cell r="F118" t="str">
            <v>1227020</v>
          </cell>
          <cell r="G118" t="str">
            <v>091126015</v>
          </cell>
          <cell r="H118">
            <v>40143</v>
          </cell>
          <cell r="I118">
            <v>28</v>
          </cell>
          <cell r="J118" t="str">
            <v>12</v>
          </cell>
          <cell r="K118">
            <v>316.10000000000002</v>
          </cell>
          <cell r="L118" t="str">
            <v>DISC ELEMENT ASSEMBLY #190FD06</v>
          </cell>
          <cell r="N118" t="str">
            <v>389</v>
          </cell>
          <cell r="O118">
            <v>10.55</v>
          </cell>
        </row>
        <row r="119">
          <cell r="F119" t="str">
            <v>1193361</v>
          </cell>
          <cell r="G119" t="str">
            <v>11-57762</v>
          </cell>
          <cell r="H119">
            <v>40140</v>
          </cell>
          <cell r="I119">
            <v>400</v>
          </cell>
          <cell r="J119" t="str">
            <v>12</v>
          </cell>
          <cell r="K119">
            <v>636</v>
          </cell>
          <cell r="L119" t="str">
            <v>1110T GRIDS</v>
          </cell>
          <cell r="N119" t="e">
            <v>#VALUE!</v>
          </cell>
          <cell r="O119">
            <v>11.71</v>
          </cell>
        </row>
        <row r="120">
          <cell r="F120" t="str">
            <v>0792673</v>
          </cell>
          <cell r="G120" t="str">
            <v>00173442</v>
          </cell>
          <cell r="H120">
            <v>40142</v>
          </cell>
          <cell r="I120">
            <v>4</v>
          </cell>
          <cell r="J120" t="str">
            <v>12</v>
          </cell>
          <cell r="K120">
            <v>1306.96</v>
          </cell>
          <cell r="L120" t="str">
            <v>TORQUE ARM DWG 363185 REV_</v>
          </cell>
          <cell r="N120" t="e">
            <v>#VALUE!</v>
          </cell>
          <cell r="O120">
            <v>326.74</v>
          </cell>
        </row>
        <row r="121">
          <cell r="F121" t="str">
            <v>CL02420</v>
          </cell>
          <cell r="G121" t="str">
            <v>S192173091423</v>
          </cell>
          <cell r="H121">
            <v>40140</v>
          </cell>
          <cell r="I121">
            <v>2</v>
          </cell>
          <cell r="J121" t="str">
            <v>12</v>
          </cell>
          <cell r="K121">
            <v>11.52</v>
          </cell>
          <cell r="L121" t="str">
            <v>CTL BARSTOCK</v>
          </cell>
          <cell r="N121" t="e">
            <v>#VALUE!</v>
          </cell>
          <cell r="O121">
            <v>5.76</v>
          </cell>
        </row>
        <row r="122">
          <cell r="F122" t="str">
            <v>CL02420</v>
          </cell>
          <cell r="G122" t="str">
            <v>S192176091423</v>
          </cell>
          <cell r="H122">
            <v>40140</v>
          </cell>
          <cell r="I122">
            <v>3</v>
          </cell>
          <cell r="J122" t="str">
            <v>12</v>
          </cell>
          <cell r="K122">
            <v>17.28</v>
          </cell>
          <cell r="L122" t="str">
            <v>CTL BARSTOCK</v>
          </cell>
          <cell r="N122" t="e">
            <v>#VALUE!</v>
          </cell>
          <cell r="O122">
            <v>5.76</v>
          </cell>
        </row>
        <row r="123">
          <cell r="F123" t="str">
            <v>0909376</v>
          </cell>
          <cell r="G123" t="str">
            <v>UVL</v>
          </cell>
          <cell r="H123">
            <v>40149</v>
          </cell>
          <cell r="I123">
            <v>3</v>
          </cell>
          <cell r="K123">
            <v>157.59</v>
          </cell>
          <cell r="N123" t="str">
            <v>189</v>
          </cell>
          <cell r="O123">
            <v>7.15</v>
          </cell>
        </row>
        <row r="124">
          <cell r="F124" t="str">
            <v>0251672</v>
          </cell>
          <cell r="G124" t="str">
            <v>245760</v>
          </cell>
          <cell r="H124">
            <v>40098</v>
          </cell>
          <cell r="I124">
            <v>41</v>
          </cell>
          <cell r="J124" t="str">
            <v>12</v>
          </cell>
          <cell r="K124">
            <v>456.33</v>
          </cell>
          <cell r="L124" t="str">
            <v>1040T31 SPACER ASSEMBLY</v>
          </cell>
          <cell r="N124" t="e">
            <v>#VALUE!</v>
          </cell>
          <cell r="O124">
            <v>13.31</v>
          </cell>
        </row>
        <row r="125">
          <cell r="F125" t="str">
            <v>0251674</v>
          </cell>
          <cell r="G125" t="str">
            <v>245760</v>
          </cell>
          <cell r="H125">
            <v>40098</v>
          </cell>
          <cell r="I125">
            <v>22</v>
          </cell>
          <cell r="J125" t="str">
            <v>12</v>
          </cell>
          <cell r="K125">
            <v>426.97</v>
          </cell>
          <cell r="L125" t="str">
            <v>SHAFT HUB</v>
          </cell>
          <cell r="N125" t="e">
            <v>#VALUE!</v>
          </cell>
          <cell r="O125">
            <v>21.34</v>
          </cell>
        </row>
        <row r="126">
          <cell r="F126" t="str">
            <v>0258641</v>
          </cell>
          <cell r="G126" t="str">
            <v>245760</v>
          </cell>
          <cell r="H126">
            <v>40098</v>
          </cell>
          <cell r="I126">
            <v>30</v>
          </cell>
          <cell r="J126" t="str">
            <v>12</v>
          </cell>
          <cell r="K126">
            <v>1306.69</v>
          </cell>
          <cell r="L126" t="str">
            <v>1090T31 SHAFT HUB RSB</v>
          </cell>
          <cell r="N126" t="e">
            <v>#VALUE!</v>
          </cell>
          <cell r="O126">
            <v>46.39</v>
          </cell>
        </row>
        <row r="127">
          <cell r="F127" t="str">
            <v>0900489</v>
          </cell>
          <cell r="G127" t="str">
            <v>UVL</v>
          </cell>
          <cell r="H127">
            <v>40151</v>
          </cell>
          <cell r="I127">
            <v>15</v>
          </cell>
          <cell r="K127">
            <v>41.01</v>
          </cell>
          <cell r="N127" t="str">
            <v>309</v>
          </cell>
          <cell r="O127">
            <v>1.63</v>
          </cell>
        </row>
        <row r="128">
          <cell r="F128" t="str">
            <v>CL02426</v>
          </cell>
          <cell r="G128" t="str">
            <v>S195364091423</v>
          </cell>
          <cell r="H128">
            <v>40149</v>
          </cell>
          <cell r="I128">
            <v>2</v>
          </cell>
          <cell r="J128" t="str">
            <v>12</v>
          </cell>
          <cell r="K128">
            <v>12.18</v>
          </cell>
          <cell r="L128" t="str">
            <v>CTL BARSTOCK</v>
          </cell>
          <cell r="N128" t="e">
            <v>#N/A</v>
          </cell>
          <cell r="O128">
            <v>6.09</v>
          </cell>
        </row>
        <row r="129">
          <cell r="F129" t="str">
            <v>0795538</v>
          </cell>
          <cell r="G129" t="str">
            <v>00173596</v>
          </cell>
          <cell r="H129">
            <v>40148</v>
          </cell>
          <cell r="I129">
            <v>6</v>
          </cell>
          <cell r="J129" t="str">
            <v>12</v>
          </cell>
          <cell r="K129">
            <v>688.02</v>
          </cell>
          <cell r="L129" t="str">
            <v>BRACKET-TORQUE ARM DWG D010879 REV A</v>
          </cell>
          <cell r="N129" t="e">
            <v>#N/A</v>
          </cell>
          <cell r="O129">
            <v>114.67</v>
          </cell>
        </row>
        <row r="130">
          <cell r="F130" t="str">
            <v>CL02432</v>
          </cell>
          <cell r="G130" t="str">
            <v>UVL</v>
          </cell>
          <cell r="H130">
            <v>40156</v>
          </cell>
          <cell r="I130">
            <v>2</v>
          </cell>
          <cell r="K130">
            <v>205.4</v>
          </cell>
          <cell r="N130" t="e">
            <v>#N/A</v>
          </cell>
          <cell r="O130">
            <v>102.7</v>
          </cell>
        </row>
        <row r="131">
          <cell r="F131" t="str">
            <v>CL02432</v>
          </cell>
          <cell r="G131" t="str">
            <v>UVL</v>
          </cell>
          <cell r="H131">
            <v>40156</v>
          </cell>
          <cell r="I131">
            <v>2</v>
          </cell>
          <cell r="K131">
            <v>205.4</v>
          </cell>
          <cell r="N131" t="e">
            <v>#N/A</v>
          </cell>
          <cell r="O131">
            <v>102.7</v>
          </cell>
        </row>
        <row r="132">
          <cell r="F132" t="str">
            <v>CL02433</v>
          </cell>
          <cell r="G132" t="str">
            <v>UVL</v>
          </cell>
          <cell r="H132">
            <v>40156</v>
          </cell>
          <cell r="I132">
            <v>2</v>
          </cell>
          <cell r="K132">
            <v>211.28</v>
          </cell>
          <cell r="N132" t="e">
            <v>#N/A</v>
          </cell>
          <cell r="O132">
            <v>105.64</v>
          </cell>
        </row>
        <row r="133">
          <cell r="F133" t="str">
            <v>9906185</v>
          </cell>
          <cell r="G133" t="str">
            <v>UVL</v>
          </cell>
          <cell r="H133">
            <v>40155</v>
          </cell>
          <cell r="I133">
            <v>21</v>
          </cell>
          <cell r="K133">
            <v>39.270000000000003</v>
          </cell>
          <cell r="N133" t="e">
            <v>#N/A</v>
          </cell>
          <cell r="O133">
            <v>0.53</v>
          </cell>
        </row>
        <row r="134">
          <cell r="F134" t="str">
            <v>0905033</v>
          </cell>
          <cell r="G134" t="str">
            <v>UVL</v>
          </cell>
          <cell r="H134">
            <v>40155</v>
          </cell>
          <cell r="I134">
            <v>50</v>
          </cell>
          <cell r="K134">
            <v>452.89</v>
          </cell>
          <cell r="N134" t="str">
            <v>509</v>
          </cell>
          <cell r="O134">
            <v>14.7</v>
          </cell>
        </row>
        <row r="135">
          <cell r="F135" t="str">
            <v>0902080</v>
          </cell>
          <cell r="G135" t="str">
            <v>UVL</v>
          </cell>
          <cell r="H135">
            <v>40155</v>
          </cell>
          <cell r="I135">
            <v>25</v>
          </cell>
          <cell r="K135">
            <v>134.19999999999999</v>
          </cell>
          <cell r="N135" t="str">
            <v>609</v>
          </cell>
          <cell r="O135">
            <v>3.57</v>
          </cell>
        </row>
        <row r="136">
          <cell r="F136" t="str">
            <v>0299245</v>
          </cell>
          <cell r="G136" t="str">
            <v>113044</v>
          </cell>
          <cell r="H136">
            <v>40156</v>
          </cell>
          <cell r="I136">
            <v>100</v>
          </cell>
          <cell r="J136" t="str">
            <v>12</v>
          </cell>
          <cell r="K136">
            <v>47</v>
          </cell>
          <cell r="L136" t="str">
            <v>O RING - 170T</v>
          </cell>
          <cell r="N136" t="str">
            <v>319</v>
          </cell>
          <cell r="O136">
            <v>0.4</v>
          </cell>
        </row>
        <row r="137">
          <cell r="F137" t="str">
            <v>0909885</v>
          </cell>
          <cell r="G137" t="str">
            <v>UVL</v>
          </cell>
          <cell r="H137">
            <v>40175</v>
          </cell>
          <cell r="I137">
            <v>7</v>
          </cell>
          <cell r="K137">
            <v>998.2</v>
          </cell>
          <cell r="N137" t="str">
            <v>119</v>
          </cell>
          <cell r="O137">
            <v>78.599999999999994</v>
          </cell>
        </row>
        <row r="138">
          <cell r="F138" t="str">
            <v>D009026</v>
          </cell>
          <cell r="G138" t="str">
            <v>UVL</v>
          </cell>
          <cell r="H138">
            <v>40164</v>
          </cell>
          <cell r="I138">
            <v>3</v>
          </cell>
          <cell r="K138">
            <v>196.77</v>
          </cell>
          <cell r="N138" t="str">
            <v>429</v>
          </cell>
          <cell r="O138">
            <v>82</v>
          </cell>
        </row>
        <row r="139">
          <cell r="F139" t="str">
            <v>2929585</v>
          </cell>
          <cell r="G139" t="str">
            <v>UVL</v>
          </cell>
          <cell r="H139">
            <v>40184</v>
          </cell>
          <cell r="I139">
            <v>2</v>
          </cell>
          <cell r="K139">
            <v>282.26</v>
          </cell>
          <cell r="N139" t="e">
            <v>#VALUE!</v>
          </cell>
          <cell r="O139">
            <v>625</v>
          </cell>
        </row>
        <row r="140">
          <cell r="F140" t="str">
            <v>1109319</v>
          </cell>
          <cell r="G140" t="str">
            <v>UVL</v>
          </cell>
          <cell r="H140">
            <v>40184</v>
          </cell>
          <cell r="I140">
            <v>100</v>
          </cell>
          <cell r="K140">
            <v>1522</v>
          </cell>
          <cell r="N140" t="str">
            <v>369</v>
          </cell>
          <cell r="O140">
            <v>4.9800000000000004</v>
          </cell>
        </row>
        <row r="141">
          <cell r="F141" t="str">
            <v>D011689</v>
          </cell>
          <cell r="G141" t="str">
            <v>UVL</v>
          </cell>
          <cell r="H141">
            <v>40184</v>
          </cell>
          <cell r="I141">
            <v>20</v>
          </cell>
          <cell r="K141">
            <v>470.2</v>
          </cell>
          <cell r="N141" t="e">
            <v>#VALUE!</v>
          </cell>
          <cell r="O141">
            <v>17.989999999999998</v>
          </cell>
        </row>
        <row r="142">
          <cell r="F142" t="str">
            <v>CL02425</v>
          </cell>
          <cell r="G142" t="str">
            <v>S212449100423</v>
          </cell>
          <cell r="H142">
            <v>40184</v>
          </cell>
          <cell r="I142">
            <v>2</v>
          </cell>
          <cell r="J142" t="str">
            <v>01</v>
          </cell>
          <cell r="K142">
            <v>11.22</v>
          </cell>
          <cell r="L142" t="str">
            <v>CTL BARSTOCK</v>
          </cell>
          <cell r="N142" t="e">
            <v>#N/A</v>
          </cell>
          <cell r="O142">
            <v>5.61</v>
          </cell>
        </row>
        <row r="143">
          <cell r="F143" t="str">
            <v>0909879</v>
          </cell>
          <cell r="G143" t="str">
            <v>UVL</v>
          </cell>
          <cell r="H143">
            <v>40190</v>
          </cell>
          <cell r="I143">
            <v>3</v>
          </cell>
          <cell r="K143">
            <v>897.84</v>
          </cell>
          <cell r="N143" t="str">
            <v>119</v>
          </cell>
          <cell r="O143">
            <v>121.5</v>
          </cell>
        </row>
        <row r="144">
          <cell r="F144" t="str">
            <v>2120306</v>
          </cell>
          <cell r="G144" t="str">
            <v>UVL</v>
          </cell>
          <cell r="H144">
            <v>40190</v>
          </cell>
          <cell r="I144">
            <v>19</v>
          </cell>
          <cell r="K144">
            <v>1062.8599999999999</v>
          </cell>
          <cell r="N144">
            <v>0</v>
          </cell>
          <cell r="O144">
            <v>15.8</v>
          </cell>
        </row>
        <row r="145">
          <cell r="F145" t="str">
            <v>2919229</v>
          </cell>
          <cell r="G145" t="str">
            <v>UVL</v>
          </cell>
          <cell r="H145">
            <v>40190</v>
          </cell>
          <cell r="I145">
            <v>28</v>
          </cell>
          <cell r="K145">
            <v>1248.24</v>
          </cell>
          <cell r="N145">
            <v>0</v>
          </cell>
          <cell r="O145">
            <v>8.32</v>
          </cell>
        </row>
        <row r="146">
          <cell r="F146" t="str">
            <v>2929583</v>
          </cell>
          <cell r="G146" t="str">
            <v>UVL</v>
          </cell>
          <cell r="H146">
            <v>40190</v>
          </cell>
          <cell r="I146">
            <v>2</v>
          </cell>
          <cell r="K146">
            <v>213.64</v>
          </cell>
          <cell r="N146" t="e">
            <v>#N/A</v>
          </cell>
          <cell r="O146">
            <v>100.95</v>
          </cell>
        </row>
        <row r="147">
          <cell r="F147" t="str">
            <v>CL02394</v>
          </cell>
          <cell r="G147" t="str">
            <v>S229708100423</v>
          </cell>
          <cell r="H147">
            <v>40210</v>
          </cell>
          <cell r="I147">
            <v>1</v>
          </cell>
          <cell r="J147" t="str">
            <v>02</v>
          </cell>
          <cell r="K147">
            <v>18.07</v>
          </cell>
          <cell r="L147" t="str">
            <v>CTL BARSTOCK</v>
          </cell>
          <cell r="N147" t="e">
            <v>#N/A</v>
          </cell>
          <cell r="O147">
            <v>18.07</v>
          </cell>
        </row>
        <row r="148">
          <cell r="F148" t="str">
            <v>CL02407</v>
          </cell>
          <cell r="G148" t="str">
            <v>S226016100423</v>
          </cell>
          <cell r="H148">
            <v>40205</v>
          </cell>
          <cell r="I148">
            <v>1</v>
          </cell>
          <cell r="J148" t="str">
            <v>02</v>
          </cell>
          <cell r="K148">
            <v>193.03</v>
          </cell>
          <cell r="L148" t="str">
            <v>CTL BARSTOCK</v>
          </cell>
          <cell r="N148" t="e">
            <v>#N/A</v>
          </cell>
          <cell r="O148">
            <v>193.03</v>
          </cell>
        </row>
        <row r="149">
          <cell r="F149" t="str">
            <v>CL02416</v>
          </cell>
          <cell r="G149" t="str">
            <v>S220958100423</v>
          </cell>
          <cell r="H149">
            <v>40203</v>
          </cell>
          <cell r="I149">
            <v>10</v>
          </cell>
          <cell r="J149" t="str">
            <v>02</v>
          </cell>
          <cell r="K149">
            <v>848.6</v>
          </cell>
          <cell r="L149" t="str">
            <v>CTL TUBING</v>
          </cell>
          <cell r="N149" t="e">
            <v>#N/A</v>
          </cell>
          <cell r="O149">
            <v>84.6</v>
          </cell>
        </row>
        <row r="150">
          <cell r="F150" t="str">
            <v>0913022</v>
          </cell>
          <cell r="G150" t="str">
            <v>WI01-227761</v>
          </cell>
          <cell r="H150">
            <v>40204</v>
          </cell>
          <cell r="I150">
            <v>6</v>
          </cell>
          <cell r="J150" t="str">
            <v>02</v>
          </cell>
          <cell r="K150">
            <v>906.1</v>
          </cell>
          <cell r="L150" t="str">
            <v>VITON OIL SEAL</v>
          </cell>
          <cell r="N150" t="str">
            <v>139</v>
          </cell>
          <cell r="O150">
            <v>131.22</v>
          </cell>
        </row>
        <row r="151">
          <cell r="F151" t="str">
            <v>0796718</v>
          </cell>
          <cell r="G151" t="str">
            <v>UVL</v>
          </cell>
          <cell r="H151">
            <v>40210</v>
          </cell>
          <cell r="I151">
            <v>4</v>
          </cell>
          <cell r="K151">
            <v>211.36</v>
          </cell>
          <cell r="N151">
            <v>189</v>
          </cell>
          <cell r="O151">
            <v>52.84</v>
          </cell>
        </row>
        <row r="152">
          <cell r="F152" t="str">
            <v>CL02417</v>
          </cell>
          <cell r="G152" t="str">
            <v>S229911100423</v>
          </cell>
          <cell r="H152">
            <v>40210</v>
          </cell>
          <cell r="I152">
            <v>16</v>
          </cell>
          <cell r="J152" t="str">
            <v>02</v>
          </cell>
          <cell r="K152">
            <v>1842.72</v>
          </cell>
          <cell r="L152" t="str">
            <v>CTL TUBING</v>
          </cell>
          <cell r="N152" t="e">
            <v>#N/A</v>
          </cell>
          <cell r="O152">
            <v>115.17</v>
          </cell>
        </row>
        <row r="153">
          <cell r="F153" t="str">
            <v>0796523</v>
          </cell>
          <cell r="G153" t="str">
            <v>55069</v>
          </cell>
          <cell r="H153">
            <v>40198</v>
          </cell>
          <cell r="I153">
            <v>3</v>
          </cell>
          <cell r="J153" t="str">
            <v>02</v>
          </cell>
          <cell r="K153">
            <v>15657</v>
          </cell>
          <cell r="L153" t="str">
            <v>#1135 NRT INNER CAM</v>
          </cell>
          <cell r="N153" t="e">
            <v>#N/A</v>
          </cell>
          <cell r="O153">
            <v>5219</v>
          </cell>
        </row>
        <row r="154">
          <cell r="F154" t="str">
            <v>CL02392</v>
          </cell>
          <cell r="G154" t="str">
            <v>S210658100423</v>
          </cell>
          <cell r="H154">
            <v>40212</v>
          </cell>
          <cell r="I154">
            <v>1</v>
          </cell>
          <cell r="J154" t="str">
            <v>02</v>
          </cell>
          <cell r="K154">
            <v>45.08</v>
          </cell>
          <cell r="L154" t="str">
            <v>CTL BARSTOCK</v>
          </cell>
          <cell r="N154" t="e">
            <v>#N/A</v>
          </cell>
          <cell r="O154">
            <v>122.3</v>
          </cell>
        </row>
        <row r="155">
          <cell r="F155" t="str">
            <v>CL02415</v>
          </cell>
          <cell r="G155" t="str">
            <v>UVL</v>
          </cell>
          <cell r="H155">
            <v>40217</v>
          </cell>
          <cell r="I155">
            <v>19</v>
          </cell>
          <cell r="K155">
            <v>1350.52</v>
          </cell>
          <cell r="N155" t="e">
            <v>#N/A</v>
          </cell>
          <cell r="O155">
            <v>71.08</v>
          </cell>
        </row>
        <row r="156">
          <cell r="F156" t="str">
            <v>0911243</v>
          </cell>
          <cell r="G156" t="str">
            <v>UVL</v>
          </cell>
          <cell r="H156">
            <v>40219</v>
          </cell>
          <cell r="I156">
            <v>7</v>
          </cell>
          <cell r="K156">
            <v>141.26</v>
          </cell>
          <cell r="N156" t="str">
            <v>189</v>
          </cell>
          <cell r="O156">
            <v>3.02</v>
          </cell>
        </row>
        <row r="157">
          <cell r="F157" t="str">
            <v>0796719</v>
          </cell>
          <cell r="G157" t="str">
            <v>UVL</v>
          </cell>
          <cell r="H157">
            <v>40221</v>
          </cell>
          <cell r="I157">
            <v>2</v>
          </cell>
          <cell r="K157">
            <v>145.46</v>
          </cell>
          <cell r="N157" t="e">
            <v>#N/A</v>
          </cell>
          <cell r="O157">
            <v>72.73</v>
          </cell>
        </row>
        <row r="158">
          <cell r="F158" t="str">
            <v>0194111</v>
          </cell>
          <cell r="G158" t="str">
            <v>UVL</v>
          </cell>
          <cell r="H158">
            <v>40238</v>
          </cell>
          <cell r="I158">
            <v>1</v>
          </cell>
          <cell r="K158">
            <v>12.04</v>
          </cell>
          <cell r="N158" t="str">
            <v>119</v>
          </cell>
          <cell r="O158">
            <v>12.29</v>
          </cell>
        </row>
        <row r="159">
          <cell r="F159" t="str">
            <v>0911330</v>
          </cell>
          <cell r="G159" t="str">
            <v>UVL</v>
          </cell>
          <cell r="H159">
            <v>40234</v>
          </cell>
          <cell r="I159">
            <v>6</v>
          </cell>
          <cell r="K159">
            <v>490.38</v>
          </cell>
          <cell r="N159" t="str">
            <v>139</v>
          </cell>
          <cell r="O159">
            <v>56.6</v>
          </cell>
        </row>
        <row r="160">
          <cell r="F160" t="str">
            <v>2110820</v>
          </cell>
          <cell r="G160" t="str">
            <v>UVL</v>
          </cell>
          <cell r="H160">
            <v>40234</v>
          </cell>
          <cell r="I160">
            <v>3</v>
          </cell>
          <cell r="K160">
            <v>247.71</v>
          </cell>
          <cell r="N160" t="str">
            <v>289</v>
          </cell>
          <cell r="O160">
            <v>31.5</v>
          </cell>
        </row>
        <row r="161">
          <cell r="F161" t="str">
            <v>2110820</v>
          </cell>
          <cell r="G161" t="str">
            <v>UVL</v>
          </cell>
          <cell r="H161">
            <v>40234</v>
          </cell>
          <cell r="I161">
            <v>3</v>
          </cell>
          <cell r="K161">
            <v>247.71</v>
          </cell>
          <cell r="N161" t="str">
            <v>289</v>
          </cell>
          <cell r="O161">
            <v>31.5</v>
          </cell>
        </row>
        <row r="162">
          <cell r="F162" t="str">
            <v>0169466</v>
          </cell>
          <cell r="G162" t="str">
            <v>UVL</v>
          </cell>
          <cell r="H162">
            <v>40238</v>
          </cell>
          <cell r="I162">
            <v>12</v>
          </cell>
          <cell r="K162">
            <v>84.84</v>
          </cell>
          <cell r="N162" t="e">
            <v>#N/A</v>
          </cell>
          <cell r="O162">
            <v>7.07</v>
          </cell>
        </row>
        <row r="163">
          <cell r="F163" t="str">
            <v>D009606</v>
          </cell>
          <cell r="G163" t="str">
            <v>UVL</v>
          </cell>
          <cell r="H163">
            <v>40238</v>
          </cell>
          <cell r="I163">
            <v>100</v>
          </cell>
          <cell r="K163">
            <v>590</v>
          </cell>
          <cell r="N163" t="e">
            <v>#N/A</v>
          </cell>
          <cell r="O163">
            <v>3.7</v>
          </cell>
        </row>
        <row r="164">
          <cell r="F164" t="str">
            <v>9700994</v>
          </cell>
          <cell r="G164" t="str">
            <v>UVL</v>
          </cell>
          <cell r="H164">
            <v>40225</v>
          </cell>
          <cell r="I164">
            <v>2</v>
          </cell>
          <cell r="K164">
            <v>458.96</v>
          </cell>
          <cell r="N164">
            <v>289</v>
          </cell>
          <cell r="O164">
            <v>917.92</v>
          </cell>
        </row>
        <row r="165">
          <cell r="F165" t="str">
            <v>CL02408</v>
          </cell>
          <cell r="G165" t="str">
            <v>S243303100423</v>
          </cell>
          <cell r="H165">
            <v>40233</v>
          </cell>
          <cell r="I165">
            <v>1</v>
          </cell>
          <cell r="J165" t="str">
            <v>03</v>
          </cell>
          <cell r="K165">
            <v>295.43</v>
          </cell>
          <cell r="L165" t="str">
            <v>CTL BARSTOCK</v>
          </cell>
          <cell r="N165" t="e">
            <v>#N/A</v>
          </cell>
          <cell r="O165">
            <v>74.05</v>
          </cell>
        </row>
        <row r="166">
          <cell r="F166" t="str">
            <v>0331550</v>
          </cell>
          <cell r="G166" t="str">
            <v>0000161372</v>
          </cell>
          <cell r="H166">
            <v>40235</v>
          </cell>
          <cell r="I166">
            <v>2</v>
          </cell>
          <cell r="J166" t="str">
            <v>03</v>
          </cell>
          <cell r="K166">
            <v>840</v>
          </cell>
          <cell r="L166" t="str">
            <v>#2080/90/GHB/YB2 BEARING CAGE</v>
          </cell>
          <cell r="N166" t="e">
            <v>#N/A</v>
          </cell>
          <cell r="O166">
            <v>720.79</v>
          </cell>
        </row>
        <row r="167">
          <cell r="F167" t="str">
            <v>CL02418</v>
          </cell>
          <cell r="G167" t="str">
            <v>S242241100423</v>
          </cell>
          <cell r="H167">
            <v>40234</v>
          </cell>
          <cell r="I167">
            <v>8</v>
          </cell>
          <cell r="J167" t="str">
            <v>03</v>
          </cell>
          <cell r="K167">
            <v>1228.8800000000001</v>
          </cell>
          <cell r="L167" t="str">
            <v>CTL TUBING</v>
          </cell>
          <cell r="N167" t="e">
            <v>#N/A</v>
          </cell>
          <cell r="O167">
            <v>153.61000000000001</v>
          </cell>
        </row>
        <row r="168">
          <cell r="F168" t="str">
            <v>0316891</v>
          </cell>
          <cell r="G168" t="str">
            <v>100022808</v>
          </cell>
          <cell r="H168">
            <v>40237</v>
          </cell>
          <cell r="I168">
            <v>1</v>
          </cell>
          <cell r="J168" t="str">
            <v>03</v>
          </cell>
          <cell r="K168">
            <v>5168</v>
          </cell>
          <cell r="L168" t="str">
            <v>53A AIRFLEX COUPLING GLAND ASSEMBLY</v>
          </cell>
          <cell r="N168" t="e">
            <v>#N/A</v>
          </cell>
          <cell r="O168">
            <v>3342.26</v>
          </cell>
        </row>
        <row r="169">
          <cell r="F169" t="str">
            <v>CL02411</v>
          </cell>
          <cell r="G169" t="str">
            <v>S256290100423</v>
          </cell>
          <cell r="H169">
            <v>40252</v>
          </cell>
          <cell r="I169">
            <v>20</v>
          </cell>
          <cell r="J169" t="str">
            <v>03</v>
          </cell>
          <cell r="K169">
            <v>385</v>
          </cell>
          <cell r="L169" t="str">
            <v>CTL TUBING</v>
          </cell>
          <cell r="N169" t="e">
            <v>#N/A</v>
          </cell>
          <cell r="O169">
            <v>19.25</v>
          </cell>
        </row>
        <row r="170">
          <cell r="F170" t="str">
            <v>CL02395</v>
          </cell>
          <cell r="G170" t="str">
            <v>S258205100423</v>
          </cell>
          <cell r="H170">
            <v>40254</v>
          </cell>
          <cell r="I170">
            <v>1</v>
          </cell>
          <cell r="J170" t="str">
            <v>03</v>
          </cell>
          <cell r="K170">
            <v>32.130000000000003</v>
          </cell>
          <cell r="L170" t="str">
            <v>CTL BARSTOCK</v>
          </cell>
          <cell r="N170" t="e">
            <v>#N/A</v>
          </cell>
          <cell r="O170">
            <v>32.130000000000003</v>
          </cell>
        </row>
        <row r="171">
          <cell r="F171" t="str">
            <v>CL02423</v>
          </cell>
          <cell r="G171" t="str">
            <v>UVL</v>
          </cell>
          <cell r="H171">
            <v>40259</v>
          </cell>
          <cell r="I171">
            <v>1</v>
          </cell>
          <cell r="K171">
            <v>4.82</v>
          </cell>
          <cell r="N171" t="e">
            <v>#N/A</v>
          </cell>
          <cell r="O171">
            <v>4.82</v>
          </cell>
        </row>
        <row r="172">
          <cell r="F172" t="str">
            <v>D006717</v>
          </cell>
          <cell r="G172" t="str">
            <v>WI01-231189</v>
          </cell>
          <cell r="H172">
            <v>40259</v>
          </cell>
          <cell r="I172">
            <v>6</v>
          </cell>
          <cell r="J172" t="str">
            <v>03</v>
          </cell>
          <cell r="K172">
            <v>242.15</v>
          </cell>
          <cell r="L172" t="str">
            <v>FILTER</v>
          </cell>
          <cell r="N172" t="e">
            <v>#N/A</v>
          </cell>
          <cell r="O172">
            <v>36.72</v>
          </cell>
        </row>
        <row r="173">
          <cell r="F173" t="str">
            <v>0909804</v>
          </cell>
          <cell r="G173" t="str">
            <v>0000085538</v>
          </cell>
          <cell r="H173">
            <v>40268</v>
          </cell>
          <cell r="I173">
            <v>4</v>
          </cell>
          <cell r="J173" t="str">
            <v>04</v>
          </cell>
          <cell r="K173">
            <v>197.2</v>
          </cell>
          <cell r="L173" t="str">
            <v>KEY - FLAT</v>
          </cell>
          <cell r="N173" t="str">
            <v>119</v>
          </cell>
          <cell r="O173">
            <v>24.68</v>
          </cell>
        </row>
        <row r="174">
          <cell r="F174" t="str">
            <v>1180274</v>
          </cell>
          <cell r="G174" t="str">
            <v>ALOP17345</v>
          </cell>
          <cell r="H174">
            <v>40199</v>
          </cell>
          <cell r="I174">
            <v>5</v>
          </cell>
          <cell r="J174" t="str">
            <v>02</v>
          </cell>
          <cell r="K174">
            <v>119.25</v>
          </cell>
          <cell r="L174" t="str">
            <v>INNER SPRING</v>
          </cell>
          <cell r="N174" t="e">
            <v>#VALUE!</v>
          </cell>
          <cell r="O174">
            <v>23.85</v>
          </cell>
        </row>
        <row r="175">
          <cell r="F175" t="str">
            <v>1180274</v>
          </cell>
          <cell r="G175" t="str">
            <v>ALOP17350</v>
          </cell>
          <cell r="H175">
            <v>40200</v>
          </cell>
          <cell r="I175">
            <v>20</v>
          </cell>
          <cell r="J175" t="str">
            <v>02</v>
          </cell>
          <cell r="K175">
            <v>477</v>
          </cell>
          <cell r="L175" t="str">
            <v>INNER SPRING</v>
          </cell>
          <cell r="N175" t="e">
            <v>#VALUE!</v>
          </cell>
          <cell r="O175">
            <v>23.85</v>
          </cell>
        </row>
        <row r="176">
          <cell r="F176" t="str">
            <v>1180280</v>
          </cell>
          <cell r="G176" t="str">
            <v>ALOP17345</v>
          </cell>
          <cell r="H176">
            <v>40199</v>
          </cell>
          <cell r="I176">
            <v>5</v>
          </cell>
          <cell r="J176" t="str">
            <v>02</v>
          </cell>
          <cell r="K176">
            <v>211.38</v>
          </cell>
          <cell r="L176" t="str">
            <v>OUTER SPRING</v>
          </cell>
          <cell r="N176" t="e">
            <v>#VALUE!</v>
          </cell>
          <cell r="O176">
            <v>42.28</v>
          </cell>
        </row>
        <row r="177">
          <cell r="F177" t="str">
            <v>1180280</v>
          </cell>
          <cell r="G177" t="str">
            <v>ALOP17350</v>
          </cell>
          <cell r="H177">
            <v>40200</v>
          </cell>
          <cell r="I177">
            <v>20</v>
          </cell>
          <cell r="J177" t="str">
            <v>02</v>
          </cell>
          <cell r="K177">
            <v>845.52</v>
          </cell>
          <cell r="L177" t="str">
            <v>OUTER SPRING</v>
          </cell>
          <cell r="N177" t="e">
            <v>#VALUE!</v>
          </cell>
          <cell r="O177">
            <v>42.28</v>
          </cell>
        </row>
        <row r="178">
          <cell r="F178" t="str">
            <v>2923897</v>
          </cell>
          <cell r="G178" t="str">
            <v>02-98261</v>
          </cell>
          <cell r="H178">
            <v>40225</v>
          </cell>
          <cell r="I178">
            <v>22875</v>
          </cell>
          <cell r="J178" t="str">
            <v>02</v>
          </cell>
          <cell r="K178">
            <v>10562.99</v>
          </cell>
          <cell r="L178" t="str">
            <v>15.00 DIA BAR RED/WHITE 1146</v>
          </cell>
          <cell r="N178" t="e">
            <v>#VALUE!</v>
          </cell>
          <cell r="O178">
            <v>0.49639024390243908</v>
          </cell>
        </row>
        <row r="179">
          <cell r="F179" t="str">
            <v>D013443</v>
          </cell>
          <cell r="G179" t="str">
            <v>UVL</v>
          </cell>
          <cell r="H179">
            <v>40282</v>
          </cell>
          <cell r="I179">
            <v>3</v>
          </cell>
          <cell r="K179">
            <v>42.96</v>
          </cell>
          <cell r="N179">
            <v>429</v>
          </cell>
          <cell r="O179">
            <v>14.32</v>
          </cell>
        </row>
        <row r="180">
          <cell r="F180" t="str">
            <v>0796721</v>
          </cell>
          <cell r="G180" t="str">
            <v>UVL</v>
          </cell>
          <cell r="H180">
            <v>40282</v>
          </cell>
          <cell r="I180">
            <v>2</v>
          </cell>
          <cell r="K180">
            <v>234.08</v>
          </cell>
          <cell r="N180">
            <v>189</v>
          </cell>
          <cell r="O180">
            <v>117.04</v>
          </cell>
        </row>
        <row r="181">
          <cell r="F181" t="str">
            <v>0796722</v>
          </cell>
          <cell r="G181" t="str">
            <v>UVL</v>
          </cell>
          <cell r="H181">
            <v>40282</v>
          </cell>
          <cell r="I181">
            <v>2</v>
          </cell>
          <cell r="K181">
            <v>1470.3</v>
          </cell>
          <cell r="N181" t="e">
            <v>#N/A</v>
          </cell>
          <cell r="O181">
            <v>735.15</v>
          </cell>
        </row>
        <row r="182">
          <cell r="F182" t="str">
            <v>0913007</v>
          </cell>
          <cell r="G182" t="str">
            <v>WI01-233010</v>
          </cell>
          <cell r="H182">
            <v>40289</v>
          </cell>
          <cell r="I182">
            <v>9</v>
          </cell>
          <cell r="J182" t="str">
            <v>04</v>
          </cell>
          <cell r="K182">
            <v>1830.87</v>
          </cell>
          <cell r="L182" t="str">
            <v>BIN STOCKED @ MP 2-12-01    OIL</v>
          </cell>
          <cell r="N182" t="str">
            <v>139</v>
          </cell>
          <cell r="O182">
            <v>186.63</v>
          </cell>
        </row>
        <row r="183">
          <cell r="F183" t="str">
            <v>CL02412</v>
          </cell>
          <cell r="G183" t="str">
            <v>S281385100423</v>
          </cell>
          <cell r="H183">
            <v>40290</v>
          </cell>
          <cell r="I183">
            <v>29</v>
          </cell>
          <cell r="J183" t="str">
            <v>04</v>
          </cell>
          <cell r="K183">
            <v>677.73</v>
          </cell>
          <cell r="L183" t="str">
            <v>CTL TUBING</v>
          </cell>
          <cell r="N183" t="e">
            <v>#N/A</v>
          </cell>
          <cell r="O183">
            <v>23.37</v>
          </cell>
        </row>
        <row r="184">
          <cell r="F184" t="str">
            <v>0909871</v>
          </cell>
          <cell r="G184" t="str">
            <v>UVL</v>
          </cell>
          <cell r="H184">
            <v>40302</v>
          </cell>
          <cell r="I184">
            <v>3</v>
          </cell>
          <cell r="K184">
            <v>274.92</v>
          </cell>
          <cell r="N184" t="str">
            <v>119</v>
          </cell>
          <cell r="O184">
            <v>105</v>
          </cell>
        </row>
        <row r="185">
          <cell r="F185" t="str">
            <v>0923852</v>
          </cell>
          <cell r="G185" t="str">
            <v>UVL</v>
          </cell>
          <cell r="H185">
            <v>40309</v>
          </cell>
          <cell r="I185">
            <v>122</v>
          </cell>
          <cell r="K185">
            <v>87.84</v>
          </cell>
          <cell r="N185">
            <v>829</v>
          </cell>
          <cell r="O185">
            <v>0.8164079822616408</v>
          </cell>
        </row>
        <row r="186">
          <cell r="F186" t="str">
            <v>3700410</v>
          </cell>
          <cell r="G186" t="str">
            <v>3011001</v>
          </cell>
          <cell r="H186">
            <v>40260</v>
          </cell>
          <cell r="I186">
            <v>25</v>
          </cell>
          <cell r="J186" t="str">
            <v>05</v>
          </cell>
          <cell r="K186">
            <v>721.7</v>
          </cell>
          <cell r="L186" t="str">
            <v>40FDP DISC PACK</v>
          </cell>
          <cell r="N186" t="str">
            <v>329</v>
          </cell>
          <cell r="O186">
            <v>0.01</v>
          </cell>
        </row>
        <row r="187">
          <cell r="F187" t="str">
            <v>0923852</v>
          </cell>
          <cell r="G187" t="str">
            <v>S291666100423</v>
          </cell>
          <cell r="H187">
            <v>40305</v>
          </cell>
          <cell r="I187">
            <v>950</v>
          </cell>
          <cell r="J187" t="str">
            <v>05</v>
          </cell>
          <cell r="K187">
            <v>684</v>
          </cell>
          <cell r="L187" t="str">
            <v>BARSTOCK, 4350 ALLOY TYPE</v>
          </cell>
          <cell r="N187">
            <v>829</v>
          </cell>
          <cell r="O187">
            <v>0.8164079822616408</v>
          </cell>
        </row>
        <row r="188">
          <cell r="F188" t="str">
            <v>CL02393</v>
          </cell>
          <cell r="G188" t="str">
            <v>S288444100423</v>
          </cell>
          <cell r="H188">
            <v>40303</v>
          </cell>
          <cell r="I188">
            <v>1</v>
          </cell>
          <cell r="J188" t="str">
            <v>05</v>
          </cell>
          <cell r="K188">
            <v>122.3</v>
          </cell>
          <cell r="L188" t="str">
            <v>CTL BARSTOCK</v>
          </cell>
          <cell r="N188" t="e">
            <v>#N/A</v>
          </cell>
          <cell r="O188">
            <v>122.3</v>
          </cell>
        </row>
        <row r="189">
          <cell r="F189" t="str">
            <v>CL02410</v>
          </cell>
          <cell r="G189" t="str">
            <v>S290542100423</v>
          </cell>
          <cell r="H189">
            <v>40303</v>
          </cell>
          <cell r="I189">
            <v>23</v>
          </cell>
          <cell r="J189" t="str">
            <v>05</v>
          </cell>
          <cell r="K189">
            <v>509.22</v>
          </cell>
          <cell r="L189" t="str">
            <v>CTL TUBING</v>
          </cell>
          <cell r="N189" t="e">
            <v>#N/A</v>
          </cell>
          <cell r="O189">
            <v>22.14</v>
          </cell>
        </row>
        <row r="190">
          <cell r="F190" t="str">
            <v>CL02413</v>
          </cell>
          <cell r="G190" t="str">
            <v>S289581100423</v>
          </cell>
          <cell r="H190">
            <v>40301</v>
          </cell>
          <cell r="I190">
            <v>30</v>
          </cell>
          <cell r="J190" t="str">
            <v>05</v>
          </cell>
          <cell r="K190">
            <v>988.5</v>
          </cell>
          <cell r="L190" t="str">
            <v>CTL TUBING</v>
          </cell>
          <cell r="N190" t="e">
            <v>#N/A</v>
          </cell>
          <cell r="O190">
            <v>22.14</v>
          </cell>
        </row>
        <row r="191">
          <cell r="F191" t="str">
            <v>CL02413</v>
          </cell>
          <cell r="G191" t="str">
            <v>D31953</v>
          </cell>
          <cell r="H191">
            <v>40290</v>
          </cell>
          <cell r="I191">
            <v>-30</v>
          </cell>
          <cell r="J191" t="str">
            <v>05</v>
          </cell>
          <cell r="K191">
            <v>-988.5</v>
          </cell>
          <cell r="L191" t="str">
            <v>CTL TUBING</v>
          </cell>
          <cell r="N191" t="e">
            <v>#N/A</v>
          </cell>
          <cell r="O191">
            <v>22.14</v>
          </cell>
        </row>
        <row r="192">
          <cell r="F192" t="str">
            <v>CL02413</v>
          </cell>
          <cell r="G192" t="str">
            <v>S290543100423</v>
          </cell>
          <cell r="H192">
            <v>40303</v>
          </cell>
          <cell r="I192">
            <v>30</v>
          </cell>
          <cell r="J192" t="str">
            <v>05</v>
          </cell>
          <cell r="K192">
            <v>988.5</v>
          </cell>
          <cell r="L192" t="str">
            <v>CTL TUBING</v>
          </cell>
          <cell r="N192" t="e">
            <v>#N/A</v>
          </cell>
          <cell r="O192">
            <v>22.14</v>
          </cell>
        </row>
        <row r="193">
          <cell r="F193" t="str">
            <v>CL02414</v>
          </cell>
          <cell r="G193" t="str">
            <v>S291336100423</v>
          </cell>
          <cell r="H193">
            <v>40303</v>
          </cell>
          <cell r="I193">
            <v>28</v>
          </cell>
          <cell r="J193" t="str">
            <v>05</v>
          </cell>
          <cell r="K193">
            <v>1666</v>
          </cell>
          <cell r="L193" t="str">
            <v>CTL TUBING</v>
          </cell>
          <cell r="N193" t="e">
            <v>#N/A</v>
          </cell>
          <cell r="O193">
            <v>110.65</v>
          </cell>
        </row>
        <row r="194">
          <cell r="F194" t="str">
            <v>CL02414</v>
          </cell>
          <cell r="G194" t="str">
            <v>S292135100423</v>
          </cell>
          <cell r="H194">
            <v>40303</v>
          </cell>
          <cell r="I194">
            <v>28</v>
          </cell>
          <cell r="J194" t="str">
            <v>05</v>
          </cell>
          <cell r="K194">
            <v>1666</v>
          </cell>
          <cell r="L194" t="str">
            <v>CTL TUBING</v>
          </cell>
          <cell r="N194" t="e">
            <v>#N/A</v>
          </cell>
          <cell r="O194">
            <v>110.65</v>
          </cell>
        </row>
        <row r="195">
          <cell r="F195" t="str">
            <v>CL02435</v>
          </cell>
          <cell r="G195" t="str">
            <v>S292780100423</v>
          </cell>
          <cell r="H195">
            <v>40308</v>
          </cell>
          <cell r="I195">
            <v>2</v>
          </cell>
          <cell r="J195" t="str">
            <v>05</v>
          </cell>
          <cell r="K195">
            <v>695.58</v>
          </cell>
          <cell r="L195" t="str">
            <v>CLT BARSTOCK</v>
          </cell>
          <cell r="N195" t="e">
            <v>#N/A</v>
          </cell>
          <cell r="O195">
            <v>347.79</v>
          </cell>
        </row>
        <row r="196">
          <cell r="F196" t="str">
            <v>CL02437</v>
          </cell>
          <cell r="G196" t="str">
            <v>S284616100423</v>
          </cell>
          <cell r="H196">
            <v>40304</v>
          </cell>
          <cell r="I196">
            <v>3</v>
          </cell>
          <cell r="J196" t="str">
            <v>05</v>
          </cell>
          <cell r="K196">
            <v>1688.7</v>
          </cell>
          <cell r="L196" t="str">
            <v>CTL BARSTOCK</v>
          </cell>
          <cell r="N196" t="e">
            <v>#N/A</v>
          </cell>
          <cell r="O196">
            <v>562.9</v>
          </cell>
        </row>
        <row r="197">
          <cell r="F197" t="str">
            <v>CL02440</v>
          </cell>
          <cell r="G197" t="str">
            <v>S284623100423</v>
          </cell>
          <cell r="H197">
            <v>40301</v>
          </cell>
          <cell r="I197">
            <v>8</v>
          </cell>
          <cell r="J197" t="str">
            <v>05</v>
          </cell>
          <cell r="K197">
            <v>1523.2</v>
          </cell>
          <cell r="L197" t="str">
            <v>CLT BARSTOCK</v>
          </cell>
          <cell r="N197" t="e">
            <v>#N/A</v>
          </cell>
          <cell r="O197">
            <v>190.4</v>
          </cell>
        </row>
        <row r="198">
          <cell r="F198" t="str">
            <v>CL02441</v>
          </cell>
          <cell r="G198" t="str">
            <v>S284618100423</v>
          </cell>
          <cell r="H198">
            <v>40308</v>
          </cell>
          <cell r="I198">
            <v>13</v>
          </cell>
          <cell r="J198" t="str">
            <v>05</v>
          </cell>
          <cell r="K198">
            <v>1420.12</v>
          </cell>
          <cell r="L198" t="str">
            <v>CTL BARSTOCK</v>
          </cell>
          <cell r="N198" t="e">
            <v>#N/A</v>
          </cell>
          <cell r="O198">
            <v>109.24</v>
          </cell>
        </row>
        <row r="199">
          <cell r="F199" t="str">
            <v>CL02442</v>
          </cell>
          <cell r="G199" t="str">
            <v>S284697100423</v>
          </cell>
          <cell r="H199">
            <v>40305</v>
          </cell>
          <cell r="I199">
            <v>12</v>
          </cell>
          <cell r="J199" t="str">
            <v>05</v>
          </cell>
          <cell r="K199">
            <v>2399.7600000000002</v>
          </cell>
          <cell r="L199" t="str">
            <v>CLT BARSTOCK</v>
          </cell>
          <cell r="N199" t="e">
            <v>#N/A</v>
          </cell>
          <cell r="O199">
            <v>199.98</v>
          </cell>
        </row>
        <row r="200">
          <cell r="F200" t="str">
            <v>CL02443</v>
          </cell>
          <cell r="G200" t="str">
            <v>S290997100423</v>
          </cell>
          <cell r="H200">
            <v>40303</v>
          </cell>
          <cell r="I200">
            <v>7</v>
          </cell>
          <cell r="J200" t="str">
            <v>05</v>
          </cell>
          <cell r="K200">
            <v>278.88</v>
          </cell>
          <cell r="L200" t="str">
            <v>CTL BARSTOCK</v>
          </cell>
          <cell r="N200" t="e">
            <v>#N/A</v>
          </cell>
          <cell r="O200">
            <v>39.840000000000003</v>
          </cell>
        </row>
        <row r="201">
          <cell r="F201" t="str">
            <v>CL02445</v>
          </cell>
          <cell r="G201" t="str">
            <v>S284694100423</v>
          </cell>
          <cell r="H201">
            <v>40304</v>
          </cell>
          <cell r="I201">
            <v>7</v>
          </cell>
          <cell r="J201" t="str">
            <v>05</v>
          </cell>
          <cell r="K201">
            <v>3063.34</v>
          </cell>
          <cell r="L201" t="str">
            <v>CTL BARSTOCK</v>
          </cell>
          <cell r="N201" t="e">
            <v>#N/A</v>
          </cell>
          <cell r="O201">
            <v>329.53</v>
          </cell>
        </row>
        <row r="202">
          <cell r="F202" t="str">
            <v>CL02445</v>
          </cell>
          <cell r="G202" t="str">
            <v>S284696100423</v>
          </cell>
          <cell r="H202">
            <v>40308</v>
          </cell>
          <cell r="I202">
            <v>7</v>
          </cell>
          <cell r="J202" t="str">
            <v>05</v>
          </cell>
          <cell r="K202">
            <v>3063.34</v>
          </cell>
          <cell r="L202" t="str">
            <v>CTL BARSTOCK</v>
          </cell>
          <cell r="N202" t="e">
            <v>#N/A</v>
          </cell>
          <cell r="O202">
            <v>329.53</v>
          </cell>
        </row>
        <row r="203">
          <cell r="F203" t="str">
            <v>CL02447</v>
          </cell>
          <cell r="G203" t="str">
            <v>S290999100423</v>
          </cell>
          <cell r="H203">
            <v>40304</v>
          </cell>
          <cell r="I203">
            <v>9</v>
          </cell>
          <cell r="J203" t="str">
            <v>05</v>
          </cell>
          <cell r="K203">
            <v>1699.11</v>
          </cell>
          <cell r="L203" t="str">
            <v>CTL BARSTOCK</v>
          </cell>
          <cell r="N203" t="e">
            <v>#N/A</v>
          </cell>
          <cell r="O203">
            <v>188.79</v>
          </cell>
        </row>
        <row r="204">
          <cell r="F204" t="str">
            <v>CL02450</v>
          </cell>
          <cell r="G204" t="str">
            <v>S284695100423</v>
          </cell>
          <cell r="H204">
            <v>40301</v>
          </cell>
          <cell r="I204">
            <v>2</v>
          </cell>
          <cell r="J204" t="str">
            <v>05</v>
          </cell>
          <cell r="K204">
            <v>754.2</v>
          </cell>
          <cell r="L204" t="str">
            <v>CLT BARSTOCK</v>
          </cell>
          <cell r="N204" t="e">
            <v>#N/A</v>
          </cell>
          <cell r="O204">
            <v>337.1</v>
          </cell>
        </row>
        <row r="205">
          <cell r="F205" t="str">
            <v>CL02451</v>
          </cell>
          <cell r="G205" t="str">
            <v>S295303100423</v>
          </cell>
          <cell r="H205">
            <v>40308</v>
          </cell>
          <cell r="I205">
            <v>1</v>
          </cell>
          <cell r="J205" t="str">
            <v>05</v>
          </cell>
          <cell r="K205">
            <v>466.18</v>
          </cell>
          <cell r="L205" t="str">
            <v>CTL BARSTOCK</v>
          </cell>
          <cell r="N205" t="e">
            <v>#N/A</v>
          </cell>
          <cell r="O205">
            <v>466.18</v>
          </cell>
        </row>
        <row r="206">
          <cell r="F206" t="str">
            <v>CL02452</v>
          </cell>
          <cell r="G206" t="str">
            <v>S295304100423</v>
          </cell>
          <cell r="H206">
            <v>40308</v>
          </cell>
          <cell r="I206">
            <v>2</v>
          </cell>
          <cell r="J206" t="str">
            <v>05</v>
          </cell>
          <cell r="K206">
            <v>1209.94</v>
          </cell>
          <cell r="L206" t="str">
            <v>CTL BARSTOCK</v>
          </cell>
          <cell r="N206" t="e">
            <v>#N/A</v>
          </cell>
          <cell r="O206">
            <v>607.97</v>
          </cell>
        </row>
        <row r="207">
          <cell r="F207" t="str">
            <v>CL02454</v>
          </cell>
          <cell r="G207" t="str">
            <v>S295300100423</v>
          </cell>
          <cell r="H207">
            <v>40308</v>
          </cell>
          <cell r="I207">
            <v>1</v>
          </cell>
          <cell r="J207" t="str">
            <v>05</v>
          </cell>
          <cell r="K207">
            <v>341.89</v>
          </cell>
          <cell r="L207" t="str">
            <v>CLT BARSTOCK</v>
          </cell>
          <cell r="N207" t="e">
            <v>#N/A</v>
          </cell>
          <cell r="O207">
            <v>341.89</v>
          </cell>
        </row>
        <row r="208">
          <cell r="F208" t="str">
            <v>CL02455</v>
          </cell>
          <cell r="G208" t="str">
            <v>S294261100423</v>
          </cell>
          <cell r="H208">
            <v>40305</v>
          </cell>
          <cell r="I208">
            <v>1</v>
          </cell>
          <cell r="J208" t="str">
            <v>05</v>
          </cell>
          <cell r="K208">
            <v>709.13</v>
          </cell>
          <cell r="L208" t="str">
            <v>CTL BARSTOCK - STOCK</v>
          </cell>
          <cell r="N208" t="e">
            <v>#N/A</v>
          </cell>
          <cell r="O208">
            <v>709.13</v>
          </cell>
        </row>
        <row r="209">
          <cell r="F209" t="str">
            <v>CL02421</v>
          </cell>
          <cell r="G209" t="str">
            <v>UVL</v>
          </cell>
          <cell r="H209">
            <v>40310</v>
          </cell>
          <cell r="I209">
            <v>3</v>
          </cell>
          <cell r="K209">
            <v>12.6</v>
          </cell>
          <cell r="N209" t="e">
            <v>#N/A</v>
          </cell>
          <cell r="O209">
            <v>4.2</v>
          </cell>
        </row>
        <row r="210">
          <cell r="F210" t="str">
            <v>CL02449</v>
          </cell>
          <cell r="G210" t="str">
            <v>UVL</v>
          </cell>
          <cell r="H210">
            <v>40310</v>
          </cell>
          <cell r="I210">
            <v>3</v>
          </cell>
          <cell r="K210">
            <v>159.36000000000001</v>
          </cell>
          <cell r="N210" t="e">
            <v>#N/A</v>
          </cell>
          <cell r="O210">
            <v>53.12</v>
          </cell>
        </row>
        <row r="211">
          <cell r="F211" t="str">
            <v>CL02453</v>
          </cell>
          <cell r="G211" t="str">
            <v>UVL</v>
          </cell>
          <cell r="H211">
            <v>40310</v>
          </cell>
          <cell r="I211">
            <v>2</v>
          </cell>
          <cell r="K211">
            <v>837.96</v>
          </cell>
          <cell r="N211" t="e">
            <v>#N/A</v>
          </cell>
          <cell r="O211">
            <v>517.05999999999995</v>
          </cell>
        </row>
        <row r="212">
          <cell r="F212" t="str">
            <v>CL02448</v>
          </cell>
          <cell r="G212" t="str">
            <v>UVL</v>
          </cell>
          <cell r="H212">
            <v>40312</v>
          </cell>
          <cell r="I212">
            <v>8</v>
          </cell>
          <cell r="K212">
            <v>2286.7199999999998</v>
          </cell>
          <cell r="N212" t="e">
            <v>#N/A</v>
          </cell>
          <cell r="O212">
            <v>285.83999999999997</v>
          </cell>
        </row>
        <row r="213">
          <cell r="F213" t="str">
            <v>CL02457</v>
          </cell>
          <cell r="G213" t="str">
            <v>S303309100423</v>
          </cell>
          <cell r="H213">
            <v>40318</v>
          </cell>
          <cell r="I213">
            <v>8</v>
          </cell>
          <cell r="J213" t="str">
            <v>05</v>
          </cell>
          <cell r="K213">
            <v>1003.28</v>
          </cell>
          <cell r="L213" t="str">
            <v>CTL BARSTOCK</v>
          </cell>
          <cell r="N213" t="e">
            <v>#N/A</v>
          </cell>
          <cell r="O213">
            <v>125.41</v>
          </cell>
        </row>
        <row r="214">
          <cell r="F214" t="str">
            <v>D013592</v>
          </cell>
          <cell r="G214" t="str">
            <v>14530</v>
          </cell>
          <cell r="H214">
            <v>40323</v>
          </cell>
          <cell r="I214">
            <v>7</v>
          </cell>
          <cell r="J214" t="str">
            <v>06</v>
          </cell>
          <cell r="K214">
            <v>1057</v>
          </cell>
          <cell r="L214" t="str">
            <v>SPACER - AXIAL  PER FALK DWG.</v>
          </cell>
          <cell r="N214" t="e">
            <v>#VALUE!</v>
          </cell>
          <cell r="O214">
            <v>151</v>
          </cell>
        </row>
        <row r="215">
          <cell r="F215" t="str">
            <v>D013593</v>
          </cell>
          <cell r="G215" t="str">
            <v>14529</v>
          </cell>
          <cell r="H215">
            <v>40323</v>
          </cell>
          <cell r="I215">
            <v>7</v>
          </cell>
          <cell r="J215" t="str">
            <v>06</v>
          </cell>
          <cell r="K215">
            <v>528.5</v>
          </cell>
          <cell r="L215" t="str">
            <v>SPACER - AXIAL  PER FALK DWG.</v>
          </cell>
          <cell r="N215" t="e">
            <v>#VALUE!</v>
          </cell>
          <cell r="O215">
            <v>75.5</v>
          </cell>
        </row>
        <row r="216">
          <cell r="F216" t="str">
            <v>CL02459</v>
          </cell>
          <cell r="G216" t="str">
            <v>S310209100423</v>
          </cell>
          <cell r="H216">
            <v>40332</v>
          </cell>
          <cell r="I216">
            <v>2</v>
          </cell>
          <cell r="J216" t="str">
            <v>06</v>
          </cell>
          <cell r="K216">
            <v>118.42</v>
          </cell>
          <cell r="L216" t="str">
            <v>CTL BARSTOCK</v>
          </cell>
          <cell r="N216" t="e">
            <v>#VALUE!</v>
          </cell>
          <cell r="O216">
            <v>59.21</v>
          </cell>
        </row>
        <row r="217">
          <cell r="F217" t="str">
            <v>D013578</v>
          </cell>
          <cell r="G217" t="str">
            <v>UVL</v>
          </cell>
          <cell r="H217">
            <v>40331</v>
          </cell>
          <cell r="I217">
            <v>7</v>
          </cell>
          <cell r="K217">
            <v>165.48</v>
          </cell>
          <cell r="N217">
            <v>429</v>
          </cell>
          <cell r="O217">
            <v>23.64</v>
          </cell>
        </row>
        <row r="218">
          <cell r="F218" t="str">
            <v>D013579</v>
          </cell>
          <cell r="G218" t="str">
            <v>UVL</v>
          </cell>
          <cell r="H218">
            <v>40323</v>
          </cell>
          <cell r="I218">
            <v>7</v>
          </cell>
          <cell r="K218">
            <v>137.27000000000001</v>
          </cell>
          <cell r="N218" t="e">
            <v>#VALUE!</v>
          </cell>
          <cell r="O218">
            <v>19.61</v>
          </cell>
        </row>
        <row r="219">
          <cell r="F219" t="str">
            <v>0424350</v>
          </cell>
          <cell r="G219" t="str">
            <v>UVL</v>
          </cell>
          <cell r="H219">
            <v>40336</v>
          </cell>
          <cell r="I219">
            <v>3</v>
          </cell>
          <cell r="K219">
            <v>374.43</v>
          </cell>
          <cell r="N219" t="e">
            <v>#VALUE!</v>
          </cell>
          <cell r="O219">
            <v>124.81</v>
          </cell>
        </row>
        <row r="220">
          <cell r="F220" t="str">
            <v>D004214</v>
          </cell>
          <cell r="G220" t="str">
            <v>UVL</v>
          </cell>
          <cell r="H220">
            <v>40326</v>
          </cell>
          <cell r="I220">
            <v>1</v>
          </cell>
          <cell r="K220">
            <v>339</v>
          </cell>
          <cell r="N220" t="e">
            <v>#VALUE!</v>
          </cell>
          <cell r="O220">
            <v>339</v>
          </cell>
        </row>
        <row r="221">
          <cell r="F221" t="str">
            <v>CL02446</v>
          </cell>
          <cell r="G221" t="str">
            <v>UVL</v>
          </cell>
          <cell r="H221">
            <v>40338</v>
          </cell>
          <cell r="I221">
            <v>6</v>
          </cell>
          <cell r="K221">
            <v>1489.14</v>
          </cell>
          <cell r="N221" t="e">
            <v>#N/A</v>
          </cell>
          <cell r="O221">
            <v>253.75</v>
          </cell>
        </row>
        <row r="222">
          <cell r="F222" t="str">
            <v>CL02460</v>
          </cell>
          <cell r="G222" t="str">
            <v>UVL</v>
          </cell>
          <cell r="H222">
            <v>40338</v>
          </cell>
          <cell r="I222">
            <v>2</v>
          </cell>
          <cell r="K222">
            <v>339.86</v>
          </cell>
          <cell r="N222" t="e">
            <v>#N/A</v>
          </cell>
          <cell r="O222">
            <v>169.93</v>
          </cell>
        </row>
        <row r="223">
          <cell r="F223" t="str">
            <v>V001203</v>
          </cell>
          <cell r="G223" t="str">
            <v>0000164349</v>
          </cell>
          <cell r="H223">
            <v>40333</v>
          </cell>
          <cell r="I223">
            <v>8</v>
          </cell>
          <cell r="J223" t="str">
            <v>06</v>
          </cell>
          <cell r="K223">
            <v>786.72</v>
          </cell>
          <cell r="L223" t="str">
            <v>END COVER 170/180VP</v>
          </cell>
          <cell r="N223">
            <v>539</v>
          </cell>
          <cell r="O223">
            <v>98.34</v>
          </cell>
        </row>
        <row r="224">
          <cell r="F224" t="str">
            <v>V001218</v>
          </cell>
          <cell r="G224" t="str">
            <v>0000164348</v>
          </cell>
          <cell r="H224">
            <v>40333</v>
          </cell>
          <cell r="I224">
            <v>8</v>
          </cell>
          <cell r="J224" t="str">
            <v>06</v>
          </cell>
          <cell r="K224">
            <v>1151.3599999999999</v>
          </cell>
          <cell r="L224" t="str">
            <v>END COVER 160V</v>
          </cell>
          <cell r="N224">
            <v>539</v>
          </cell>
          <cell r="O224">
            <v>143.91999999999999</v>
          </cell>
        </row>
        <row r="225">
          <cell r="F225" t="str">
            <v>V001525</v>
          </cell>
          <cell r="G225" t="str">
            <v>0000164316</v>
          </cell>
          <cell r="H225">
            <v>40332</v>
          </cell>
          <cell r="I225">
            <v>8</v>
          </cell>
          <cell r="J225" t="str">
            <v>06</v>
          </cell>
          <cell r="K225">
            <v>263.27999999999997</v>
          </cell>
          <cell r="L225" t="str">
            <v>KEEPER PLATE 170/180V</v>
          </cell>
          <cell r="N225">
            <v>539</v>
          </cell>
          <cell r="O225">
            <v>32.909999999999997</v>
          </cell>
        </row>
        <row r="226">
          <cell r="F226" t="str">
            <v>2930459</v>
          </cell>
          <cell r="G226" t="str">
            <v>G04980</v>
          </cell>
          <cell r="H226">
            <v>40330</v>
          </cell>
          <cell r="I226">
            <v>4</v>
          </cell>
          <cell r="J226" t="str">
            <v>06</v>
          </cell>
          <cell r="K226">
            <v>565.04</v>
          </cell>
          <cell r="L226" t="str">
            <v>BEARING  SINGLE ROW ISO TAPERED</v>
          </cell>
          <cell r="N226" t="e">
            <v>#VALUE!</v>
          </cell>
          <cell r="O226">
            <v>141.26</v>
          </cell>
        </row>
        <row r="227">
          <cell r="F227" t="str">
            <v>D013605</v>
          </cell>
          <cell r="G227" t="str">
            <v>UVL</v>
          </cell>
          <cell r="H227">
            <v>40338</v>
          </cell>
          <cell r="I227">
            <v>9</v>
          </cell>
          <cell r="K227">
            <v>2124</v>
          </cell>
          <cell r="N227" t="e">
            <v>#N/A</v>
          </cell>
          <cell r="O227">
            <v>236</v>
          </cell>
        </row>
        <row r="228">
          <cell r="F228" t="str">
            <v>0194106</v>
          </cell>
          <cell r="G228" t="str">
            <v>UVL</v>
          </cell>
          <cell r="H228">
            <v>40339</v>
          </cell>
          <cell r="I228">
            <v>1</v>
          </cell>
          <cell r="K228">
            <v>10.1</v>
          </cell>
          <cell r="N228" t="str">
            <v>119</v>
          </cell>
          <cell r="O228">
            <v>10.32</v>
          </cell>
        </row>
        <row r="229">
          <cell r="F229" t="str">
            <v>2930497</v>
          </cell>
          <cell r="G229" t="str">
            <v>UVL</v>
          </cell>
          <cell r="H229">
            <v>40339</v>
          </cell>
          <cell r="I229">
            <v>2</v>
          </cell>
          <cell r="K229">
            <v>1414.8</v>
          </cell>
          <cell r="N229" t="e">
            <v>#N/A</v>
          </cell>
          <cell r="O229">
            <v>707.4</v>
          </cell>
        </row>
        <row r="230">
          <cell r="F230" t="str">
            <v>0788331</v>
          </cell>
          <cell r="G230" t="str">
            <v>56283</v>
          </cell>
          <cell r="H230">
            <v>40337</v>
          </cell>
          <cell r="I230">
            <v>3</v>
          </cell>
          <cell r="J230" t="str">
            <v>06</v>
          </cell>
          <cell r="K230">
            <v>2550</v>
          </cell>
          <cell r="L230" t="str">
            <v>#1095 NRT INNER CAM(SURTEES 150MM)</v>
          </cell>
          <cell r="N230" t="e">
            <v>#N/A</v>
          </cell>
          <cell r="O230">
            <v>1934</v>
          </cell>
        </row>
        <row r="231">
          <cell r="F231" t="str">
            <v>2930434</v>
          </cell>
          <cell r="G231" t="str">
            <v>UVL</v>
          </cell>
          <cell r="H231">
            <v>40343</v>
          </cell>
          <cell r="I231">
            <v>1</v>
          </cell>
          <cell r="K231">
            <v>1000</v>
          </cell>
          <cell r="N231" t="e">
            <v>#VALUE!</v>
          </cell>
          <cell r="O231">
            <v>1000</v>
          </cell>
        </row>
        <row r="232">
          <cell r="F232" t="str">
            <v>6510310</v>
          </cell>
          <cell r="G232" t="str">
            <v>UVL</v>
          </cell>
          <cell r="H232">
            <v>40343</v>
          </cell>
          <cell r="I232">
            <v>1</v>
          </cell>
          <cell r="K232">
            <v>1368.26</v>
          </cell>
          <cell r="N232" t="e">
            <v>#VALUE!</v>
          </cell>
          <cell r="O232">
            <v>1368</v>
          </cell>
        </row>
        <row r="233">
          <cell r="F233" t="str">
            <v>6510360</v>
          </cell>
          <cell r="G233" t="str">
            <v>UVL</v>
          </cell>
          <cell r="H233">
            <v>40343</v>
          </cell>
          <cell r="I233">
            <v>1</v>
          </cell>
          <cell r="K233">
            <v>208.41</v>
          </cell>
          <cell r="N233" t="e">
            <v>#VALUE!</v>
          </cell>
          <cell r="O233">
            <v>208.41</v>
          </cell>
        </row>
        <row r="234">
          <cell r="F234" t="str">
            <v>CL02493</v>
          </cell>
          <cell r="G234" t="str">
            <v>UVL</v>
          </cell>
          <cell r="H234">
            <v>40343</v>
          </cell>
          <cell r="I234">
            <v>1</v>
          </cell>
          <cell r="K234">
            <v>22.38</v>
          </cell>
          <cell r="N234" t="e">
            <v>#VALUE!</v>
          </cell>
          <cell r="O234">
            <v>22.38</v>
          </cell>
        </row>
        <row r="235">
          <cell r="F235" t="str">
            <v>0424351</v>
          </cell>
          <cell r="G235" t="str">
            <v>9130</v>
          </cell>
          <cell r="H235">
            <v>40337</v>
          </cell>
          <cell r="I235">
            <v>7</v>
          </cell>
          <cell r="J235" t="str">
            <v>06</v>
          </cell>
          <cell r="K235">
            <v>879.83</v>
          </cell>
          <cell r="L235" t="str">
            <v>END COVER/BRG. CAGE #1100 NRT</v>
          </cell>
          <cell r="N235" t="e">
            <v>#VALUE!</v>
          </cell>
          <cell r="O235">
            <v>125.69</v>
          </cell>
        </row>
        <row r="236">
          <cell r="F236" t="str">
            <v>0424352</v>
          </cell>
          <cell r="G236" t="str">
            <v>9131</v>
          </cell>
          <cell r="H236">
            <v>40337</v>
          </cell>
          <cell r="I236">
            <v>7</v>
          </cell>
          <cell r="J236" t="str">
            <v>06</v>
          </cell>
          <cell r="K236">
            <v>1478.05</v>
          </cell>
          <cell r="L236" t="str">
            <v>END COVER/BRG CAGE #1110 NRT  PER</v>
          </cell>
          <cell r="N236" t="e">
            <v>#VALUE!</v>
          </cell>
          <cell r="O236">
            <v>211.51</v>
          </cell>
        </row>
        <row r="237">
          <cell r="F237" t="str">
            <v>6411390</v>
          </cell>
          <cell r="G237" t="str">
            <v>UVL</v>
          </cell>
          <cell r="H237">
            <v>40345</v>
          </cell>
          <cell r="I237">
            <v>2</v>
          </cell>
          <cell r="K237">
            <v>39.6</v>
          </cell>
          <cell r="N237" t="e">
            <v>#VALUE!</v>
          </cell>
          <cell r="O237">
            <v>19.8</v>
          </cell>
        </row>
        <row r="238">
          <cell r="F238" t="str">
            <v>6411280</v>
          </cell>
          <cell r="G238" t="str">
            <v>UVL</v>
          </cell>
          <cell r="H238">
            <v>40345</v>
          </cell>
          <cell r="I238">
            <v>2</v>
          </cell>
          <cell r="K238">
            <v>227.3</v>
          </cell>
          <cell r="N238" t="e">
            <v>#VALUE!</v>
          </cell>
          <cell r="O238">
            <v>113.67</v>
          </cell>
        </row>
        <row r="239">
          <cell r="F239" t="str">
            <v>6411300</v>
          </cell>
          <cell r="G239" t="str">
            <v>UVL</v>
          </cell>
          <cell r="H239">
            <v>40345</v>
          </cell>
          <cell r="I239">
            <v>2</v>
          </cell>
          <cell r="K239">
            <v>230</v>
          </cell>
          <cell r="N239" t="e">
            <v>#VALUE!</v>
          </cell>
          <cell r="O239">
            <v>115</v>
          </cell>
        </row>
        <row r="240">
          <cell r="F240" t="str">
            <v>6411360</v>
          </cell>
          <cell r="G240" t="str">
            <v>UVL</v>
          </cell>
          <cell r="H240">
            <v>40345</v>
          </cell>
          <cell r="I240">
            <v>4</v>
          </cell>
          <cell r="K240">
            <v>74.8</v>
          </cell>
          <cell r="N240" t="e">
            <v>#VALUE!</v>
          </cell>
          <cell r="O240">
            <v>18.7</v>
          </cell>
        </row>
        <row r="241">
          <cell r="F241" t="str">
            <v>CL02483</v>
          </cell>
          <cell r="G241" t="str">
            <v>UVL</v>
          </cell>
          <cell r="H241">
            <v>40345</v>
          </cell>
          <cell r="I241">
            <v>1</v>
          </cell>
          <cell r="K241">
            <v>49.87</v>
          </cell>
          <cell r="N241" t="e">
            <v>#VALUE!</v>
          </cell>
          <cell r="O241">
            <v>49.87</v>
          </cell>
        </row>
        <row r="242">
          <cell r="F242" t="str">
            <v>2930742</v>
          </cell>
          <cell r="G242" t="str">
            <v>UVL</v>
          </cell>
          <cell r="H242">
            <v>40345</v>
          </cell>
          <cell r="I242">
            <v>2</v>
          </cell>
          <cell r="K242">
            <v>2000</v>
          </cell>
          <cell r="N242" t="e">
            <v>#N/A</v>
          </cell>
          <cell r="O242">
            <v>1000</v>
          </cell>
        </row>
        <row r="243">
          <cell r="F243" t="str">
            <v>V001210</v>
          </cell>
          <cell r="G243" t="str">
            <v>UVL</v>
          </cell>
          <cell r="H243">
            <v>40346</v>
          </cell>
          <cell r="I243">
            <v>8</v>
          </cell>
          <cell r="K243">
            <v>60.32</v>
          </cell>
          <cell r="N243">
            <v>539</v>
          </cell>
          <cell r="O243">
            <v>7.54</v>
          </cell>
        </row>
        <row r="244">
          <cell r="F244" t="str">
            <v>V001313</v>
          </cell>
          <cell r="G244" t="str">
            <v>123475</v>
          </cell>
          <cell r="H244">
            <v>40344</v>
          </cell>
          <cell r="I244">
            <v>3</v>
          </cell>
          <cell r="J244" t="str">
            <v>06</v>
          </cell>
          <cell r="K244">
            <v>1150.53</v>
          </cell>
          <cell r="L244" t="str">
            <v>FAN - COOLING</v>
          </cell>
          <cell r="N244">
            <v>539</v>
          </cell>
          <cell r="O244">
            <v>383.51</v>
          </cell>
        </row>
        <row r="245">
          <cell r="F245" t="str">
            <v>2930774</v>
          </cell>
          <cell r="G245" t="str">
            <v>UVL</v>
          </cell>
          <cell r="H245">
            <v>40345</v>
          </cell>
          <cell r="I245">
            <v>4</v>
          </cell>
          <cell r="K245">
            <v>107.48</v>
          </cell>
          <cell r="N245" t="e">
            <v>#N/A</v>
          </cell>
          <cell r="O245">
            <v>26.87</v>
          </cell>
        </row>
        <row r="246">
          <cell r="F246" t="str">
            <v>V001201</v>
          </cell>
          <cell r="G246" t="str">
            <v>UVL</v>
          </cell>
          <cell r="H246">
            <v>40347</v>
          </cell>
          <cell r="I246">
            <v>14</v>
          </cell>
          <cell r="K246">
            <v>894.32</v>
          </cell>
          <cell r="N246">
            <v>539</v>
          </cell>
          <cell r="O246">
            <v>63.88</v>
          </cell>
        </row>
        <row r="247">
          <cell r="F247" t="str">
            <v>V001362</v>
          </cell>
          <cell r="G247" t="str">
            <v>UVL</v>
          </cell>
          <cell r="H247">
            <v>40347</v>
          </cell>
          <cell r="I247">
            <v>20</v>
          </cell>
          <cell r="K247">
            <v>147.6</v>
          </cell>
          <cell r="N247">
            <v>539</v>
          </cell>
          <cell r="O247">
            <v>7.38</v>
          </cell>
        </row>
        <row r="248">
          <cell r="F248" t="str">
            <v>V001548</v>
          </cell>
          <cell r="G248" t="str">
            <v>UVL</v>
          </cell>
          <cell r="H248">
            <v>40347</v>
          </cell>
          <cell r="I248">
            <v>3</v>
          </cell>
          <cell r="K248">
            <v>134.34</v>
          </cell>
          <cell r="N248">
            <v>539</v>
          </cell>
          <cell r="O248">
            <v>44.78</v>
          </cell>
        </row>
        <row r="249">
          <cell r="F249" t="str">
            <v>V001734</v>
          </cell>
          <cell r="G249" t="str">
            <v>UVL</v>
          </cell>
          <cell r="H249">
            <v>40347</v>
          </cell>
          <cell r="I249">
            <v>4</v>
          </cell>
          <cell r="K249">
            <v>422.48</v>
          </cell>
          <cell r="N249">
            <v>539</v>
          </cell>
          <cell r="O249">
            <v>105.62</v>
          </cell>
        </row>
        <row r="250">
          <cell r="F250" t="str">
            <v>CL02485</v>
          </cell>
          <cell r="G250" t="str">
            <v>UVL</v>
          </cell>
          <cell r="H250">
            <v>40350</v>
          </cell>
          <cell r="I250">
            <v>1</v>
          </cell>
          <cell r="K250">
            <v>262.66000000000003</v>
          </cell>
          <cell r="N250" t="e">
            <v>#N/A</v>
          </cell>
          <cell r="O250">
            <v>262.66000000000003</v>
          </cell>
        </row>
        <row r="251">
          <cell r="F251" t="str">
            <v>V001314</v>
          </cell>
          <cell r="G251" t="str">
            <v>UVL</v>
          </cell>
          <cell r="H251">
            <v>40350</v>
          </cell>
          <cell r="I251">
            <v>5</v>
          </cell>
          <cell r="K251">
            <v>73.849999999999994</v>
          </cell>
          <cell r="N251">
            <v>539</v>
          </cell>
          <cell r="O251">
            <v>14.77</v>
          </cell>
        </row>
        <row r="252">
          <cell r="F252" t="str">
            <v>V001315</v>
          </cell>
          <cell r="G252" t="str">
            <v>UVL</v>
          </cell>
          <cell r="H252">
            <v>40350</v>
          </cell>
          <cell r="I252">
            <v>4</v>
          </cell>
          <cell r="K252">
            <v>305.08</v>
          </cell>
          <cell r="N252">
            <v>539</v>
          </cell>
          <cell r="O252">
            <v>76.27</v>
          </cell>
        </row>
        <row r="253">
          <cell r="F253" t="str">
            <v>V001342</v>
          </cell>
          <cell r="G253" t="str">
            <v>UVL</v>
          </cell>
          <cell r="H253">
            <v>40350</v>
          </cell>
          <cell r="I253">
            <v>6</v>
          </cell>
          <cell r="K253">
            <v>102.24</v>
          </cell>
          <cell r="N253">
            <v>539</v>
          </cell>
          <cell r="O253">
            <v>17.04</v>
          </cell>
        </row>
        <row r="254">
          <cell r="F254" t="str">
            <v>V001465</v>
          </cell>
          <cell r="G254" t="str">
            <v>UVL</v>
          </cell>
          <cell r="H254">
            <v>40350</v>
          </cell>
          <cell r="I254">
            <v>6</v>
          </cell>
          <cell r="K254">
            <v>83.58</v>
          </cell>
          <cell r="N254">
            <v>539</v>
          </cell>
          <cell r="O254">
            <v>13.93</v>
          </cell>
        </row>
        <row r="255">
          <cell r="F255" t="str">
            <v>V001530</v>
          </cell>
          <cell r="G255" t="str">
            <v>UVL</v>
          </cell>
          <cell r="H255">
            <v>40350</v>
          </cell>
          <cell r="I255">
            <v>4</v>
          </cell>
          <cell r="K255">
            <v>128.4</v>
          </cell>
          <cell r="N255">
            <v>539</v>
          </cell>
          <cell r="O255">
            <v>32.1</v>
          </cell>
        </row>
        <row r="256">
          <cell r="F256" t="str">
            <v>V001537</v>
          </cell>
          <cell r="G256" t="str">
            <v>UVL</v>
          </cell>
          <cell r="H256">
            <v>40350</v>
          </cell>
          <cell r="I256">
            <v>6</v>
          </cell>
          <cell r="K256">
            <v>116.88</v>
          </cell>
          <cell r="N256">
            <v>539</v>
          </cell>
          <cell r="O256">
            <v>19.48</v>
          </cell>
        </row>
        <row r="257">
          <cell r="F257" t="str">
            <v>V001569</v>
          </cell>
          <cell r="G257" t="str">
            <v>UVL</v>
          </cell>
          <cell r="H257">
            <v>40350</v>
          </cell>
          <cell r="I257">
            <v>2</v>
          </cell>
          <cell r="K257">
            <v>165.5</v>
          </cell>
          <cell r="N257">
            <v>539</v>
          </cell>
          <cell r="O257">
            <v>82.75</v>
          </cell>
        </row>
        <row r="258">
          <cell r="F258" t="str">
            <v>V001572</v>
          </cell>
          <cell r="G258" t="str">
            <v>UVL</v>
          </cell>
          <cell r="H258">
            <v>40350</v>
          </cell>
          <cell r="I258">
            <v>4</v>
          </cell>
          <cell r="K258">
            <v>351.12</v>
          </cell>
          <cell r="N258">
            <v>539</v>
          </cell>
          <cell r="O258">
            <v>87.78</v>
          </cell>
        </row>
        <row r="259">
          <cell r="F259" t="str">
            <v>V001576</v>
          </cell>
          <cell r="G259" t="str">
            <v>UVL</v>
          </cell>
          <cell r="H259">
            <v>40350</v>
          </cell>
          <cell r="I259">
            <v>4</v>
          </cell>
          <cell r="K259">
            <v>283.27999999999997</v>
          </cell>
          <cell r="N259">
            <v>539</v>
          </cell>
          <cell r="O259">
            <v>70.819999999999993</v>
          </cell>
        </row>
        <row r="260">
          <cell r="F260" t="str">
            <v>V001677</v>
          </cell>
          <cell r="G260" t="str">
            <v>UVL</v>
          </cell>
          <cell r="H260">
            <v>40350</v>
          </cell>
          <cell r="I260">
            <v>2</v>
          </cell>
          <cell r="K260">
            <v>41.72</v>
          </cell>
          <cell r="N260">
            <v>539</v>
          </cell>
          <cell r="O260">
            <v>9.4600000000000009</v>
          </cell>
        </row>
        <row r="261">
          <cell r="F261" t="str">
            <v>V001941</v>
          </cell>
          <cell r="G261" t="str">
            <v>UVL</v>
          </cell>
          <cell r="H261">
            <v>40350</v>
          </cell>
          <cell r="I261">
            <v>2</v>
          </cell>
          <cell r="K261">
            <v>53</v>
          </cell>
          <cell r="N261">
            <v>539</v>
          </cell>
          <cell r="O261">
            <v>26.5</v>
          </cell>
        </row>
        <row r="262">
          <cell r="F262" t="str">
            <v>CL02481</v>
          </cell>
          <cell r="G262" t="str">
            <v>UVL</v>
          </cell>
          <cell r="H262">
            <v>40353</v>
          </cell>
          <cell r="I262">
            <v>2</v>
          </cell>
          <cell r="K262">
            <v>344.96</v>
          </cell>
          <cell r="N262" t="e">
            <v>#N/A</v>
          </cell>
          <cell r="O262">
            <v>172.48</v>
          </cell>
        </row>
        <row r="263">
          <cell r="F263" t="str">
            <v>CL02481</v>
          </cell>
          <cell r="G263" t="str">
            <v>UVL</v>
          </cell>
          <cell r="H263">
            <v>40353</v>
          </cell>
          <cell r="I263">
            <v>2</v>
          </cell>
          <cell r="K263">
            <v>344.96</v>
          </cell>
          <cell r="N263" t="e">
            <v>#N/A</v>
          </cell>
          <cell r="O263">
            <v>172.48</v>
          </cell>
        </row>
        <row r="264">
          <cell r="F264" t="str">
            <v>CL02482</v>
          </cell>
          <cell r="G264" t="str">
            <v>UVL</v>
          </cell>
          <cell r="H264">
            <v>40353</v>
          </cell>
          <cell r="I264">
            <v>2</v>
          </cell>
          <cell r="K264">
            <v>3043.66</v>
          </cell>
          <cell r="N264" t="e">
            <v>#N/A</v>
          </cell>
          <cell r="O264">
            <v>1521.83</v>
          </cell>
        </row>
        <row r="265">
          <cell r="F265" t="str">
            <v>CL02542</v>
          </cell>
          <cell r="G265" t="str">
            <v>UVL</v>
          </cell>
          <cell r="H265">
            <v>40353</v>
          </cell>
          <cell r="I265">
            <v>8</v>
          </cell>
          <cell r="K265">
            <v>369.12</v>
          </cell>
          <cell r="N265" t="e">
            <v>#N/A</v>
          </cell>
          <cell r="O265">
            <v>46.14</v>
          </cell>
        </row>
        <row r="266">
          <cell r="F266" t="str">
            <v>D013606</v>
          </cell>
          <cell r="G266" t="str">
            <v>0000015729</v>
          </cell>
          <cell r="H266">
            <v>40337</v>
          </cell>
          <cell r="I266">
            <v>9</v>
          </cell>
          <cell r="J266" t="str">
            <v>06</v>
          </cell>
          <cell r="K266">
            <v>360</v>
          </cell>
          <cell r="L266" t="str">
            <v>SPACER- AXIAL</v>
          </cell>
          <cell r="N266" t="e">
            <v>#N/A</v>
          </cell>
          <cell r="O266">
            <v>40</v>
          </cell>
        </row>
        <row r="267">
          <cell r="F267" t="str">
            <v>CL02554</v>
          </cell>
          <cell r="G267" t="str">
            <v>UVL</v>
          </cell>
          <cell r="H267">
            <v>40354</v>
          </cell>
          <cell r="I267">
            <v>1</v>
          </cell>
          <cell r="K267">
            <v>53.07</v>
          </cell>
          <cell r="N267" t="e">
            <v>#N/A</v>
          </cell>
          <cell r="O267">
            <v>53.07</v>
          </cell>
        </row>
        <row r="268">
          <cell r="F268" t="str">
            <v>V001310</v>
          </cell>
          <cell r="G268" t="str">
            <v>UVL</v>
          </cell>
          <cell r="H268">
            <v>40354</v>
          </cell>
          <cell r="I268">
            <v>3</v>
          </cell>
          <cell r="K268">
            <v>412.35</v>
          </cell>
          <cell r="N268">
            <v>539</v>
          </cell>
          <cell r="O268">
            <v>137.44999999999999</v>
          </cell>
        </row>
        <row r="269">
          <cell r="F269" t="str">
            <v>0334248</v>
          </cell>
          <cell r="G269" t="str">
            <v>UVL</v>
          </cell>
          <cell r="H269">
            <v>40354</v>
          </cell>
          <cell r="I269">
            <v>2</v>
          </cell>
          <cell r="K269">
            <v>1920</v>
          </cell>
          <cell r="N269" t="e">
            <v>#VALUE!</v>
          </cell>
          <cell r="O269">
            <v>960</v>
          </cell>
        </row>
        <row r="270">
          <cell r="F270" t="str">
            <v>2930678</v>
          </cell>
          <cell r="G270" t="str">
            <v>UVL</v>
          </cell>
          <cell r="H270">
            <v>40353</v>
          </cell>
          <cell r="I270">
            <v>2</v>
          </cell>
          <cell r="K270">
            <v>121.34</v>
          </cell>
          <cell r="N270" t="e">
            <v>#VALUE!</v>
          </cell>
          <cell r="O270">
            <v>60.67</v>
          </cell>
        </row>
        <row r="271">
          <cell r="F271" t="str">
            <v>0347505</v>
          </cell>
          <cell r="G271" t="str">
            <v>UVL</v>
          </cell>
          <cell r="H271">
            <v>40366</v>
          </cell>
          <cell r="I271">
            <v>64</v>
          </cell>
          <cell r="K271">
            <v>1254.4000000000001</v>
          </cell>
          <cell r="N271" t="e">
            <v>#VALUE!</v>
          </cell>
          <cell r="O271">
            <v>56.38</v>
          </cell>
        </row>
        <row r="272">
          <cell r="F272" t="str">
            <v>0232668</v>
          </cell>
          <cell r="G272" t="str">
            <v>UVL</v>
          </cell>
          <cell r="H272">
            <v>40365</v>
          </cell>
          <cell r="I272">
            <v>4</v>
          </cell>
          <cell r="K272">
            <v>0</v>
          </cell>
          <cell r="N272" t="str">
            <v>509</v>
          </cell>
          <cell r="O272">
            <v>49.75</v>
          </cell>
        </row>
        <row r="273">
          <cell r="F273" t="str">
            <v>6510400</v>
          </cell>
          <cell r="G273" t="str">
            <v>UVL</v>
          </cell>
          <cell r="H273">
            <v>40345</v>
          </cell>
          <cell r="I273">
            <v>2</v>
          </cell>
          <cell r="K273">
            <v>58.24</v>
          </cell>
          <cell r="N273" t="e">
            <v>#VALUE!</v>
          </cell>
          <cell r="O273">
            <v>29.12</v>
          </cell>
        </row>
        <row r="274">
          <cell r="F274" t="str">
            <v>CL02406</v>
          </cell>
          <cell r="G274" t="str">
            <v>UVL</v>
          </cell>
          <cell r="H274">
            <v>40367</v>
          </cell>
          <cell r="I274">
            <v>2</v>
          </cell>
          <cell r="K274">
            <v>693</v>
          </cell>
          <cell r="N274" t="e">
            <v>#VALUE!</v>
          </cell>
          <cell r="O274">
            <v>346.5</v>
          </cell>
        </row>
        <row r="275">
          <cell r="F275" t="str">
            <v>CL02590</v>
          </cell>
          <cell r="G275" t="str">
            <v>UVL</v>
          </cell>
          <cell r="H275">
            <v>40367</v>
          </cell>
          <cell r="I275">
            <v>2</v>
          </cell>
          <cell r="K275">
            <v>393.16</v>
          </cell>
          <cell r="N275" t="e">
            <v>#VALUE!</v>
          </cell>
          <cell r="O275">
            <v>196.58</v>
          </cell>
        </row>
        <row r="276">
          <cell r="F276" t="str">
            <v>CL02623</v>
          </cell>
          <cell r="G276" t="str">
            <v>UVL</v>
          </cell>
          <cell r="H276">
            <v>40367</v>
          </cell>
          <cell r="I276">
            <v>1</v>
          </cell>
          <cell r="K276">
            <v>182.31</v>
          </cell>
          <cell r="N276" t="e">
            <v>#VALUE!</v>
          </cell>
          <cell r="O276">
            <v>182.31</v>
          </cell>
        </row>
        <row r="277">
          <cell r="F277" t="str">
            <v>D008064</v>
          </cell>
          <cell r="G277" t="str">
            <v>1106643-IN</v>
          </cell>
          <cell r="H277">
            <v>40361</v>
          </cell>
          <cell r="I277">
            <v>2</v>
          </cell>
          <cell r="J277" t="str">
            <v>07</v>
          </cell>
          <cell r="K277">
            <v>796.36</v>
          </cell>
          <cell r="L277" t="str">
            <v>FAN</v>
          </cell>
          <cell r="N277" t="e">
            <v>#VALUE!</v>
          </cell>
          <cell r="O277">
            <v>398.18</v>
          </cell>
        </row>
        <row r="278">
          <cell r="F278" t="str">
            <v>1203687</v>
          </cell>
          <cell r="G278" t="str">
            <v>245826</v>
          </cell>
          <cell r="H278">
            <v>40336</v>
          </cell>
          <cell r="I278">
            <v>5</v>
          </cell>
          <cell r="J278" t="str">
            <v>07</v>
          </cell>
          <cell r="K278">
            <v>742.15</v>
          </cell>
          <cell r="L278" t="str">
            <v>1045G52 HUB STD RIGID RSB</v>
          </cell>
          <cell r="N278" t="e">
            <v>#VALUE!</v>
          </cell>
          <cell r="O278">
            <v>279.36</v>
          </cell>
        </row>
        <row r="279">
          <cell r="F279" t="str">
            <v>CL02396</v>
          </cell>
          <cell r="G279" t="str">
            <v>S313810100423</v>
          </cell>
          <cell r="H279">
            <v>40338</v>
          </cell>
          <cell r="I279">
            <v>1</v>
          </cell>
          <cell r="J279" t="str">
            <v>07</v>
          </cell>
          <cell r="K279">
            <v>40.270000000000003</v>
          </cell>
          <cell r="L279" t="str">
            <v>CTL BARSTOCK</v>
          </cell>
          <cell r="N279" t="e">
            <v>#VALUE!</v>
          </cell>
          <cell r="O279">
            <v>40.83</v>
          </cell>
        </row>
        <row r="280">
          <cell r="F280" t="str">
            <v>CL02500</v>
          </cell>
          <cell r="G280" t="str">
            <v>S318429100423</v>
          </cell>
          <cell r="H280">
            <v>40366</v>
          </cell>
          <cell r="I280">
            <v>1</v>
          </cell>
          <cell r="J280" t="str">
            <v>07</v>
          </cell>
          <cell r="K280">
            <v>1942.21</v>
          </cell>
          <cell r="L280" t="str">
            <v>CTL BARSTOCK</v>
          </cell>
          <cell r="N280" t="e">
            <v>#VALUE!</v>
          </cell>
          <cell r="O280">
            <v>1942.21</v>
          </cell>
        </row>
        <row r="281">
          <cell r="F281" t="str">
            <v>CL02598</v>
          </cell>
          <cell r="G281" t="str">
            <v>S332238100423</v>
          </cell>
          <cell r="H281">
            <v>40366</v>
          </cell>
          <cell r="I281">
            <v>1</v>
          </cell>
          <cell r="J281" t="str">
            <v>07</v>
          </cell>
          <cell r="K281">
            <v>564.54999999999995</v>
          </cell>
          <cell r="L281" t="str">
            <v>CTL BARSTOCK</v>
          </cell>
          <cell r="N281" t="e">
            <v>#VALUE!</v>
          </cell>
          <cell r="O281">
            <v>564.54999999999995</v>
          </cell>
        </row>
        <row r="282">
          <cell r="F282" t="str">
            <v>0798378</v>
          </cell>
          <cell r="G282" t="str">
            <v>UVL</v>
          </cell>
          <cell r="H282">
            <v>40367</v>
          </cell>
          <cell r="I282">
            <v>1</v>
          </cell>
          <cell r="K282">
            <v>1367.3</v>
          </cell>
          <cell r="N282" t="e">
            <v>#VALUE!</v>
          </cell>
          <cell r="O282">
            <v>1367.3</v>
          </cell>
        </row>
        <row r="283">
          <cell r="F283" t="str">
            <v>2930495</v>
          </cell>
          <cell r="G283" t="str">
            <v>UVL</v>
          </cell>
          <cell r="H283">
            <v>40359</v>
          </cell>
          <cell r="I283">
            <v>4</v>
          </cell>
          <cell r="K283">
            <v>1721.64</v>
          </cell>
          <cell r="N283" t="e">
            <v>#VALUE!</v>
          </cell>
          <cell r="O283">
            <v>430.41</v>
          </cell>
        </row>
        <row r="284">
          <cell r="F284" t="str">
            <v>V001204</v>
          </cell>
          <cell r="G284" t="str">
            <v>UVL</v>
          </cell>
          <cell r="H284">
            <v>40361</v>
          </cell>
          <cell r="I284">
            <v>8</v>
          </cell>
          <cell r="K284">
            <v>2312</v>
          </cell>
          <cell r="N284">
            <v>539</v>
          </cell>
          <cell r="O284">
            <v>289</v>
          </cell>
        </row>
        <row r="285">
          <cell r="F285" t="str">
            <v>V001219</v>
          </cell>
          <cell r="G285" t="str">
            <v>UVL</v>
          </cell>
          <cell r="H285">
            <v>40361</v>
          </cell>
          <cell r="I285">
            <v>8</v>
          </cell>
          <cell r="K285">
            <v>2312</v>
          </cell>
          <cell r="N285">
            <v>539</v>
          </cell>
          <cell r="O285">
            <v>289</v>
          </cell>
        </row>
        <row r="286">
          <cell r="F286" t="str">
            <v>V001358</v>
          </cell>
          <cell r="G286" t="str">
            <v>UVL</v>
          </cell>
          <cell r="H286">
            <v>40361</v>
          </cell>
          <cell r="I286">
            <v>8</v>
          </cell>
          <cell r="K286">
            <v>3160</v>
          </cell>
          <cell r="N286">
            <v>539</v>
          </cell>
          <cell r="O286">
            <v>395</v>
          </cell>
        </row>
        <row r="287">
          <cell r="F287" t="str">
            <v>V001359</v>
          </cell>
          <cell r="G287" t="str">
            <v>UVL</v>
          </cell>
          <cell r="H287">
            <v>40361</v>
          </cell>
          <cell r="I287">
            <v>8</v>
          </cell>
          <cell r="K287">
            <v>3160</v>
          </cell>
          <cell r="N287">
            <v>539</v>
          </cell>
          <cell r="O287">
            <v>395</v>
          </cell>
        </row>
        <row r="288">
          <cell r="F288" t="str">
            <v>V001943</v>
          </cell>
          <cell r="G288" t="str">
            <v>UVL</v>
          </cell>
          <cell r="H288">
            <v>40365</v>
          </cell>
          <cell r="I288">
            <v>2</v>
          </cell>
          <cell r="K288">
            <v>396.82</v>
          </cell>
          <cell r="N288">
            <v>539</v>
          </cell>
          <cell r="O288">
            <v>198.41</v>
          </cell>
        </row>
        <row r="289">
          <cell r="F289" t="str">
            <v>941Z123</v>
          </cell>
          <cell r="G289" t="str">
            <v>UVL</v>
          </cell>
          <cell r="H289">
            <v>40366</v>
          </cell>
          <cell r="I289">
            <v>1</v>
          </cell>
          <cell r="K289">
            <v>4575</v>
          </cell>
          <cell r="N289" t="e">
            <v>#VALUE!</v>
          </cell>
          <cell r="O289">
            <v>4575</v>
          </cell>
        </row>
        <row r="290">
          <cell r="F290" t="str">
            <v>V001926</v>
          </cell>
          <cell r="G290" t="str">
            <v>20671</v>
          </cell>
          <cell r="H290">
            <v>40365</v>
          </cell>
          <cell r="I290">
            <v>1</v>
          </cell>
          <cell r="J290" t="str">
            <v>07</v>
          </cell>
          <cell r="K290">
            <v>3205</v>
          </cell>
          <cell r="L290" t="str">
            <v>BACKSTOP ASSEMBLY</v>
          </cell>
          <cell r="N290">
            <v>539</v>
          </cell>
          <cell r="O290">
            <v>3205</v>
          </cell>
        </row>
        <row r="291">
          <cell r="F291" t="str">
            <v>V001529</v>
          </cell>
          <cell r="G291" t="str">
            <v>00178896</v>
          </cell>
          <cell r="H291">
            <v>40365</v>
          </cell>
          <cell r="I291">
            <v>3</v>
          </cell>
          <cell r="J291" t="str">
            <v>07</v>
          </cell>
          <cell r="K291">
            <v>134.13</v>
          </cell>
          <cell r="L291" t="str">
            <v>PAN - OIL 160VR2 DWG V001529 REV. _</v>
          </cell>
          <cell r="N291">
            <v>539</v>
          </cell>
          <cell r="O291">
            <v>44.71</v>
          </cell>
        </row>
        <row r="292">
          <cell r="F292" t="str">
            <v>V001957</v>
          </cell>
          <cell r="G292" t="str">
            <v>00178940</v>
          </cell>
          <cell r="H292">
            <v>40366</v>
          </cell>
          <cell r="I292">
            <v>8</v>
          </cell>
          <cell r="J292" t="str">
            <v>07</v>
          </cell>
          <cell r="K292">
            <v>196.8</v>
          </cell>
          <cell r="L292" t="str">
            <v>TIE BAR  DWG  V001957 REV. B</v>
          </cell>
          <cell r="N292">
            <v>539</v>
          </cell>
          <cell r="O292">
            <v>24.6</v>
          </cell>
        </row>
        <row r="293">
          <cell r="F293" t="str">
            <v>V001973</v>
          </cell>
          <cell r="G293" t="str">
            <v>00178854</v>
          </cell>
          <cell r="H293">
            <v>40360</v>
          </cell>
          <cell r="I293">
            <v>8</v>
          </cell>
          <cell r="J293" t="str">
            <v>07</v>
          </cell>
          <cell r="K293">
            <v>196.8</v>
          </cell>
          <cell r="L293" t="str">
            <v>TIE BAR  DWG  V001973 REV. A</v>
          </cell>
          <cell r="N293">
            <v>539</v>
          </cell>
          <cell r="O293">
            <v>24.6</v>
          </cell>
        </row>
        <row r="294">
          <cell r="F294" t="str">
            <v>V002061</v>
          </cell>
          <cell r="G294" t="str">
            <v>00178852</v>
          </cell>
          <cell r="H294">
            <v>40360</v>
          </cell>
          <cell r="I294">
            <v>3</v>
          </cell>
          <cell r="J294" t="str">
            <v>07</v>
          </cell>
          <cell r="K294">
            <v>86.4</v>
          </cell>
          <cell r="L294" t="str">
            <v>TIE BAR        DWG  V002061 REV. _</v>
          </cell>
          <cell r="N294">
            <v>539</v>
          </cell>
          <cell r="O294">
            <v>28.8</v>
          </cell>
        </row>
        <row r="295">
          <cell r="F295" t="str">
            <v>V002062</v>
          </cell>
          <cell r="G295" t="str">
            <v>00178851</v>
          </cell>
          <cell r="H295">
            <v>40360</v>
          </cell>
          <cell r="I295">
            <v>3</v>
          </cell>
          <cell r="J295" t="str">
            <v>07</v>
          </cell>
          <cell r="K295">
            <v>84.75</v>
          </cell>
          <cell r="L295" t="str">
            <v>TIE BAR        DWG  V002062 REV. A</v>
          </cell>
          <cell r="N295">
            <v>539</v>
          </cell>
          <cell r="O295">
            <v>28.25</v>
          </cell>
        </row>
        <row r="296">
          <cell r="F296" t="str">
            <v>V002063</v>
          </cell>
          <cell r="G296" t="str">
            <v>00178853</v>
          </cell>
          <cell r="H296">
            <v>40360</v>
          </cell>
          <cell r="I296">
            <v>3</v>
          </cell>
          <cell r="J296" t="str">
            <v>07</v>
          </cell>
          <cell r="K296">
            <v>112.8</v>
          </cell>
          <cell r="L296" t="str">
            <v>TROUGH-OIL RH  DWG  V002063 REV. _</v>
          </cell>
          <cell r="N296">
            <v>539</v>
          </cell>
          <cell r="O296">
            <v>37.6</v>
          </cell>
        </row>
        <row r="297">
          <cell r="F297" t="str">
            <v>V001532</v>
          </cell>
          <cell r="G297" t="str">
            <v>5053278</v>
          </cell>
          <cell r="H297">
            <v>40359</v>
          </cell>
          <cell r="I297">
            <v>5</v>
          </cell>
          <cell r="J297" t="str">
            <v>07</v>
          </cell>
          <cell r="K297">
            <v>676</v>
          </cell>
          <cell r="L297" t="str">
            <v>COUPLING FLANGE</v>
          </cell>
          <cell r="N297">
            <v>539</v>
          </cell>
          <cell r="O297">
            <v>134.69999999999999</v>
          </cell>
        </row>
        <row r="298">
          <cell r="F298" t="str">
            <v>V001953</v>
          </cell>
          <cell r="G298" t="str">
            <v>5053279</v>
          </cell>
          <cell r="H298">
            <v>40359</v>
          </cell>
          <cell r="I298">
            <v>5</v>
          </cell>
          <cell r="J298" t="str">
            <v>07</v>
          </cell>
          <cell r="K298">
            <v>570.5</v>
          </cell>
          <cell r="L298" t="str">
            <v>COUPLING FLANGE</v>
          </cell>
          <cell r="N298">
            <v>539</v>
          </cell>
          <cell r="O298">
            <v>113.6</v>
          </cell>
        </row>
        <row r="299">
          <cell r="F299" t="str">
            <v>CL02596</v>
          </cell>
          <cell r="G299" t="str">
            <v>UVL</v>
          </cell>
          <cell r="H299">
            <v>40368</v>
          </cell>
          <cell r="I299">
            <v>1</v>
          </cell>
          <cell r="K299">
            <v>175.45</v>
          </cell>
          <cell r="N299" t="e">
            <v>#N/A</v>
          </cell>
          <cell r="O299">
            <v>175.45</v>
          </cell>
        </row>
        <row r="300">
          <cell r="F300" t="str">
            <v>CL02461</v>
          </cell>
          <cell r="G300" t="str">
            <v>UVL</v>
          </cell>
          <cell r="H300">
            <v>40371</v>
          </cell>
          <cell r="I300">
            <v>1</v>
          </cell>
          <cell r="K300">
            <v>61.54</v>
          </cell>
          <cell r="N300" t="e">
            <v>#N/A</v>
          </cell>
          <cell r="O300">
            <v>172.48</v>
          </cell>
        </row>
        <row r="301">
          <cell r="F301" t="str">
            <v>V001233</v>
          </cell>
          <cell r="G301" t="str">
            <v>UVL</v>
          </cell>
          <cell r="H301">
            <v>40371</v>
          </cell>
          <cell r="I301">
            <v>8</v>
          </cell>
          <cell r="K301">
            <v>480.8</v>
          </cell>
          <cell r="N301">
            <v>539</v>
          </cell>
          <cell r="O301">
            <v>60.1</v>
          </cell>
        </row>
        <row r="302">
          <cell r="F302" t="str">
            <v>V001239</v>
          </cell>
          <cell r="G302" t="str">
            <v>UVL</v>
          </cell>
          <cell r="H302">
            <v>40371</v>
          </cell>
          <cell r="I302">
            <v>3</v>
          </cell>
          <cell r="K302">
            <v>219</v>
          </cell>
          <cell r="N302">
            <v>539</v>
          </cell>
          <cell r="O302">
            <v>73</v>
          </cell>
        </row>
        <row r="303">
          <cell r="F303" t="str">
            <v>V001523</v>
          </cell>
          <cell r="G303" t="str">
            <v>UVL</v>
          </cell>
          <cell r="H303">
            <v>40371</v>
          </cell>
          <cell r="I303">
            <v>8</v>
          </cell>
          <cell r="K303">
            <v>389.2</v>
          </cell>
          <cell r="N303">
            <v>539</v>
          </cell>
          <cell r="O303">
            <v>48.65</v>
          </cell>
        </row>
        <row r="304">
          <cell r="F304" t="str">
            <v>V001536</v>
          </cell>
          <cell r="G304" t="str">
            <v>UVL</v>
          </cell>
          <cell r="H304">
            <v>40371</v>
          </cell>
          <cell r="I304">
            <v>7</v>
          </cell>
          <cell r="K304">
            <v>287</v>
          </cell>
          <cell r="N304">
            <v>539</v>
          </cell>
          <cell r="O304">
            <v>41</v>
          </cell>
        </row>
        <row r="305">
          <cell r="F305" t="str">
            <v>V001561</v>
          </cell>
          <cell r="G305" t="str">
            <v>UVL</v>
          </cell>
          <cell r="H305">
            <v>40371</v>
          </cell>
          <cell r="I305">
            <v>16</v>
          </cell>
          <cell r="K305">
            <v>137.6</v>
          </cell>
          <cell r="N305">
            <v>539</v>
          </cell>
          <cell r="O305">
            <v>8.6</v>
          </cell>
        </row>
        <row r="306">
          <cell r="F306" t="str">
            <v>V001659</v>
          </cell>
          <cell r="G306" t="str">
            <v>UVL</v>
          </cell>
          <cell r="H306">
            <v>40371</v>
          </cell>
          <cell r="I306">
            <v>12</v>
          </cell>
          <cell r="K306">
            <v>63</v>
          </cell>
          <cell r="N306">
            <v>539</v>
          </cell>
          <cell r="O306">
            <v>5.25</v>
          </cell>
        </row>
        <row r="307">
          <cell r="F307" t="str">
            <v>V001737</v>
          </cell>
          <cell r="G307" t="str">
            <v>UVL</v>
          </cell>
          <cell r="H307">
            <v>40371</v>
          </cell>
          <cell r="I307">
            <v>4</v>
          </cell>
          <cell r="K307">
            <v>161</v>
          </cell>
          <cell r="N307">
            <v>539</v>
          </cell>
          <cell r="O307">
            <v>40.25</v>
          </cell>
        </row>
        <row r="308">
          <cell r="F308" t="str">
            <v>V001942</v>
          </cell>
          <cell r="G308" t="str">
            <v>UVL</v>
          </cell>
          <cell r="H308">
            <v>40371</v>
          </cell>
          <cell r="I308">
            <v>12</v>
          </cell>
          <cell r="K308">
            <v>71.400000000000006</v>
          </cell>
          <cell r="N308">
            <v>539</v>
          </cell>
          <cell r="O308">
            <v>5.95</v>
          </cell>
        </row>
        <row r="309">
          <cell r="F309" t="str">
            <v>V001400</v>
          </cell>
          <cell r="G309" t="str">
            <v>UVL</v>
          </cell>
          <cell r="H309">
            <v>40371</v>
          </cell>
          <cell r="I309">
            <v>4</v>
          </cell>
          <cell r="K309">
            <v>0</v>
          </cell>
          <cell r="N309">
            <v>539</v>
          </cell>
          <cell r="O309">
            <v>20.75</v>
          </cell>
        </row>
        <row r="310">
          <cell r="F310" t="str">
            <v>V001480</v>
          </cell>
          <cell r="G310" t="str">
            <v>UVL</v>
          </cell>
          <cell r="H310">
            <v>40371</v>
          </cell>
          <cell r="I310">
            <v>4</v>
          </cell>
          <cell r="K310">
            <v>0</v>
          </cell>
          <cell r="N310">
            <v>539</v>
          </cell>
          <cell r="O310">
            <v>9.6</v>
          </cell>
        </row>
        <row r="311">
          <cell r="F311" t="str">
            <v>V002060</v>
          </cell>
          <cell r="G311" t="str">
            <v>UVL</v>
          </cell>
          <cell r="H311">
            <v>40371</v>
          </cell>
          <cell r="I311">
            <v>1</v>
          </cell>
          <cell r="K311">
            <v>0</v>
          </cell>
          <cell r="N311">
            <v>539</v>
          </cell>
          <cell r="O311">
            <v>52.3</v>
          </cell>
        </row>
        <row r="312">
          <cell r="F312" t="str">
            <v>V002165</v>
          </cell>
          <cell r="G312" t="str">
            <v>UVL</v>
          </cell>
          <cell r="H312">
            <v>40371</v>
          </cell>
          <cell r="I312">
            <v>2</v>
          </cell>
          <cell r="K312">
            <v>0</v>
          </cell>
          <cell r="N312">
            <v>539</v>
          </cell>
          <cell r="O312">
            <v>39.15</v>
          </cell>
        </row>
        <row r="313">
          <cell r="F313" t="str">
            <v>V002167</v>
          </cell>
          <cell r="G313" t="str">
            <v>UVL</v>
          </cell>
          <cell r="H313">
            <v>40371</v>
          </cell>
          <cell r="I313">
            <v>10</v>
          </cell>
          <cell r="K313">
            <v>0</v>
          </cell>
          <cell r="N313">
            <v>539</v>
          </cell>
          <cell r="O313">
            <v>21.3</v>
          </cell>
        </row>
        <row r="314">
          <cell r="F314" t="str">
            <v>V002168</v>
          </cell>
          <cell r="G314" t="str">
            <v>UVL</v>
          </cell>
          <cell r="H314">
            <v>40371</v>
          </cell>
          <cell r="I314">
            <v>2</v>
          </cell>
          <cell r="K314">
            <v>0</v>
          </cell>
          <cell r="N314">
            <v>539</v>
          </cell>
          <cell r="O314">
            <v>21.1</v>
          </cell>
        </row>
        <row r="315">
          <cell r="F315" t="str">
            <v>V002169</v>
          </cell>
          <cell r="G315" t="str">
            <v>UVL</v>
          </cell>
          <cell r="H315">
            <v>40371</v>
          </cell>
          <cell r="I315">
            <v>2</v>
          </cell>
          <cell r="K315">
            <v>0</v>
          </cell>
          <cell r="N315">
            <v>539</v>
          </cell>
          <cell r="O315">
            <v>82.3</v>
          </cell>
        </row>
        <row r="316">
          <cell r="F316" t="str">
            <v>V002170</v>
          </cell>
          <cell r="G316" t="str">
            <v>UVL</v>
          </cell>
          <cell r="H316">
            <v>40371</v>
          </cell>
          <cell r="I316">
            <v>4</v>
          </cell>
          <cell r="K316">
            <v>0</v>
          </cell>
          <cell r="N316">
            <v>539</v>
          </cell>
          <cell r="O316">
            <v>23.05</v>
          </cell>
        </row>
        <row r="317">
          <cell r="F317" t="str">
            <v>V002171</v>
          </cell>
          <cell r="G317" t="str">
            <v>UVL</v>
          </cell>
          <cell r="H317">
            <v>40371</v>
          </cell>
          <cell r="I317">
            <v>2</v>
          </cell>
          <cell r="K317">
            <v>0</v>
          </cell>
          <cell r="N317">
            <v>539</v>
          </cell>
          <cell r="O317">
            <v>27.3</v>
          </cell>
        </row>
        <row r="318">
          <cell r="F318" t="str">
            <v>V001531</v>
          </cell>
          <cell r="G318" t="str">
            <v>UVL</v>
          </cell>
          <cell r="H318">
            <v>40372</v>
          </cell>
          <cell r="I318">
            <v>8</v>
          </cell>
          <cell r="K318">
            <v>576.79999999999995</v>
          </cell>
          <cell r="N318">
            <v>539</v>
          </cell>
          <cell r="O318">
            <v>72.099999999999994</v>
          </cell>
        </row>
        <row r="319">
          <cell r="F319" t="str">
            <v>V001739</v>
          </cell>
          <cell r="G319" t="str">
            <v>UVL</v>
          </cell>
          <cell r="H319">
            <v>40372</v>
          </cell>
          <cell r="I319">
            <v>8</v>
          </cell>
          <cell r="K319">
            <v>392</v>
          </cell>
          <cell r="N319">
            <v>539</v>
          </cell>
          <cell r="O319">
            <v>49</v>
          </cell>
        </row>
        <row r="320">
          <cell r="F320" t="str">
            <v>V001527</v>
          </cell>
          <cell r="G320" t="str">
            <v>UVL</v>
          </cell>
          <cell r="H320">
            <v>40372</v>
          </cell>
          <cell r="I320">
            <v>4</v>
          </cell>
          <cell r="K320">
            <v>382.84</v>
          </cell>
          <cell r="N320">
            <v>539</v>
          </cell>
          <cell r="O320">
            <v>95.71</v>
          </cell>
        </row>
        <row r="321">
          <cell r="F321" t="str">
            <v>CL02497</v>
          </cell>
          <cell r="G321" t="str">
            <v>UVL</v>
          </cell>
          <cell r="H321">
            <v>40373</v>
          </cell>
          <cell r="I321">
            <v>4</v>
          </cell>
          <cell r="J321">
            <v>52.24</v>
          </cell>
          <cell r="K321">
            <v>52.24</v>
          </cell>
          <cell r="N321" t="e">
            <v>#N/A</v>
          </cell>
          <cell r="O321">
            <v>13.06</v>
          </cell>
        </row>
        <row r="322">
          <cell r="F322" t="str">
            <v>CL02570</v>
          </cell>
          <cell r="G322" t="str">
            <v>UVL</v>
          </cell>
          <cell r="H322">
            <v>40373</v>
          </cell>
          <cell r="I322">
            <v>1</v>
          </cell>
          <cell r="J322">
            <v>218.32</v>
          </cell>
          <cell r="K322">
            <v>218.32</v>
          </cell>
          <cell r="N322" t="e">
            <v>#N/A</v>
          </cell>
          <cell r="O322">
            <v>218.32</v>
          </cell>
        </row>
        <row r="323">
          <cell r="F323" t="str">
            <v>V001601</v>
          </cell>
          <cell r="G323" t="str">
            <v>UVL</v>
          </cell>
          <cell r="H323">
            <v>40373</v>
          </cell>
          <cell r="I323">
            <v>8</v>
          </cell>
          <cell r="J323">
            <v>120.08</v>
          </cell>
          <cell r="K323">
            <v>120.08</v>
          </cell>
          <cell r="N323">
            <v>539</v>
          </cell>
          <cell r="O323">
            <v>15.01</v>
          </cell>
        </row>
        <row r="324">
          <cell r="F324" t="str">
            <v>V001940</v>
          </cell>
          <cell r="G324" t="str">
            <v>UVL</v>
          </cell>
          <cell r="H324">
            <v>40373</v>
          </cell>
          <cell r="I324">
            <v>2</v>
          </cell>
          <cell r="J324">
            <v>89.08</v>
          </cell>
          <cell r="K324">
            <v>89.08</v>
          </cell>
          <cell r="N324">
            <v>539</v>
          </cell>
          <cell r="O324">
            <v>44.54</v>
          </cell>
        </row>
        <row r="325">
          <cell r="F325" t="str">
            <v>V001463</v>
          </cell>
          <cell r="G325" t="str">
            <v>UVL</v>
          </cell>
          <cell r="H325">
            <v>40374</v>
          </cell>
          <cell r="I325">
            <v>1</v>
          </cell>
          <cell r="K325">
            <v>138.19999999999999</v>
          </cell>
          <cell r="N325">
            <v>539</v>
          </cell>
          <cell r="O325">
            <v>138.19999999999999</v>
          </cell>
        </row>
        <row r="326">
          <cell r="F326" t="str">
            <v>V001574</v>
          </cell>
          <cell r="G326" t="str">
            <v>UVL</v>
          </cell>
          <cell r="H326">
            <v>40374</v>
          </cell>
          <cell r="I326">
            <v>2</v>
          </cell>
          <cell r="K326">
            <v>89.26</v>
          </cell>
          <cell r="N326">
            <v>539</v>
          </cell>
          <cell r="O326">
            <v>44.63</v>
          </cell>
        </row>
        <row r="327">
          <cell r="F327" t="str">
            <v>V001575</v>
          </cell>
          <cell r="G327" t="str">
            <v>UVL</v>
          </cell>
          <cell r="H327">
            <v>40374</v>
          </cell>
          <cell r="I327">
            <v>6</v>
          </cell>
          <cell r="K327">
            <v>133.62</v>
          </cell>
          <cell r="N327">
            <v>539</v>
          </cell>
          <cell r="O327">
            <v>22.27</v>
          </cell>
        </row>
        <row r="328">
          <cell r="F328" t="str">
            <v>V001781</v>
          </cell>
          <cell r="G328" t="str">
            <v>UVL</v>
          </cell>
          <cell r="H328">
            <v>40374</v>
          </cell>
          <cell r="I328">
            <v>2</v>
          </cell>
          <cell r="K328">
            <v>312.26</v>
          </cell>
          <cell r="N328">
            <v>539</v>
          </cell>
          <cell r="O328">
            <v>156.13</v>
          </cell>
        </row>
        <row r="329">
          <cell r="F329" t="str">
            <v>V001804</v>
          </cell>
          <cell r="G329" t="str">
            <v>UVL</v>
          </cell>
          <cell r="H329">
            <v>40374</v>
          </cell>
          <cell r="I329">
            <v>4</v>
          </cell>
          <cell r="K329">
            <v>310</v>
          </cell>
          <cell r="N329">
            <v>539</v>
          </cell>
          <cell r="O329">
            <v>77.5</v>
          </cell>
        </row>
        <row r="330">
          <cell r="F330" t="str">
            <v>V002064</v>
          </cell>
          <cell r="G330" t="str">
            <v>UVL</v>
          </cell>
          <cell r="H330">
            <v>40374</v>
          </cell>
          <cell r="I330">
            <v>3</v>
          </cell>
          <cell r="K330">
            <v>112.44</v>
          </cell>
          <cell r="N330">
            <v>539</v>
          </cell>
          <cell r="O330">
            <v>37.479999999999997</v>
          </cell>
        </row>
        <row r="331">
          <cell r="F331" t="str">
            <v>CL02487</v>
          </cell>
          <cell r="G331" t="str">
            <v>UVL</v>
          </cell>
          <cell r="H331">
            <v>40375</v>
          </cell>
          <cell r="I331">
            <v>1</v>
          </cell>
          <cell r="K331">
            <v>432.42</v>
          </cell>
          <cell r="N331" t="e">
            <v>#VALUE!</v>
          </cell>
          <cell r="O331">
            <v>432.42</v>
          </cell>
        </row>
        <row r="332">
          <cell r="F332" t="str">
            <v>CL02594</v>
          </cell>
          <cell r="G332" t="str">
            <v>UVL</v>
          </cell>
          <cell r="H332">
            <v>40375</v>
          </cell>
          <cell r="I332">
            <v>1</v>
          </cell>
          <cell r="K332">
            <v>37.85</v>
          </cell>
          <cell r="N332" t="e">
            <v>#VALUE!</v>
          </cell>
          <cell r="O332">
            <v>37.85</v>
          </cell>
        </row>
        <row r="333">
          <cell r="F333" t="str">
            <v>CL02600</v>
          </cell>
          <cell r="G333" t="str">
            <v>UVL</v>
          </cell>
          <cell r="H333">
            <v>40375</v>
          </cell>
          <cell r="I333">
            <v>1</v>
          </cell>
          <cell r="K333">
            <v>1685.63</v>
          </cell>
          <cell r="N333" t="e">
            <v>#VALUE!</v>
          </cell>
          <cell r="O333">
            <v>1685.63</v>
          </cell>
        </row>
        <row r="334">
          <cell r="F334" t="str">
            <v>V001323</v>
          </cell>
          <cell r="G334" t="str">
            <v>UVL</v>
          </cell>
          <cell r="H334">
            <v>40375</v>
          </cell>
          <cell r="I334">
            <v>5</v>
          </cell>
          <cell r="K334">
            <v>284.10000000000002</v>
          </cell>
          <cell r="N334">
            <v>539</v>
          </cell>
          <cell r="O334">
            <v>56.82</v>
          </cell>
        </row>
        <row r="335">
          <cell r="F335" t="str">
            <v>V001324</v>
          </cell>
          <cell r="G335" t="str">
            <v>UVL</v>
          </cell>
          <cell r="H335">
            <v>40375</v>
          </cell>
          <cell r="I335">
            <v>5</v>
          </cell>
          <cell r="K335">
            <v>284.10000000000002</v>
          </cell>
          <cell r="N335">
            <v>539</v>
          </cell>
          <cell r="O335">
            <v>56.82</v>
          </cell>
        </row>
        <row r="336">
          <cell r="F336" t="str">
            <v>V001325</v>
          </cell>
          <cell r="G336" t="str">
            <v>UVL</v>
          </cell>
          <cell r="H336">
            <v>40375</v>
          </cell>
          <cell r="I336">
            <v>3</v>
          </cell>
          <cell r="K336">
            <v>113.07</v>
          </cell>
          <cell r="N336">
            <v>539</v>
          </cell>
          <cell r="O336">
            <v>37.69</v>
          </cell>
        </row>
        <row r="337">
          <cell r="F337" t="str">
            <v>V001782</v>
          </cell>
          <cell r="G337" t="str">
            <v>UVL</v>
          </cell>
          <cell r="H337">
            <v>40375</v>
          </cell>
          <cell r="I337">
            <v>2</v>
          </cell>
          <cell r="K337">
            <v>309.18</v>
          </cell>
          <cell r="N337">
            <v>539</v>
          </cell>
          <cell r="O337">
            <v>154.59</v>
          </cell>
        </row>
        <row r="338">
          <cell r="F338" t="str">
            <v>0767414</v>
          </cell>
          <cell r="G338" t="str">
            <v>UVL</v>
          </cell>
          <cell r="H338">
            <v>40375</v>
          </cell>
          <cell r="I338">
            <v>1</v>
          </cell>
          <cell r="K338">
            <v>84.1</v>
          </cell>
          <cell r="N338" t="e">
            <v>#VALUE!</v>
          </cell>
          <cell r="O338">
            <v>84.1</v>
          </cell>
        </row>
        <row r="339">
          <cell r="F339" t="str">
            <v>CL02438</v>
          </cell>
          <cell r="G339" t="str">
            <v>UVL</v>
          </cell>
          <cell r="H339">
            <v>40378</v>
          </cell>
          <cell r="I339">
            <v>1</v>
          </cell>
          <cell r="K339">
            <v>377.48</v>
          </cell>
          <cell r="N339" t="e">
            <v>#VALUE!</v>
          </cell>
          <cell r="O339">
            <v>384.64</v>
          </cell>
        </row>
        <row r="340">
          <cell r="F340" t="str">
            <v>CL02601</v>
          </cell>
          <cell r="G340" t="str">
            <v>UVL</v>
          </cell>
          <cell r="H340">
            <v>40378</v>
          </cell>
          <cell r="I340">
            <v>1</v>
          </cell>
          <cell r="K340">
            <v>2718.24</v>
          </cell>
          <cell r="N340" t="e">
            <v>#VALUE!</v>
          </cell>
          <cell r="O340">
            <v>2718.24</v>
          </cell>
        </row>
        <row r="341">
          <cell r="F341" t="str">
            <v>CL02601</v>
          </cell>
          <cell r="G341" t="str">
            <v>UVL</v>
          </cell>
          <cell r="H341">
            <v>40378</v>
          </cell>
          <cell r="I341">
            <v>1</v>
          </cell>
          <cell r="K341">
            <v>2718.24</v>
          </cell>
          <cell r="N341" t="e">
            <v>#VALUE!</v>
          </cell>
          <cell r="O341">
            <v>2718.24</v>
          </cell>
        </row>
        <row r="342">
          <cell r="F342" t="str">
            <v>6510300</v>
          </cell>
          <cell r="G342" t="str">
            <v>8565</v>
          </cell>
          <cell r="H342">
            <v>40348</v>
          </cell>
          <cell r="I342">
            <v>2</v>
          </cell>
          <cell r="J342" t="str">
            <v>07</v>
          </cell>
          <cell r="K342">
            <v>3044.56</v>
          </cell>
          <cell r="L342" t="str">
            <v>CASTING, HOUSING PER DRAWING</v>
          </cell>
          <cell r="N342" t="e">
            <v>#VALUE!</v>
          </cell>
          <cell r="O342">
            <v>1522.28</v>
          </cell>
        </row>
        <row r="343">
          <cell r="F343" t="str">
            <v>6510330</v>
          </cell>
          <cell r="G343" t="str">
            <v>8565</v>
          </cell>
          <cell r="H343">
            <v>40348</v>
          </cell>
          <cell r="I343">
            <v>2</v>
          </cell>
          <cell r="J343" t="str">
            <v>07</v>
          </cell>
          <cell r="K343">
            <v>4064.2</v>
          </cell>
          <cell r="L343" t="str">
            <v>CASTING, HOUSING PER DRAWING</v>
          </cell>
          <cell r="N343" t="e">
            <v>#VALUE!</v>
          </cell>
          <cell r="O343">
            <v>2032.1</v>
          </cell>
        </row>
        <row r="344">
          <cell r="F344" t="str">
            <v>6510350</v>
          </cell>
          <cell r="G344" t="str">
            <v>8565</v>
          </cell>
          <cell r="H344">
            <v>40348</v>
          </cell>
          <cell r="I344">
            <v>2</v>
          </cell>
          <cell r="J344" t="str">
            <v>07</v>
          </cell>
          <cell r="K344">
            <v>4064.2</v>
          </cell>
          <cell r="L344" t="str">
            <v>CASTING, HOUSING PER DRAWING</v>
          </cell>
          <cell r="N344" t="e">
            <v>#VALUE!</v>
          </cell>
          <cell r="O344">
            <v>2032.1</v>
          </cell>
        </row>
        <row r="345">
          <cell r="F345" t="str">
            <v>CL02597</v>
          </cell>
          <cell r="G345" t="str">
            <v>S324025100423</v>
          </cell>
          <cell r="H345">
            <v>40378</v>
          </cell>
          <cell r="I345">
            <v>1</v>
          </cell>
          <cell r="J345" t="str">
            <v>07</v>
          </cell>
          <cell r="K345">
            <v>1060.6099999999999</v>
          </cell>
          <cell r="L345" t="str">
            <v>CTL BARSTOCK</v>
          </cell>
          <cell r="N345" t="e">
            <v>#N/A</v>
          </cell>
          <cell r="O345">
            <v>1060.6099999999999</v>
          </cell>
        </row>
        <row r="346">
          <cell r="F346" t="str">
            <v>D013667</v>
          </cell>
          <cell r="G346" t="str">
            <v>UVL</v>
          </cell>
          <cell r="H346">
            <v>40379</v>
          </cell>
          <cell r="I346">
            <v>4</v>
          </cell>
          <cell r="K346">
            <v>285.8</v>
          </cell>
          <cell r="N346" t="e">
            <v>#N/A</v>
          </cell>
          <cell r="O346">
            <v>71.45</v>
          </cell>
        </row>
        <row r="347">
          <cell r="F347" t="str">
            <v>2110489</v>
          </cell>
          <cell r="G347" t="str">
            <v>UVL</v>
          </cell>
          <cell r="H347">
            <v>40392</v>
          </cell>
          <cell r="I347">
            <v>3</v>
          </cell>
          <cell r="K347">
            <v>236.07</v>
          </cell>
          <cell r="N347" t="str">
            <v>289</v>
          </cell>
          <cell r="O347">
            <v>46.07</v>
          </cell>
        </row>
        <row r="348">
          <cell r="F348" t="str">
            <v>D004852</v>
          </cell>
          <cell r="G348" t="str">
            <v>UVL</v>
          </cell>
          <cell r="H348">
            <v>40395</v>
          </cell>
          <cell r="I348">
            <v>4</v>
          </cell>
          <cell r="K348">
            <v>5156</v>
          </cell>
          <cell r="N348" t="e">
            <v>#VALUE!</v>
          </cell>
          <cell r="O348">
            <v>216.24</v>
          </cell>
        </row>
        <row r="349">
          <cell r="F349" t="str">
            <v>2930871</v>
          </cell>
          <cell r="G349" t="str">
            <v>UVL</v>
          </cell>
          <cell r="H349">
            <v>40389</v>
          </cell>
          <cell r="I349">
            <v>6</v>
          </cell>
          <cell r="K349">
            <v>3454.8</v>
          </cell>
          <cell r="N349" t="e">
            <v>#VALUE!</v>
          </cell>
          <cell r="O349">
            <v>575.79999999999995</v>
          </cell>
        </row>
        <row r="350">
          <cell r="F350" t="str">
            <v>6510320</v>
          </cell>
          <cell r="G350" t="str">
            <v>UVL</v>
          </cell>
          <cell r="H350">
            <v>40386</v>
          </cell>
          <cell r="I350">
            <v>2</v>
          </cell>
          <cell r="K350">
            <v>4560.78</v>
          </cell>
          <cell r="N350" t="e">
            <v>#VALUE!</v>
          </cell>
          <cell r="O350">
            <v>1687</v>
          </cell>
        </row>
        <row r="351">
          <cell r="F351" t="str">
            <v>CL02546</v>
          </cell>
          <cell r="G351" t="str">
            <v>UVL</v>
          </cell>
          <cell r="H351">
            <v>40396</v>
          </cell>
          <cell r="I351">
            <v>2</v>
          </cell>
          <cell r="K351">
            <v>213.44</v>
          </cell>
          <cell r="N351" t="e">
            <v>#VALUE!</v>
          </cell>
          <cell r="O351">
            <v>106.72</v>
          </cell>
        </row>
        <row r="352">
          <cell r="F352" t="str">
            <v>CL02421</v>
          </cell>
          <cell r="G352" t="str">
            <v>S351058100423</v>
          </cell>
          <cell r="H352">
            <v>40395</v>
          </cell>
          <cell r="I352">
            <v>3</v>
          </cell>
          <cell r="J352" t="str">
            <v>08</v>
          </cell>
          <cell r="K352">
            <v>12.6</v>
          </cell>
          <cell r="L352" t="str">
            <v>CTL BARSTOCK</v>
          </cell>
          <cell r="N352" t="e">
            <v>#VALUE!</v>
          </cell>
          <cell r="O352">
            <v>4.2</v>
          </cell>
        </row>
        <row r="353">
          <cell r="F353" t="str">
            <v>CL02446</v>
          </cell>
          <cell r="G353" t="str">
            <v>S312971100423</v>
          </cell>
          <cell r="H353">
            <v>40394</v>
          </cell>
          <cell r="I353">
            <v>6</v>
          </cell>
          <cell r="J353" t="str">
            <v>08</v>
          </cell>
          <cell r="K353">
            <v>1489.14</v>
          </cell>
          <cell r="L353" t="str">
            <v>CLT BARSTOCK</v>
          </cell>
          <cell r="N353" t="e">
            <v>#VALUE!</v>
          </cell>
          <cell r="O353">
            <v>253.75</v>
          </cell>
        </row>
        <row r="354">
          <cell r="F354" t="str">
            <v>CL02452</v>
          </cell>
          <cell r="G354" t="str">
            <v>S346001100423</v>
          </cell>
          <cell r="H354">
            <v>40389</v>
          </cell>
          <cell r="I354">
            <v>1</v>
          </cell>
          <cell r="J354" t="str">
            <v>08</v>
          </cell>
          <cell r="K354">
            <v>603.58000000000004</v>
          </cell>
          <cell r="L354" t="str">
            <v>CTL BARSTOCK</v>
          </cell>
          <cell r="N354" t="e">
            <v>#VALUE!</v>
          </cell>
          <cell r="O354">
            <v>607.97</v>
          </cell>
        </row>
        <row r="355">
          <cell r="F355" t="str">
            <v>CL02457</v>
          </cell>
          <cell r="G355" t="str">
            <v>S348333100423</v>
          </cell>
          <cell r="H355">
            <v>40394</v>
          </cell>
          <cell r="I355">
            <v>4</v>
          </cell>
          <cell r="J355" t="str">
            <v>08</v>
          </cell>
          <cell r="K355">
            <v>502.16</v>
          </cell>
          <cell r="L355" t="str">
            <v>CTL BARSTOCK</v>
          </cell>
          <cell r="N355" t="e">
            <v>#VALUE!</v>
          </cell>
          <cell r="O355">
            <v>125.41</v>
          </cell>
        </row>
        <row r="356">
          <cell r="F356" t="str">
            <v>CL02622</v>
          </cell>
          <cell r="G356" t="str">
            <v>S345615100423</v>
          </cell>
          <cell r="H356">
            <v>40389</v>
          </cell>
          <cell r="I356">
            <v>8</v>
          </cell>
          <cell r="J356" t="str">
            <v>08</v>
          </cell>
          <cell r="K356">
            <v>1741.84</v>
          </cell>
          <cell r="L356" t="str">
            <v>CLT BARSTOCK</v>
          </cell>
          <cell r="N356" t="e">
            <v>#VALUE!</v>
          </cell>
          <cell r="O356">
            <v>217.73</v>
          </cell>
        </row>
        <row r="357">
          <cell r="F357" t="str">
            <v>V001209</v>
          </cell>
          <cell r="G357" t="str">
            <v>UVL</v>
          </cell>
          <cell r="H357">
            <v>40389</v>
          </cell>
          <cell r="I357">
            <v>8</v>
          </cell>
          <cell r="K357">
            <v>2152</v>
          </cell>
          <cell r="N357">
            <v>539</v>
          </cell>
          <cell r="O357">
            <v>269</v>
          </cell>
        </row>
        <row r="358">
          <cell r="F358" t="str">
            <v>V001348</v>
          </cell>
          <cell r="G358" t="str">
            <v>UVL</v>
          </cell>
          <cell r="H358">
            <v>40394</v>
          </cell>
          <cell r="I358">
            <v>1</v>
          </cell>
          <cell r="K358">
            <v>1601.39</v>
          </cell>
          <cell r="N358">
            <v>539</v>
          </cell>
          <cell r="O358">
            <v>1601.39</v>
          </cell>
        </row>
        <row r="359">
          <cell r="F359" t="str">
            <v>V001560</v>
          </cell>
          <cell r="G359" t="str">
            <v>UVL</v>
          </cell>
          <cell r="H359">
            <v>40390</v>
          </cell>
          <cell r="I359">
            <v>3</v>
          </cell>
          <cell r="K359">
            <v>2067</v>
          </cell>
          <cell r="N359">
            <v>539</v>
          </cell>
          <cell r="O359">
            <v>689</v>
          </cell>
        </row>
        <row r="360">
          <cell r="F360" t="str">
            <v>2133228</v>
          </cell>
          <cell r="G360" t="str">
            <v>UVL</v>
          </cell>
          <cell r="H360">
            <v>40393</v>
          </cell>
          <cell r="I360">
            <v>1</v>
          </cell>
          <cell r="K360">
            <v>1</v>
          </cell>
          <cell r="N360" t="e">
            <v>#VALUE!</v>
          </cell>
          <cell r="O360">
            <v>1</v>
          </cell>
        </row>
        <row r="361">
          <cell r="F361" t="str">
            <v>2133229</v>
          </cell>
          <cell r="G361" t="str">
            <v>UVL</v>
          </cell>
          <cell r="H361">
            <v>40393</v>
          </cell>
          <cell r="I361">
            <v>1</v>
          </cell>
          <cell r="K361">
            <v>1</v>
          </cell>
          <cell r="N361" t="e">
            <v>#VALUE!</v>
          </cell>
          <cell r="O361">
            <v>1</v>
          </cell>
        </row>
        <row r="362">
          <cell r="F362" t="str">
            <v>V001370</v>
          </cell>
          <cell r="G362" t="str">
            <v>00179470</v>
          </cell>
          <cell r="H362">
            <v>40392</v>
          </cell>
          <cell r="I362">
            <v>8</v>
          </cell>
          <cell r="J362" t="str">
            <v>08</v>
          </cell>
          <cell r="K362">
            <v>342.88</v>
          </cell>
          <cell r="L362" t="str">
            <v>THROUGH - OIL  DWG  V001370 REV. _</v>
          </cell>
          <cell r="N362">
            <v>539</v>
          </cell>
          <cell r="O362">
            <v>42.86</v>
          </cell>
        </row>
        <row r="363">
          <cell r="F363" t="str">
            <v>V001514</v>
          </cell>
          <cell r="G363" t="str">
            <v>00179471</v>
          </cell>
          <cell r="H363">
            <v>40392</v>
          </cell>
          <cell r="I363">
            <v>8</v>
          </cell>
          <cell r="J363" t="str">
            <v>08</v>
          </cell>
          <cell r="K363">
            <v>342.88</v>
          </cell>
          <cell r="L363" t="str">
            <v>THROUGH - OIL  DWG  V001514 REV. _</v>
          </cell>
          <cell r="N363">
            <v>539</v>
          </cell>
          <cell r="O363">
            <v>42.86</v>
          </cell>
        </row>
        <row r="364">
          <cell r="F364" t="str">
            <v>V001528</v>
          </cell>
          <cell r="G364" t="str">
            <v>00179464</v>
          </cell>
          <cell r="H364">
            <v>40389</v>
          </cell>
          <cell r="I364">
            <v>3</v>
          </cell>
          <cell r="J364" t="str">
            <v>08</v>
          </cell>
          <cell r="K364">
            <v>530.34</v>
          </cell>
          <cell r="L364" t="str">
            <v>SHROUD - FAN V001528 REV. A</v>
          </cell>
          <cell r="N364">
            <v>539</v>
          </cell>
          <cell r="O364">
            <v>176.78</v>
          </cell>
        </row>
        <row r="365">
          <cell r="F365" t="str">
            <v>CL02439</v>
          </cell>
          <cell r="G365" t="str">
            <v>UVL</v>
          </cell>
          <cell r="H365">
            <v>40399</v>
          </cell>
          <cell r="I365">
            <v>1</v>
          </cell>
          <cell r="K365">
            <v>220.46</v>
          </cell>
          <cell r="N365" t="e">
            <v>#VALUE!</v>
          </cell>
          <cell r="O365">
            <v>237.59</v>
          </cell>
        </row>
        <row r="366">
          <cell r="F366" t="str">
            <v>CL02496</v>
          </cell>
          <cell r="G366" t="str">
            <v>UVL</v>
          </cell>
          <cell r="H366">
            <v>40399</v>
          </cell>
          <cell r="I366">
            <v>2</v>
          </cell>
          <cell r="K366">
            <v>322.7</v>
          </cell>
          <cell r="N366" t="e">
            <v>#VALUE!</v>
          </cell>
          <cell r="O366">
            <v>161.35</v>
          </cell>
        </row>
        <row r="367">
          <cell r="F367" t="str">
            <v>D004988</v>
          </cell>
          <cell r="G367" t="str">
            <v>00179552</v>
          </cell>
          <cell r="H367">
            <v>40394</v>
          </cell>
          <cell r="I367">
            <v>3</v>
          </cell>
          <cell r="J367" t="str">
            <v>08</v>
          </cell>
          <cell r="K367">
            <v>86.16</v>
          </cell>
          <cell r="L367" t="str">
            <v>INSPECTION COVER DWG D004988 REV. C</v>
          </cell>
          <cell r="N367" t="e">
            <v>#VALUE!</v>
          </cell>
          <cell r="O367">
            <v>28.72</v>
          </cell>
        </row>
        <row r="368">
          <cell r="F368" t="str">
            <v>V001377</v>
          </cell>
          <cell r="G368" t="str">
            <v>UVL</v>
          </cell>
          <cell r="H368">
            <v>40392</v>
          </cell>
          <cell r="I368">
            <v>4</v>
          </cell>
          <cell r="K368">
            <v>2580</v>
          </cell>
          <cell r="N368">
            <v>539</v>
          </cell>
          <cell r="O368">
            <v>645</v>
          </cell>
        </row>
        <row r="369">
          <cell r="F369" t="str">
            <v>CL02607</v>
          </cell>
          <cell r="G369" t="str">
            <v>S340428100423</v>
          </cell>
          <cell r="H369">
            <v>40389</v>
          </cell>
          <cell r="I369">
            <v>1</v>
          </cell>
          <cell r="J369" t="str">
            <v>08</v>
          </cell>
          <cell r="K369">
            <v>40.020000000000003</v>
          </cell>
          <cell r="L369" t="str">
            <v>CTL BARSTOCK</v>
          </cell>
          <cell r="N369" t="e">
            <v>#VALUE!</v>
          </cell>
          <cell r="O369">
            <v>40.020000000000003</v>
          </cell>
        </row>
        <row r="370">
          <cell r="F370" t="str">
            <v>CL02608</v>
          </cell>
          <cell r="G370" t="str">
            <v>S348006100423</v>
          </cell>
          <cell r="H370">
            <v>40389</v>
          </cell>
          <cell r="I370">
            <v>1</v>
          </cell>
          <cell r="J370" t="str">
            <v>08</v>
          </cell>
          <cell r="K370">
            <v>60.3</v>
          </cell>
          <cell r="L370" t="str">
            <v>CTL BARSTOCK</v>
          </cell>
          <cell r="N370" t="e">
            <v>#VALUE!</v>
          </cell>
          <cell r="O370">
            <v>49.75</v>
          </cell>
        </row>
        <row r="371">
          <cell r="F371" t="str">
            <v>CL02609</v>
          </cell>
          <cell r="G371" t="str">
            <v>S341123100423</v>
          </cell>
          <cell r="H371">
            <v>40394</v>
          </cell>
          <cell r="I371">
            <v>1</v>
          </cell>
          <cell r="J371" t="str">
            <v>08</v>
          </cell>
          <cell r="K371">
            <v>131.11000000000001</v>
          </cell>
          <cell r="L371" t="str">
            <v>CTL BARSTOCK</v>
          </cell>
          <cell r="N371" t="e">
            <v>#VALUE!</v>
          </cell>
          <cell r="O371">
            <v>131.11000000000001</v>
          </cell>
        </row>
        <row r="372">
          <cell r="F372" t="str">
            <v>CL02624</v>
          </cell>
          <cell r="G372" t="str">
            <v>S345598100423</v>
          </cell>
          <cell r="H372">
            <v>40389</v>
          </cell>
          <cell r="I372">
            <v>12</v>
          </cell>
          <cell r="J372" t="str">
            <v>08</v>
          </cell>
          <cell r="K372">
            <v>2862.6</v>
          </cell>
          <cell r="L372" t="str">
            <v>CLT BARSTOCK</v>
          </cell>
          <cell r="N372" t="e">
            <v>#VALUE!</v>
          </cell>
          <cell r="O372">
            <v>238.55</v>
          </cell>
        </row>
        <row r="373">
          <cell r="F373" t="str">
            <v>CL02624</v>
          </cell>
          <cell r="G373" t="str">
            <v>S345597100423</v>
          </cell>
          <cell r="H373">
            <v>40389</v>
          </cell>
          <cell r="I373">
            <v>6</v>
          </cell>
          <cell r="J373" t="str">
            <v>08</v>
          </cell>
          <cell r="K373">
            <v>1431.3</v>
          </cell>
          <cell r="L373" t="str">
            <v>CLT BARSTOCK</v>
          </cell>
          <cell r="N373" t="e">
            <v>#VALUE!</v>
          </cell>
          <cell r="O373">
            <v>238.55</v>
          </cell>
        </row>
        <row r="374">
          <cell r="F374" t="str">
            <v>0796961</v>
          </cell>
          <cell r="G374" t="str">
            <v>UVL</v>
          </cell>
          <cell r="H374">
            <v>40400</v>
          </cell>
          <cell r="I374">
            <v>1</v>
          </cell>
          <cell r="K374">
            <v>649.20000000000005</v>
          </cell>
          <cell r="N374" t="e">
            <v>#N/A</v>
          </cell>
          <cell r="O374">
            <v>649.20000000000005</v>
          </cell>
        </row>
        <row r="375">
          <cell r="F375" t="str">
            <v>V001556</v>
          </cell>
          <cell r="G375" t="str">
            <v>UVL</v>
          </cell>
          <cell r="H375">
            <v>40400</v>
          </cell>
          <cell r="I375">
            <v>6</v>
          </cell>
          <cell r="K375">
            <v>411.36</v>
          </cell>
          <cell r="N375">
            <v>539</v>
          </cell>
          <cell r="O375">
            <v>68.56</v>
          </cell>
        </row>
        <row r="376">
          <cell r="F376" t="str">
            <v>921674</v>
          </cell>
          <cell r="G376" t="str">
            <v>UVL</v>
          </cell>
          <cell r="H376">
            <v>40400</v>
          </cell>
          <cell r="I376">
            <v>8</v>
          </cell>
          <cell r="K376">
            <v>3711.84</v>
          </cell>
          <cell r="N376" t="e">
            <v>#N/A</v>
          </cell>
          <cell r="O376">
            <v>129.59</v>
          </cell>
        </row>
        <row r="377">
          <cell r="F377" t="str">
            <v>0796883</v>
          </cell>
          <cell r="G377" t="str">
            <v>00179673</v>
          </cell>
          <cell r="H377">
            <v>40490</v>
          </cell>
          <cell r="I377">
            <v>1</v>
          </cell>
          <cell r="J377" t="str">
            <v>08</v>
          </cell>
          <cell r="K377">
            <v>98.18</v>
          </cell>
          <cell r="L377" t="str">
            <v>2130F BEARING PLATE  ROUGH PER</v>
          </cell>
          <cell r="N377" t="e">
            <v>#N/A</v>
          </cell>
          <cell r="O377">
            <v>139</v>
          </cell>
        </row>
        <row r="378">
          <cell r="F378" t="str">
            <v>CL02494</v>
          </cell>
          <cell r="G378" t="str">
            <v>UVL</v>
          </cell>
          <cell r="H378">
            <v>40406</v>
          </cell>
          <cell r="I378">
            <v>3</v>
          </cell>
          <cell r="K378">
            <v>27.39</v>
          </cell>
          <cell r="N378" t="e">
            <v>#N/A</v>
          </cell>
          <cell r="O378">
            <v>9.1300000000000008</v>
          </cell>
        </row>
        <row r="379">
          <cell r="F379" t="str">
            <v>0265854</v>
          </cell>
          <cell r="G379" t="str">
            <v>245825</v>
          </cell>
          <cell r="H379">
            <v>40322</v>
          </cell>
          <cell r="I379">
            <v>6</v>
          </cell>
          <cell r="J379" t="str">
            <v>08</v>
          </cell>
          <cell r="K379">
            <v>318.60000000000002</v>
          </cell>
          <cell r="L379" t="str">
            <v>SHAFT HUB SPACER CPLG. 1100T31</v>
          </cell>
          <cell r="N379" t="e">
            <v>#N/A</v>
          </cell>
          <cell r="O379">
            <v>61.81</v>
          </cell>
        </row>
        <row r="380">
          <cell r="F380" t="str">
            <v>1215003</v>
          </cell>
          <cell r="G380" t="str">
            <v>40905</v>
          </cell>
          <cell r="H380">
            <v>40416</v>
          </cell>
          <cell r="I380">
            <v>3</v>
          </cell>
          <cell r="J380" t="str">
            <v>09</v>
          </cell>
          <cell r="K380">
            <v>33</v>
          </cell>
          <cell r="L380" t="str">
            <v>GEAR, HS 1030F3</v>
          </cell>
          <cell r="N380" t="e">
            <v>#N/A</v>
          </cell>
          <cell r="O380">
            <v>69.430000000000007</v>
          </cell>
        </row>
        <row r="381">
          <cell r="F381" t="str">
            <v>0767213</v>
          </cell>
          <cell r="G381" t="str">
            <v>00180249</v>
          </cell>
          <cell r="H381">
            <v>40423</v>
          </cell>
          <cell r="I381">
            <v>1</v>
          </cell>
          <cell r="J381" t="str">
            <v>09</v>
          </cell>
          <cell r="K381">
            <v>5678.32</v>
          </cell>
          <cell r="L381" t="str">
            <v>BASE HSG RGH DWG 515888 REV. D</v>
          </cell>
          <cell r="N381" t="e">
            <v>#N/A</v>
          </cell>
          <cell r="O381">
            <v>5678.33</v>
          </cell>
        </row>
        <row r="382">
          <cell r="F382" t="str">
            <v>0767214</v>
          </cell>
          <cell r="G382" t="str">
            <v>00180250</v>
          </cell>
          <cell r="H382">
            <v>40423</v>
          </cell>
          <cell r="I382">
            <v>1</v>
          </cell>
          <cell r="J382" t="str">
            <v>09</v>
          </cell>
          <cell r="K382">
            <v>4485.5200000000004</v>
          </cell>
          <cell r="L382" t="str">
            <v>COVER RGH DWG 515889 REV. D</v>
          </cell>
          <cell r="N382" t="e">
            <v>#N/A</v>
          </cell>
          <cell r="O382">
            <v>4485.5</v>
          </cell>
        </row>
        <row r="383">
          <cell r="F383" t="str">
            <v>0775072</v>
          </cell>
          <cell r="G383" t="str">
            <v>00180180</v>
          </cell>
          <cell r="H383">
            <v>40421</v>
          </cell>
          <cell r="I383">
            <v>2</v>
          </cell>
          <cell r="J383" t="str">
            <v>09</v>
          </cell>
          <cell r="K383">
            <v>5725.42</v>
          </cell>
          <cell r="L383" t="str">
            <v>BASE 525A1 DWG. 517753 REV. B</v>
          </cell>
          <cell r="N383" t="e">
            <v>#N/A</v>
          </cell>
          <cell r="O383">
            <v>2862.71</v>
          </cell>
        </row>
        <row r="384">
          <cell r="F384" t="str">
            <v>0775073</v>
          </cell>
          <cell r="G384" t="str">
            <v>00180205</v>
          </cell>
          <cell r="H384">
            <v>40422</v>
          </cell>
          <cell r="I384">
            <v>2</v>
          </cell>
          <cell r="J384" t="str">
            <v>09</v>
          </cell>
          <cell r="K384">
            <v>4691.82</v>
          </cell>
          <cell r="L384" t="str">
            <v>COVER 525A1 DWG. 517754</v>
          </cell>
          <cell r="N384" t="e">
            <v>#N/A</v>
          </cell>
          <cell r="O384">
            <v>2345.92</v>
          </cell>
        </row>
        <row r="385">
          <cell r="F385" t="str">
            <v>CL02539</v>
          </cell>
          <cell r="G385" t="str">
            <v>S360547100423</v>
          </cell>
          <cell r="H385">
            <v>40420</v>
          </cell>
          <cell r="I385">
            <v>1</v>
          </cell>
          <cell r="J385" t="str">
            <v>09</v>
          </cell>
          <cell r="K385">
            <v>39.94</v>
          </cell>
          <cell r="L385" t="str">
            <v>CTL BARSTOCK</v>
          </cell>
          <cell r="N385" t="e">
            <v>#N/A</v>
          </cell>
          <cell r="O385">
            <v>39.94</v>
          </cell>
        </row>
        <row r="386">
          <cell r="F386" t="str">
            <v>CL02610</v>
          </cell>
          <cell r="G386" t="str">
            <v>S367949100423</v>
          </cell>
          <cell r="H386">
            <v>40422</v>
          </cell>
          <cell r="I386">
            <v>4</v>
          </cell>
          <cell r="J386" t="str">
            <v>09</v>
          </cell>
          <cell r="K386">
            <v>2924.56</v>
          </cell>
          <cell r="L386" t="str">
            <v>CTL BARSTOCK</v>
          </cell>
          <cell r="N386" t="e">
            <v>#N/A</v>
          </cell>
          <cell r="O386">
            <v>731.14</v>
          </cell>
        </row>
        <row r="387">
          <cell r="F387" t="str">
            <v>CL02610</v>
          </cell>
          <cell r="G387" t="str">
            <v>S364048100423</v>
          </cell>
          <cell r="H387">
            <v>40421</v>
          </cell>
          <cell r="I387">
            <v>4</v>
          </cell>
          <cell r="J387" t="str">
            <v>09</v>
          </cell>
          <cell r="K387">
            <v>2924.56</v>
          </cell>
          <cell r="L387" t="str">
            <v>CTL BARSTOCK</v>
          </cell>
          <cell r="N387" t="e">
            <v>#N/A</v>
          </cell>
          <cell r="O387">
            <v>731.14</v>
          </cell>
        </row>
        <row r="388">
          <cell r="F388" t="str">
            <v>CL02638</v>
          </cell>
          <cell r="G388" t="str">
            <v>S366944100423</v>
          </cell>
          <cell r="H388">
            <v>40420</v>
          </cell>
          <cell r="I388">
            <v>1</v>
          </cell>
          <cell r="J388" t="str">
            <v>09</v>
          </cell>
          <cell r="K388">
            <v>253.61</v>
          </cell>
          <cell r="L388" t="str">
            <v>CTL BARSTOCK</v>
          </cell>
          <cell r="N388" t="e">
            <v>#N/A</v>
          </cell>
          <cell r="O388">
            <v>253.31</v>
          </cell>
        </row>
        <row r="389">
          <cell r="F389" t="str">
            <v>V001316</v>
          </cell>
          <cell r="G389" t="str">
            <v>0000166944</v>
          </cell>
          <cell r="H389">
            <v>40421</v>
          </cell>
          <cell r="I389">
            <v>3</v>
          </cell>
          <cell r="J389" t="str">
            <v>09</v>
          </cell>
          <cell r="K389">
            <v>406.59</v>
          </cell>
          <cell r="L389" t="str">
            <v>FAN HUB</v>
          </cell>
          <cell r="N389">
            <v>539</v>
          </cell>
          <cell r="O389">
            <v>135.53</v>
          </cell>
        </row>
        <row r="390">
          <cell r="F390" t="str">
            <v>V001321</v>
          </cell>
          <cell r="G390" t="str">
            <v>UVL</v>
          </cell>
          <cell r="H390">
            <v>40428</v>
          </cell>
          <cell r="I390">
            <v>6</v>
          </cell>
          <cell r="K390">
            <v>355.5</v>
          </cell>
          <cell r="N390">
            <v>539</v>
          </cell>
          <cell r="O390">
            <v>59.25</v>
          </cell>
        </row>
        <row r="391">
          <cell r="F391" t="str">
            <v>V001321</v>
          </cell>
          <cell r="G391" t="str">
            <v>UVL</v>
          </cell>
          <cell r="H391">
            <v>40428</v>
          </cell>
          <cell r="I391">
            <v>6</v>
          </cell>
          <cell r="K391">
            <v>355.5</v>
          </cell>
          <cell r="N391">
            <v>539</v>
          </cell>
          <cell r="O391">
            <v>59.25</v>
          </cell>
        </row>
        <row r="392">
          <cell r="F392" t="str">
            <v>CL02632</v>
          </cell>
          <cell r="G392" t="str">
            <v>UVL</v>
          </cell>
          <cell r="H392">
            <v>40428</v>
          </cell>
          <cell r="I392">
            <v>2</v>
          </cell>
          <cell r="K392">
            <v>617.82000000000005</v>
          </cell>
          <cell r="N392" t="e">
            <v>#N/A</v>
          </cell>
          <cell r="O392">
            <v>308.91000000000003</v>
          </cell>
        </row>
        <row r="393">
          <cell r="F393" t="str">
            <v>CL02431</v>
          </cell>
          <cell r="G393" t="str">
            <v>UVL</v>
          </cell>
          <cell r="H393">
            <v>40429</v>
          </cell>
          <cell r="I393">
            <v>2</v>
          </cell>
          <cell r="K393">
            <v>16.559999999999999</v>
          </cell>
          <cell r="N393" t="e">
            <v>#N/A</v>
          </cell>
          <cell r="O393">
            <v>10.9</v>
          </cell>
        </row>
        <row r="394">
          <cell r="F394" t="str">
            <v>1116976</v>
          </cell>
          <cell r="G394" t="str">
            <v>UVL</v>
          </cell>
          <cell r="H394">
            <v>40429</v>
          </cell>
          <cell r="I394">
            <v>9</v>
          </cell>
          <cell r="K394">
            <v>1128.1500000000001</v>
          </cell>
          <cell r="N394" t="e">
            <v>#N/A</v>
          </cell>
          <cell r="O394">
            <v>125.35</v>
          </cell>
        </row>
        <row r="395">
          <cell r="F395" t="str">
            <v>CL02685</v>
          </cell>
          <cell r="G395" t="str">
            <v>UVL</v>
          </cell>
          <cell r="H395">
            <v>40431</v>
          </cell>
          <cell r="I395">
            <v>2</v>
          </cell>
          <cell r="K395">
            <v>1262.3800000000001</v>
          </cell>
          <cell r="N395" t="e">
            <v>#N/A</v>
          </cell>
          <cell r="O395">
            <v>631.19000000000005</v>
          </cell>
        </row>
        <row r="396">
          <cell r="F396" t="str">
            <v>D004991</v>
          </cell>
          <cell r="G396" t="str">
            <v>00179173</v>
          </cell>
          <cell r="H396">
            <v>40375</v>
          </cell>
          <cell r="I396">
            <v>5</v>
          </cell>
          <cell r="J396" t="str">
            <v>09</v>
          </cell>
          <cell r="K396">
            <v>112.4</v>
          </cell>
          <cell r="L396" t="str">
            <v>INSPECTION COVER - M1160D</v>
          </cell>
          <cell r="N396" t="e">
            <v>#N/A</v>
          </cell>
          <cell r="O396">
            <v>22.48</v>
          </cell>
        </row>
        <row r="397">
          <cell r="F397" t="str">
            <v>1203653</v>
          </cell>
          <cell r="G397" t="str">
            <v>245851-C</v>
          </cell>
          <cell r="H397">
            <v>40399</v>
          </cell>
          <cell r="I397">
            <v>7</v>
          </cell>
          <cell r="J397" t="str">
            <v>09</v>
          </cell>
          <cell r="K397">
            <v>210.14</v>
          </cell>
          <cell r="L397" t="str">
            <v>RIGID HUB 1025G51</v>
          </cell>
          <cell r="N397" t="e">
            <v>#N/A</v>
          </cell>
          <cell r="O397">
            <v>59.17</v>
          </cell>
        </row>
        <row r="398">
          <cell r="F398" t="str">
            <v>1203653</v>
          </cell>
          <cell r="G398" t="str">
            <v>245851-C</v>
          </cell>
          <cell r="H398">
            <v>40399</v>
          </cell>
          <cell r="I398">
            <v>7</v>
          </cell>
          <cell r="J398" t="str">
            <v>09</v>
          </cell>
          <cell r="K398">
            <v>210.14</v>
          </cell>
          <cell r="L398" t="str">
            <v>RIGID HUB 1025G51</v>
          </cell>
          <cell r="N398" t="e">
            <v>#N/A</v>
          </cell>
          <cell r="O398">
            <v>59.17</v>
          </cell>
        </row>
        <row r="399">
          <cell r="F399" t="str">
            <v>1203686</v>
          </cell>
          <cell r="G399" t="str">
            <v>245851-C</v>
          </cell>
          <cell r="H399">
            <v>40399</v>
          </cell>
          <cell r="I399">
            <v>8</v>
          </cell>
          <cell r="J399" t="str">
            <v>09</v>
          </cell>
          <cell r="K399">
            <v>891.04</v>
          </cell>
          <cell r="L399" t="str">
            <v>1040G52 HUBSTD RIGID RSB</v>
          </cell>
          <cell r="N399" t="e">
            <v>#N/A</v>
          </cell>
          <cell r="O399">
            <v>193.42</v>
          </cell>
        </row>
        <row r="400">
          <cell r="F400" t="str">
            <v>1203688</v>
          </cell>
          <cell r="G400" t="str">
            <v>245851-C</v>
          </cell>
          <cell r="H400">
            <v>40399</v>
          </cell>
          <cell r="I400">
            <v>8</v>
          </cell>
          <cell r="J400" t="str">
            <v>09</v>
          </cell>
          <cell r="K400">
            <v>1643.28</v>
          </cell>
          <cell r="L400" t="str">
            <v>DRILL FLANGE HOLES ONLY</v>
          </cell>
          <cell r="N400" t="e">
            <v>#N/A</v>
          </cell>
          <cell r="O400">
            <v>559.11</v>
          </cell>
        </row>
        <row r="401">
          <cell r="F401" t="str">
            <v>1203690</v>
          </cell>
          <cell r="G401" t="str">
            <v>245851-C</v>
          </cell>
          <cell r="H401">
            <v>40399</v>
          </cell>
          <cell r="I401">
            <v>2</v>
          </cell>
          <cell r="J401" t="str">
            <v>09</v>
          </cell>
          <cell r="K401">
            <v>763.4</v>
          </cell>
          <cell r="L401" t="str">
            <v>1060G52 RIGID HUB</v>
          </cell>
          <cell r="N401" t="e">
            <v>#N/A</v>
          </cell>
          <cell r="O401">
            <v>569.97</v>
          </cell>
        </row>
        <row r="402">
          <cell r="F402" t="str">
            <v>1203690</v>
          </cell>
          <cell r="G402" t="str">
            <v>245851-C</v>
          </cell>
          <cell r="H402">
            <v>40399</v>
          </cell>
          <cell r="I402">
            <v>2</v>
          </cell>
          <cell r="J402" t="str">
            <v>09</v>
          </cell>
          <cell r="K402">
            <v>763.4</v>
          </cell>
          <cell r="L402" t="str">
            <v>1060G52 RIGID HUB</v>
          </cell>
          <cell r="N402" t="e">
            <v>#N/A</v>
          </cell>
          <cell r="O402">
            <v>569.97</v>
          </cell>
        </row>
        <row r="403">
          <cell r="F403" t="str">
            <v>1203690</v>
          </cell>
          <cell r="G403" t="str">
            <v>245851-C</v>
          </cell>
          <cell r="H403">
            <v>40399</v>
          </cell>
          <cell r="I403">
            <v>2</v>
          </cell>
          <cell r="J403" t="str">
            <v>09</v>
          </cell>
          <cell r="K403">
            <v>763.4</v>
          </cell>
          <cell r="L403" t="str">
            <v>1060G52 RIGID HUB</v>
          </cell>
          <cell r="N403" t="e">
            <v>#N/A</v>
          </cell>
          <cell r="O403">
            <v>569.97</v>
          </cell>
        </row>
        <row r="404">
          <cell r="F404" t="str">
            <v>CL02708</v>
          </cell>
          <cell r="G404" t="str">
            <v>UVL</v>
          </cell>
          <cell r="H404">
            <v>40434</v>
          </cell>
          <cell r="I404">
            <v>3</v>
          </cell>
          <cell r="K404">
            <v>44.04</v>
          </cell>
          <cell r="N404" t="e">
            <v>#N/A</v>
          </cell>
          <cell r="O404">
            <v>15.34</v>
          </cell>
        </row>
        <row r="405">
          <cell r="F405" t="str">
            <v>CL02430</v>
          </cell>
          <cell r="G405" t="str">
            <v>UVL</v>
          </cell>
          <cell r="H405">
            <v>40435</v>
          </cell>
          <cell r="I405">
            <v>2</v>
          </cell>
          <cell r="K405">
            <v>15.14</v>
          </cell>
          <cell r="N405" t="e">
            <v>#N/A</v>
          </cell>
          <cell r="O405">
            <v>7.57</v>
          </cell>
        </row>
        <row r="406">
          <cell r="F406" t="str">
            <v>CL02588</v>
          </cell>
          <cell r="G406" t="str">
            <v>UVL</v>
          </cell>
          <cell r="H406">
            <v>40435</v>
          </cell>
          <cell r="I406">
            <v>1</v>
          </cell>
          <cell r="K406">
            <v>297</v>
          </cell>
          <cell r="N406" t="e">
            <v>#N/A</v>
          </cell>
          <cell r="O406">
            <v>297</v>
          </cell>
        </row>
        <row r="407">
          <cell r="F407" t="str">
            <v>0531230</v>
          </cell>
          <cell r="G407" t="str">
            <v>00180301</v>
          </cell>
          <cell r="H407">
            <v>40428</v>
          </cell>
          <cell r="I407">
            <v>1</v>
          </cell>
          <cell r="J407" t="str">
            <v>09</v>
          </cell>
          <cell r="K407">
            <v>5433</v>
          </cell>
          <cell r="L407" t="str">
            <v>MR BASE DWG 531230 REV_</v>
          </cell>
          <cell r="N407" t="e">
            <v>#N/A</v>
          </cell>
          <cell r="O407">
            <v>5433</v>
          </cell>
        </row>
        <row r="408">
          <cell r="F408" t="str">
            <v>0531230</v>
          </cell>
          <cell r="G408" t="str">
            <v>00180371</v>
          </cell>
          <cell r="H408">
            <v>40429</v>
          </cell>
          <cell r="I408">
            <v>2</v>
          </cell>
          <cell r="J408" t="str">
            <v>09</v>
          </cell>
          <cell r="K408">
            <v>10866</v>
          </cell>
          <cell r="L408" t="str">
            <v>MR BASE DWG 531230 REV_</v>
          </cell>
          <cell r="N408" t="e">
            <v>#N/A</v>
          </cell>
          <cell r="O408">
            <v>5433</v>
          </cell>
        </row>
        <row r="409">
          <cell r="F409" t="str">
            <v>0531231</v>
          </cell>
          <cell r="G409" t="str">
            <v>00180370</v>
          </cell>
          <cell r="H409">
            <v>40429</v>
          </cell>
          <cell r="I409">
            <v>3</v>
          </cell>
          <cell r="J409" t="str">
            <v>09</v>
          </cell>
          <cell r="K409">
            <v>23058</v>
          </cell>
          <cell r="L409" t="str">
            <v>MR CTR PIECE DWG 531231 REVA</v>
          </cell>
          <cell r="N409" t="e">
            <v>#N/A</v>
          </cell>
          <cell r="O409">
            <v>7686</v>
          </cell>
        </row>
        <row r="410">
          <cell r="F410" t="str">
            <v>0531232</v>
          </cell>
          <cell r="G410" t="str">
            <v>00180300</v>
          </cell>
          <cell r="H410">
            <v>40424</v>
          </cell>
          <cell r="I410">
            <v>3</v>
          </cell>
          <cell r="J410" t="str">
            <v>09</v>
          </cell>
          <cell r="K410">
            <v>9270</v>
          </cell>
          <cell r="L410" t="str">
            <v>MR COVER DWG 531232 REV_</v>
          </cell>
          <cell r="N410" t="e">
            <v>#N/A</v>
          </cell>
          <cell r="O410">
            <v>3090</v>
          </cell>
        </row>
        <row r="411">
          <cell r="F411" t="str">
            <v>6510340</v>
          </cell>
          <cell r="G411" t="str">
            <v>8896</v>
          </cell>
          <cell r="H411">
            <v>40421</v>
          </cell>
          <cell r="I411">
            <v>2</v>
          </cell>
          <cell r="J411" t="str">
            <v>09</v>
          </cell>
          <cell r="K411">
            <v>4560.78</v>
          </cell>
          <cell r="L411" t="str">
            <v>CASTING, HOUSING PER DRAWING</v>
          </cell>
          <cell r="N411" t="e">
            <v>#N/A</v>
          </cell>
          <cell r="O411">
            <v>1687</v>
          </cell>
        </row>
        <row r="412">
          <cell r="F412" t="str">
            <v>0799511</v>
          </cell>
          <cell r="G412" t="str">
            <v>UVL</v>
          </cell>
          <cell r="H412">
            <v>40436</v>
          </cell>
          <cell r="I412">
            <v>1</v>
          </cell>
          <cell r="K412">
            <v>5987.73</v>
          </cell>
          <cell r="N412" t="e">
            <v>#N/A</v>
          </cell>
          <cell r="O412">
            <v>5987.73</v>
          </cell>
        </row>
        <row r="413">
          <cell r="F413" t="str">
            <v>0799512</v>
          </cell>
          <cell r="G413" t="str">
            <v>UVL</v>
          </cell>
          <cell r="H413">
            <v>40436</v>
          </cell>
          <cell r="I413">
            <v>1</v>
          </cell>
          <cell r="K413">
            <v>1444.24</v>
          </cell>
          <cell r="N413" t="e">
            <v>#N/A</v>
          </cell>
          <cell r="O413">
            <v>1444.24</v>
          </cell>
        </row>
        <row r="414">
          <cell r="F414" t="str">
            <v>V001311</v>
          </cell>
          <cell r="G414" t="str">
            <v>99265</v>
          </cell>
          <cell r="H414">
            <v>40434</v>
          </cell>
          <cell r="I414">
            <v>4</v>
          </cell>
          <cell r="J414" t="str">
            <v>09</v>
          </cell>
          <cell r="K414">
            <v>916.16</v>
          </cell>
          <cell r="L414" t="str">
            <v>GUARD - FAN  DWG  V001311 REV. B</v>
          </cell>
          <cell r="N414">
            <v>539</v>
          </cell>
          <cell r="O414">
            <v>142.16999999999999</v>
          </cell>
        </row>
        <row r="415">
          <cell r="F415" t="str">
            <v>3500190</v>
          </cell>
          <cell r="G415" t="str">
            <v>D32229</v>
          </cell>
          <cell r="H415">
            <v>40345</v>
          </cell>
          <cell r="I415">
            <v>-1</v>
          </cell>
          <cell r="J415" t="str">
            <v>09</v>
          </cell>
          <cell r="K415">
            <v>-433</v>
          </cell>
          <cell r="L415" t="str">
            <v>REWORK</v>
          </cell>
          <cell r="N415" t="e">
            <v>#N/A</v>
          </cell>
          <cell r="O415">
            <v>662.31</v>
          </cell>
        </row>
        <row r="416">
          <cell r="F416" t="str">
            <v>CL02672</v>
          </cell>
          <cell r="G416" t="str">
            <v>UVL</v>
          </cell>
          <cell r="H416">
            <v>40437</v>
          </cell>
          <cell r="I416">
            <v>2</v>
          </cell>
          <cell r="K416">
            <v>132.84</v>
          </cell>
          <cell r="N416" t="e">
            <v>#N/A</v>
          </cell>
          <cell r="O416">
            <v>66.42</v>
          </cell>
        </row>
        <row r="417">
          <cell r="F417" t="str">
            <v>CL02673</v>
          </cell>
          <cell r="G417" t="str">
            <v>UVL</v>
          </cell>
          <cell r="H417">
            <v>40437</v>
          </cell>
          <cell r="I417">
            <v>2</v>
          </cell>
          <cell r="K417">
            <v>159.08000000000001</v>
          </cell>
          <cell r="N417" t="e">
            <v>#N/A</v>
          </cell>
          <cell r="O417">
            <v>79.540000000000006</v>
          </cell>
        </row>
        <row r="418">
          <cell r="F418" t="str">
            <v>CL02674</v>
          </cell>
          <cell r="G418" t="str">
            <v>UVL</v>
          </cell>
          <cell r="H418">
            <v>40437</v>
          </cell>
          <cell r="I418">
            <v>2</v>
          </cell>
          <cell r="K418">
            <v>295.38</v>
          </cell>
          <cell r="N418" t="e">
            <v>#N/A</v>
          </cell>
          <cell r="O418">
            <v>147.69</v>
          </cell>
        </row>
        <row r="419">
          <cell r="F419" t="str">
            <v>1241079</v>
          </cell>
          <cell r="G419" t="str">
            <v>UVL</v>
          </cell>
          <cell r="H419">
            <v>40441</v>
          </cell>
          <cell r="I419">
            <v>1</v>
          </cell>
          <cell r="K419">
            <v>43.8</v>
          </cell>
          <cell r="N419" t="e">
            <v>#N/A</v>
          </cell>
          <cell r="O419">
            <v>43.8</v>
          </cell>
        </row>
        <row r="420">
          <cell r="F420" t="str">
            <v>0763036</v>
          </cell>
          <cell r="G420" t="str">
            <v>UVL</v>
          </cell>
          <cell r="H420">
            <v>40441</v>
          </cell>
          <cell r="I420">
            <v>1</v>
          </cell>
          <cell r="K420">
            <v>2356.2600000000002</v>
          </cell>
          <cell r="N420" t="e">
            <v>#N/A</v>
          </cell>
          <cell r="O420">
            <v>2356.2600000000002</v>
          </cell>
        </row>
        <row r="421">
          <cell r="F421" t="str">
            <v>0799514</v>
          </cell>
          <cell r="G421" t="str">
            <v>UVL</v>
          </cell>
          <cell r="H421">
            <v>40441</v>
          </cell>
          <cell r="I421">
            <v>1</v>
          </cell>
          <cell r="K421">
            <v>4845.5200000000004</v>
          </cell>
          <cell r="N421" t="e">
            <v>#N/A</v>
          </cell>
          <cell r="O421">
            <v>4845.5200000000004</v>
          </cell>
        </row>
        <row r="422">
          <cell r="F422" t="str">
            <v>V001234</v>
          </cell>
          <cell r="G422" t="str">
            <v>UVL</v>
          </cell>
          <cell r="H422">
            <v>40455</v>
          </cell>
          <cell r="I422">
            <v>2</v>
          </cell>
          <cell r="K422">
            <v>157.78</v>
          </cell>
          <cell r="N422">
            <v>539</v>
          </cell>
          <cell r="O422">
            <v>78.89</v>
          </cell>
        </row>
        <row r="423">
          <cell r="F423" t="str">
            <v>V001243</v>
          </cell>
          <cell r="G423" t="str">
            <v>UVL</v>
          </cell>
          <cell r="H423">
            <v>40455</v>
          </cell>
          <cell r="I423">
            <v>2</v>
          </cell>
          <cell r="K423">
            <v>162.1</v>
          </cell>
          <cell r="N423">
            <v>539</v>
          </cell>
          <cell r="O423">
            <v>81.05</v>
          </cell>
        </row>
        <row r="424">
          <cell r="F424" t="str">
            <v>V001304</v>
          </cell>
          <cell r="G424" t="str">
            <v>UVL</v>
          </cell>
          <cell r="H424">
            <v>40455</v>
          </cell>
          <cell r="I424">
            <v>2</v>
          </cell>
          <cell r="K424">
            <v>60.08</v>
          </cell>
          <cell r="N424">
            <v>539</v>
          </cell>
          <cell r="O424">
            <v>30.04</v>
          </cell>
        </row>
        <row r="425">
          <cell r="F425" t="str">
            <v>V001337</v>
          </cell>
          <cell r="G425" t="str">
            <v>UVL</v>
          </cell>
          <cell r="H425">
            <v>40455</v>
          </cell>
          <cell r="I425">
            <v>4</v>
          </cell>
          <cell r="K425">
            <v>160.24</v>
          </cell>
          <cell r="N425">
            <v>539</v>
          </cell>
          <cell r="O425">
            <v>40.06</v>
          </cell>
        </row>
        <row r="426">
          <cell r="F426" t="str">
            <v>V001387</v>
          </cell>
          <cell r="G426" t="str">
            <v>UVL</v>
          </cell>
          <cell r="H426">
            <v>40455</v>
          </cell>
          <cell r="I426">
            <v>2</v>
          </cell>
          <cell r="K426">
            <v>48.34</v>
          </cell>
          <cell r="N426">
            <v>539</v>
          </cell>
          <cell r="O426">
            <v>24.17</v>
          </cell>
        </row>
        <row r="427">
          <cell r="F427" t="str">
            <v>V001398</v>
          </cell>
          <cell r="G427" t="str">
            <v>UVL</v>
          </cell>
          <cell r="H427">
            <v>40455</v>
          </cell>
          <cell r="I427">
            <v>2</v>
          </cell>
          <cell r="K427">
            <v>62.02</v>
          </cell>
          <cell r="N427">
            <v>539</v>
          </cell>
          <cell r="O427">
            <v>31.01</v>
          </cell>
        </row>
        <row r="428">
          <cell r="F428" t="str">
            <v>V001467</v>
          </cell>
          <cell r="G428" t="str">
            <v>UVL</v>
          </cell>
          <cell r="H428">
            <v>40455</v>
          </cell>
          <cell r="I428">
            <v>4</v>
          </cell>
          <cell r="K428">
            <v>315</v>
          </cell>
          <cell r="N428">
            <v>539</v>
          </cell>
          <cell r="O428">
            <v>78.75</v>
          </cell>
        </row>
        <row r="429">
          <cell r="F429" t="str">
            <v>V001545</v>
          </cell>
          <cell r="G429" t="str">
            <v>UVL</v>
          </cell>
          <cell r="H429">
            <v>40455</v>
          </cell>
          <cell r="I429">
            <v>2</v>
          </cell>
          <cell r="K429">
            <v>46.62</v>
          </cell>
          <cell r="N429">
            <v>539</v>
          </cell>
          <cell r="O429">
            <v>23.31</v>
          </cell>
        </row>
        <row r="430">
          <cell r="F430" t="str">
            <v>V001559</v>
          </cell>
          <cell r="G430" t="str">
            <v>UVL</v>
          </cell>
          <cell r="H430">
            <v>40455</v>
          </cell>
          <cell r="I430">
            <v>2</v>
          </cell>
          <cell r="K430">
            <v>60.48</v>
          </cell>
          <cell r="N430">
            <v>539</v>
          </cell>
          <cell r="O430">
            <v>30.24</v>
          </cell>
        </row>
        <row r="431">
          <cell r="F431" t="str">
            <v>V001692</v>
          </cell>
          <cell r="G431" t="str">
            <v>UVL</v>
          </cell>
          <cell r="H431">
            <v>40455</v>
          </cell>
          <cell r="I431">
            <v>2</v>
          </cell>
          <cell r="K431">
            <v>48.34</v>
          </cell>
          <cell r="N431">
            <v>539</v>
          </cell>
          <cell r="O431">
            <v>24.17</v>
          </cell>
        </row>
        <row r="432">
          <cell r="F432" t="str">
            <v>V001693</v>
          </cell>
          <cell r="G432" t="str">
            <v>UVL</v>
          </cell>
          <cell r="H432">
            <v>40455</v>
          </cell>
          <cell r="I432">
            <v>2</v>
          </cell>
          <cell r="K432">
            <v>59.72</v>
          </cell>
          <cell r="N432">
            <v>539</v>
          </cell>
          <cell r="O432">
            <v>29.86</v>
          </cell>
        </row>
        <row r="433">
          <cell r="F433" t="str">
            <v>V001980</v>
          </cell>
          <cell r="G433" t="str">
            <v>UVL</v>
          </cell>
          <cell r="H433">
            <v>40455</v>
          </cell>
          <cell r="I433">
            <v>10</v>
          </cell>
          <cell r="K433">
            <v>222.1</v>
          </cell>
          <cell r="N433">
            <v>539</v>
          </cell>
          <cell r="O433">
            <v>22.21</v>
          </cell>
        </row>
        <row r="434">
          <cell r="F434" t="str">
            <v>V001981</v>
          </cell>
          <cell r="G434" t="str">
            <v>UVL</v>
          </cell>
          <cell r="H434">
            <v>40455</v>
          </cell>
          <cell r="I434">
            <v>10</v>
          </cell>
          <cell r="K434">
            <v>221.5</v>
          </cell>
          <cell r="N434">
            <v>539</v>
          </cell>
          <cell r="O434">
            <v>22.15</v>
          </cell>
        </row>
        <row r="435">
          <cell r="F435" t="str">
            <v>V001535</v>
          </cell>
          <cell r="G435" t="str">
            <v>UVL</v>
          </cell>
          <cell r="H435">
            <v>40453</v>
          </cell>
          <cell r="I435">
            <v>2</v>
          </cell>
          <cell r="K435">
            <v>266</v>
          </cell>
          <cell r="N435">
            <v>539</v>
          </cell>
          <cell r="O435">
            <v>133</v>
          </cell>
        </row>
        <row r="436">
          <cell r="F436" t="str">
            <v>V001213</v>
          </cell>
          <cell r="G436" t="str">
            <v>UVL</v>
          </cell>
          <cell r="H436">
            <v>40455</v>
          </cell>
          <cell r="I436">
            <v>2</v>
          </cell>
          <cell r="K436">
            <v>23.8</v>
          </cell>
          <cell r="N436">
            <v>539</v>
          </cell>
          <cell r="O436">
            <v>11.9</v>
          </cell>
        </row>
        <row r="437">
          <cell r="F437" t="str">
            <v>V001535</v>
          </cell>
          <cell r="G437" t="str">
            <v>UVL</v>
          </cell>
          <cell r="H437">
            <v>40453</v>
          </cell>
          <cell r="I437">
            <v>2</v>
          </cell>
          <cell r="K437">
            <v>266</v>
          </cell>
          <cell r="N437">
            <v>539</v>
          </cell>
          <cell r="O437">
            <v>133</v>
          </cell>
        </row>
        <row r="438">
          <cell r="F438" t="str">
            <v>V001213</v>
          </cell>
          <cell r="G438" t="str">
            <v>UVL</v>
          </cell>
          <cell r="H438">
            <v>40455</v>
          </cell>
          <cell r="I438">
            <v>2</v>
          </cell>
          <cell r="K438">
            <v>23.8</v>
          </cell>
          <cell r="N438">
            <v>539</v>
          </cell>
          <cell r="O438">
            <v>11.9</v>
          </cell>
        </row>
        <row r="439">
          <cell r="F439" t="str">
            <v>V001306</v>
          </cell>
          <cell r="G439" t="str">
            <v>00180864</v>
          </cell>
          <cell r="H439">
            <v>40445</v>
          </cell>
          <cell r="I439">
            <v>2</v>
          </cell>
          <cell r="J439" t="str">
            <v>09</v>
          </cell>
          <cell r="K439">
            <v>67.2</v>
          </cell>
          <cell r="L439" t="str">
            <v>SUPPORT SHAFT FAN DWG: V001306 REV -</v>
          </cell>
          <cell r="N439">
            <v>539</v>
          </cell>
          <cell r="O439">
            <v>33.6</v>
          </cell>
        </row>
        <row r="440">
          <cell r="F440" t="str">
            <v>V001388</v>
          </cell>
          <cell r="G440" t="str">
            <v>00180865</v>
          </cell>
          <cell r="H440">
            <v>40445</v>
          </cell>
          <cell r="I440">
            <v>10</v>
          </cell>
          <cell r="J440" t="str">
            <v>09</v>
          </cell>
          <cell r="K440">
            <v>47.9</v>
          </cell>
          <cell r="L440" t="str">
            <v>DAM - OIL DWG: V001388 REV "-"</v>
          </cell>
          <cell r="N440">
            <v>539</v>
          </cell>
          <cell r="O440">
            <v>4.79</v>
          </cell>
        </row>
        <row r="441">
          <cell r="F441" t="str">
            <v>V001389</v>
          </cell>
          <cell r="G441" t="str">
            <v>00180866</v>
          </cell>
          <cell r="H441">
            <v>40445</v>
          </cell>
          <cell r="I441">
            <v>10</v>
          </cell>
          <cell r="J441" t="str">
            <v>09</v>
          </cell>
          <cell r="K441">
            <v>52.5</v>
          </cell>
          <cell r="L441" t="str">
            <v>DAM OIL DWG: V001389 REV "-"</v>
          </cell>
          <cell r="N441">
            <v>539</v>
          </cell>
          <cell r="O441">
            <v>5.25</v>
          </cell>
        </row>
        <row r="442">
          <cell r="F442" t="str">
            <v>V001578</v>
          </cell>
          <cell r="G442" t="str">
            <v>00180863</v>
          </cell>
          <cell r="H442">
            <v>40445</v>
          </cell>
          <cell r="I442">
            <v>1</v>
          </cell>
          <cell r="J442" t="str">
            <v>09</v>
          </cell>
          <cell r="K442">
            <v>139.07</v>
          </cell>
          <cell r="L442" t="str">
            <v>COVER-SHAFT DWG: V001578 REV"A"</v>
          </cell>
          <cell r="N442">
            <v>539</v>
          </cell>
          <cell r="O442">
            <v>139.07</v>
          </cell>
        </row>
        <row r="443">
          <cell r="F443" t="str">
            <v>V001206</v>
          </cell>
          <cell r="G443" t="str">
            <v>00180842</v>
          </cell>
          <cell r="H443">
            <v>40445</v>
          </cell>
          <cell r="I443">
            <v>2</v>
          </cell>
          <cell r="J443" t="str">
            <v>09</v>
          </cell>
          <cell r="K443">
            <v>59.88</v>
          </cell>
          <cell r="L443" t="str">
            <v>SEAL CAGE DWG:  V001206 REV " "</v>
          </cell>
          <cell r="N443">
            <v>539</v>
          </cell>
          <cell r="O443">
            <v>29.94</v>
          </cell>
        </row>
        <row r="444">
          <cell r="F444" t="str">
            <v>V001207</v>
          </cell>
          <cell r="G444" t="str">
            <v>00180847</v>
          </cell>
          <cell r="H444">
            <v>40445</v>
          </cell>
          <cell r="I444">
            <v>2</v>
          </cell>
          <cell r="J444" t="str">
            <v>09</v>
          </cell>
          <cell r="K444">
            <v>55.76</v>
          </cell>
          <cell r="L444" t="str">
            <v>SEAL CAGE DWG: V001207 REV" "</v>
          </cell>
          <cell r="N444">
            <v>539</v>
          </cell>
          <cell r="O444">
            <v>27.88</v>
          </cell>
        </row>
        <row r="445">
          <cell r="F445" t="str">
            <v>V001208</v>
          </cell>
          <cell r="G445" t="str">
            <v>00180845</v>
          </cell>
          <cell r="H445">
            <v>40445</v>
          </cell>
          <cell r="I445">
            <v>4</v>
          </cell>
          <cell r="J445" t="str">
            <v>09</v>
          </cell>
          <cell r="K445">
            <v>108.8</v>
          </cell>
          <cell r="L445" t="str">
            <v>SEAL CAGE DWG: V001208 REV " "</v>
          </cell>
          <cell r="N445">
            <v>539</v>
          </cell>
          <cell r="O445">
            <v>27.2</v>
          </cell>
        </row>
        <row r="446">
          <cell r="F446" t="str">
            <v>V001212</v>
          </cell>
          <cell r="G446" t="str">
            <v>00180852</v>
          </cell>
          <cell r="H446">
            <v>40445</v>
          </cell>
          <cell r="I446">
            <v>10</v>
          </cell>
          <cell r="J446" t="str">
            <v>09</v>
          </cell>
          <cell r="K446">
            <v>171.1</v>
          </cell>
          <cell r="L446" t="str">
            <v>TROUGH-OIL, RH DWG. V001212 REV. _</v>
          </cell>
          <cell r="N446">
            <v>539</v>
          </cell>
          <cell r="O446">
            <v>17.11</v>
          </cell>
        </row>
        <row r="447">
          <cell r="F447" t="str">
            <v>V001350</v>
          </cell>
          <cell r="G447" t="str">
            <v>00180844</v>
          </cell>
          <cell r="H447">
            <v>40445</v>
          </cell>
          <cell r="I447">
            <v>10</v>
          </cell>
          <cell r="J447" t="str">
            <v>09</v>
          </cell>
          <cell r="K447">
            <v>96.9</v>
          </cell>
          <cell r="L447" t="str">
            <v>SEAL CAGE DWG: V001350 REV " "</v>
          </cell>
          <cell r="N447">
            <v>539</v>
          </cell>
          <cell r="O447">
            <v>9.69</v>
          </cell>
        </row>
        <row r="448">
          <cell r="F448" t="str">
            <v>V001360</v>
          </cell>
          <cell r="G448" t="str">
            <v>001808746</v>
          </cell>
          <cell r="H448">
            <v>40445</v>
          </cell>
          <cell r="I448">
            <v>2</v>
          </cell>
          <cell r="J448" t="str">
            <v>09</v>
          </cell>
          <cell r="K448">
            <v>58</v>
          </cell>
          <cell r="L448" t="str">
            <v>SEAL CAGE DWG: V001360 REV " "</v>
          </cell>
          <cell r="N448">
            <v>539</v>
          </cell>
          <cell r="O448">
            <v>29</v>
          </cell>
        </row>
        <row r="449">
          <cell r="F449" t="str">
            <v>V001361</v>
          </cell>
          <cell r="G449" t="str">
            <v>00180848</v>
          </cell>
          <cell r="H449">
            <v>40445</v>
          </cell>
          <cell r="I449">
            <v>2</v>
          </cell>
          <cell r="J449" t="str">
            <v>09</v>
          </cell>
          <cell r="K449">
            <v>72.099999999999994</v>
          </cell>
          <cell r="L449" t="str">
            <v>SEAL CAGE DWG: V001361 REV " "</v>
          </cell>
          <cell r="N449">
            <v>539</v>
          </cell>
          <cell r="O449">
            <v>36.049999999999997</v>
          </cell>
        </row>
        <row r="450">
          <cell r="F450" t="str">
            <v>V001372</v>
          </cell>
          <cell r="G450" t="str">
            <v>00180840</v>
          </cell>
          <cell r="H450">
            <v>40445</v>
          </cell>
          <cell r="I450">
            <v>2</v>
          </cell>
          <cell r="J450" t="str">
            <v>09</v>
          </cell>
          <cell r="K450">
            <v>65.900000000000006</v>
          </cell>
          <cell r="L450" t="str">
            <v>SEAL CAGE DWG: V001372 REV " "</v>
          </cell>
          <cell r="N450">
            <v>539</v>
          </cell>
          <cell r="O450">
            <v>32.950000000000003</v>
          </cell>
        </row>
        <row r="451">
          <cell r="F451" t="str">
            <v>V001373</v>
          </cell>
          <cell r="G451" t="str">
            <v>00180841</v>
          </cell>
          <cell r="H451">
            <v>40445</v>
          </cell>
          <cell r="I451">
            <v>2</v>
          </cell>
          <cell r="J451" t="str">
            <v>09</v>
          </cell>
          <cell r="K451">
            <v>57.12</v>
          </cell>
          <cell r="L451" t="str">
            <v>SEAL CAGE DWG: V001373 REV " "</v>
          </cell>
          <cell r="N451">
            <v>539</v>
          </cell>
          <cell r="O451">
            <v>28.56</v>
          </cell>
        </row>
        <row r="452">
          <cell r="F452" t="str">
            <v>V001374</v>
          </cell>
          <cell r="G452" t="str">
            <v>00180850</v>
          </cell>
          <cell r="H452">
            <v>40445</v>
          </cell>
          <cell r="I452">
            <v>2</v>
          </cell>
          <cell r="J452" t="str">
            <v>09</v>
          </cell>
          <cell r="K452">
            <v>56.82</v>
          </cell>
          <cell r="L452" t="str">
            <v>SEAL CAGE DWG: V001374 REV " "</v>
          </cell>
          <cell r="N452">
            <v>539</v>
          </cell>
          <cell r="O452">
            <v>28.41</v>
          </cell>
        </row>
        <row r="453">
          <cell r="F453" t="str">
            <v>V001384</v>
          </cell>
          <cell r="G453" t="str">
            <v>00180843</v>
          </cell>
          <cell r="H453">
            <v>40445</v>
          </cell>
          <cell r="I453">
            <v>4</v>
          </cell>
          <cell r="J453" t="str">
            <v>09</v>
          </cell>
          <cell r="K453">
            <v>110.72</v>
          </cell>
          <cell r="L453" t="str">
            <v>SEAL CAGE DWG: V001384 REV " "</v>
          </cell>
          <cell r="N453">
            <v>539</v>
          </cell>
          <cell r="O453">
            <v>27.68</v>
          </cell>
        </row>
        <row r="454">
          <cell r="F454" t="str">
            <v>V001386</v>
          </cell>
          <cell r="G454" t="str">
            <v>00180851</v>
          </cell>
          <cell r="H454">
            <v>40445</v>
          </cell>
          <cell r="I454">
            <v>2</v>
          </cell>
          <cell r="J454" t="str">
            <v>09</v>
          </cell>
          <cell r="K454">
            <v>55.66</v>
          </cell>
          <cell r="L454" t="str">
            <v>SEAL CAGE DWG: V001386 REV " "</v>
          </cell>
          <cell r="N454">
            <v>539</v>
          </cell>
          <cell r="O454">
            <v>27.83</v>
          </cell>
        </row>
        <row r="455">
          <cell r="F455" t="str">
            <v>V001474</v>
          </cell>
          <cell r="G455" t="str">
            <v>00180849</v>
          </cell>
          <cell r="H455">
            <v>40445</v>
          </cell>
          <cell r="I455">
            <v>2</v>
          </cell>
          <cell r="J455" t="str">
            <v>09</v>
          </cell>
          <cell r="K455">
            <v>56.64</v>
          </cell>
          <cell r="L455" t="str">
            <v>SEAL CAGE DWG: V001474 REV " "</v>
          </cell>
          <cell r="N455">
            <v>539</v>
          </cell>
          <cell r="O455">
            <v>28.32</v>
          </cell>
        </row>
        <row r="456">
          <cell r="F456" t="str">
            <v>V001475</v>
          </cell>
          <cell r="G456" t="str">
            <v>00180715</v>
          </cell>
          <cell r="H456">
            <v>40442</v>
          </cell>
          <cell r="I456">
            <v>3</v>
          </cell>
          <cell r="J456" t="str">
            <v>09</v>
          </cell>
          <cell r="K456">
            <v>84.81</v>
          </cell>
          <cell r="L456" t="str">
            <v>SEAL CAGE DWG: V001475 REV " "</v>
          </cell>
          <cell r="N456">
            <v>539</v>
          </cell>
          <cell r="O456">
            <v>28.27</v>
          </cell>
        </row>
        <row r="457">
          <cell r="F457" t="str">
            <v>V002059</v>
          </cell>
          <cell r="G457" t="str">
            <v>00180785</v>
          </cell>
          <cell r="H457">
            <v>40444</v>
          </cell>
          <cell r="I457">
            <v>28</v>
          </cell>
          <cell r="J457" t="str">
            <v>09</v>
          </cell>
          <cell r="K457">
            <v>407.4</v>
          </cell>
          <cell r="L457" t="str">
            <v>TROUGH-OIL, LH DWG. V002059 REV. _</v>
          </cell>
          <cell r="N457">
            <v>539</v>
          </cell>
          <cell r="O457">
            <v>14.55</v>
          </cell>
        </row>
        <row r="458">
          <cell r="F458" t="str">
            <v>V001562</v>
          </cell>
          <cell r="G458" t="str">
            <v>14993</v>
          </cell>
          <cell r="H458">
            <v>40444</v>
          </cell>
          <cell r="I458">
            <v>0.3</v>
          </cell>
          <cell r="J458" t="str">
            <v>09</v>
          </cell>
          <cell r="K458">
            <v>2816.4</v>
          </cell>
          <cell r="L458" t="str">
            <v>HEAT EXCHANGER  PER DRAWING V001562</v>
          </cell>
          <cell r="N458">
            <v>539</v>
          </cell>
          <cell r="O458">
            <v>2388</v>
          </cell>
        </row>
        <row r="459">
          <cell r="F459" t="str">
            <v>V001939</v>
          </cell>
          <cell r="G459" t="str">
            <v>14995</v>
          </cell>
          <cell r="H459">
            <v>40444</v>
          </cell>
          <cell r="I459">
            <v>0.3</v>
          </cell>
          <cell r="J459" t="str">
            <v>09</v>
          </cell>
          <cell r="K459">
            <v>4335</v>
          </cell>
          <cell r="L459" t="str">
            <v>HEAT EXCHANGER PLATE ASSY  PER</v>
          </cell>
          <cell r="N459">
            <v>539</v>
          </cell>
          <cell r="O459">
            <v>1752</v>
          </cell>
        </row>
        <row r="460">
          <cell r="F460" t="str">
            <v>V002009</v>
          </cell>
          <cell r="G460" t="str">
            <v>15002</v>
          </cell>
          <cell r="H460">
            <v>40444</v>
          </cell>
          <cell r="I460">
            <v>0.3</v>
          </cell>
          <cell r="J460" t="str">
            <v>09</v>
          </cell>
          <cell r="K460">
            <v>3226.5</v>
          </cell>
          <cell r="L460" t="str">
            <v>HEAT EXCHANGER PLATE ASSY</v>
          </cell>
          <cell r="N460">
            <v>539</v>
          </cell>
          <cell r="O460">
            <v>2151</v>
          </cell>
        </row>
        <row r="461">
          <cell r="F461" t="str">
            <v>V002040</v>
          </cell>
          <cell r="G461" t="str">
            <v>36723</v>
          </cell>
          <cell r="H461">
            <v>40451</v>
          </cell>
          <cell r="I461">
            <v>2</v>
          </cell>
          <cell r="J461" t="str">
            <v>09</v>
          </cell>
          <cell r="K461">
            <v>570</v>
          </cell>
          <cell r="L461" t="str">
            <v>HUB FAN</v>
          </cell>
          <cell r="N461">
            <v>539</v>
          </cell>
          <cell r="O461">
            <v>285</v>
          </cell>
        </row>
        <row r="462">
          <cell r="F462" t="str">
            <v>0798348</v>
          </cell>
          <cell r="G462" t="str">
            <v>00180906</v>
          </cell>
          <cell r="H462">
            <v>40443</v>
          </cell>
          <cell r="I462">
            <v>3</v>
          </cell>
          <cell r="J462" t="str">
            <v>09</v>
          </cell>
          <cell r="K462">
            <v>1760.49</v>
          </cell>
          <cell r="L462" t="str">
            <v>BEARING CAP DWG 441308 REV_</v>
          </cell>
          <cell r="N462" t="e">
            <v>#N/A</v>
          </cell>
          <cell r="O462">
            <v>586.83000000000004</v>
          </cell>
        </row>
        <row r="463">
          <cell r="F463" t="str">
            <v>D013527</v>
          </cell>
          <cell r="G463" t="str">
            <v>249113</v>
          </cell>
          <cell r="H463">
            <v>40444</v>
          </cell>
          <cell r="I463">
            <v>6</v>
          </cell>
          <cell r="J463" t="str">
            <v>09</v>
          </cell>
          <cell r="K463">
            <v>887.4</v>
          </cell>
          <cell r="L463" t="str">
            <v>SPACER-AXIAL  MACHINE COMPLETE DWG</v>
          </cell>
          <cell r="N463" t="e">
            <v>#N/A</v>
          </cell>
          <cell r="O463">
            <v>72.930000000000007</v>
          </cell>
        </row>
        <row r="464">
          <cell r="F464" t="str">
            <v>V001475</v>
          </cell>
          <cell r="G464" t="str">
            <v>00180711</v>
          </cell>
          <cell r="H464">
            <v>40442</v>
          </cell>
          <cell r="I464">
            <v>4</v>
          </cell>
          <cell r="J464" t="str">
            <v>09</v>
          </cell>
          <cell r="K464">
            <v>113.08</v>
          </cell>
          <cell r="L464" t="str">
            <v>SEAL CAGE DWG: V001475 REV " "</v>
          </cell>
          <cell r="N464">
            <v>539</v>
          </cell>
          <cell r="O464">
            <v>28.27</v>
          </cell>
        </row>
        <row r="465">
          <cell r="F465" t="str">
            <v>V001920</v>
          </cell>
          <cell r="G465" t="str">
            <v>35106</v>
          </cell>
          <cell r="H465">
            <v>40449</v>
          </cell>
          <cell r="I465">
            <v>26</v>
          </cell>
          <cell r="J465" t="str">
            <v>09</v>
          </cell>
          <cell r="K465">
            <v>421.2</v>
          </cell>
          <cell r="L465" t="str">
            <v>TIE BAR DWG: V001920 REV .</v>
          </cell>
          <cell r="N465">
            <v>539</v>
          </cell>
          <cell r="O465">
            <v>36.01</v>
          </cell>
        </row>
        <row r="466">
          <cell r="F466" t="str">
            <v>V001928</v>
          </cell>
          <cell r="G466" t="str">
            <v>35104</v>
          </cell>
          <cell r="H466">
            <v>40449</v>
          </cell>
          <cell r="I466">
            <v>14</v>
          </cell>
          <cell r="J466" t="str">
            <v>09</v>
          </cell>
          <cell r="K466">
            <v>544.6</v>
          </cell>
          <cell r="L466" t="str">
            <v>TIE BAR DWG: V001928 REV .</v>
          </cell>
          <cell r="N466">
            <v>539</v>
          </cell>
          <cell r="O466">
            <v>46.61</v>
          </cell>
        </row>
        <row r="467">
          <cell r="F467" t="str">
            <v>V001929</v>
          </cell>
          <cell r="G467" t="str">
            <v>35105</v>
          </cell>
          <cell r="H467">
            <v>40449</v>
          </cell>
          <cell r="I467">
            <v>14</v>
          </cell>
          <cell r="J467" t="str">
            <v>09</v>
          </cell>
          <cell r="K467">
            <v>544.6</v>
          </cell>
          <cell r="L467" t="str">
            <v>TIE BAR DWG: V001929 REV .</v>
          </cell>
          <cell r="N467">
            <v>539</v>
          </cell>
          <cell r="O467">
            <v>46.61</v>
          </cell>
        </row>
        <row r="468">
          <cell r="F468" t="str">
            <v>V001979</v>
          </cell>
          <cell r="G468" t="str">
            <v>14997</v>
          </cell>
          <cell r="H468">
            <v>40444</v>
          </cell>
          <cell r="I468">
            <v>0.3</v>
          </cell>
          <cell r="J468" t="str">
            <v>09</v>
          </cell>
          <cell r="K468">
            <v>3765.6</v>
          </cell>
          <cell r="L468" t="str">
            <v>FAN  FAN BLADES FOR DRAWING V001979</v>
          </cell>
          <cell r="N468">
            <v>539</v>
          </cell>
          <cell r="O468">
            <v>1569</v>
          </cell>
        </row>
        <row r="469">
          <cell r="F469" t="str">
            <v>D008141</v>
          </cell>
          <cell r="G469" t="str">
            <v>0000016493</v>
          </cell>
          <cell r="H469">
            <v>40441</v>
          </cell>
          <cell r="I469">
            <v>2</v>
          </cell>
          <cell r="J469" t="str">
            <v>09</v>
          </cell>
          <cell r="K469">
            <v>438</v>
          </cell>
          <cell r="L469" t="str">
            <v>KEEPER PLATE - MACHINED COMPLETE</v>
          </cell>
          <cell r="N469" t="e">
            <v>#N/A</v>
          </cell>
          <cell r="O469">
            <v>238</v>
          </cell>
        </row>
        <row r="470">
          <cell r="F470" t="str">
            <v>2115844</v>
          </cell>
          <cell r="G470" t="str">
            <v>18457</v>
          </cell>
          <cell r="H470">
            <v>40445</v>
          </cell>
          <cell r="I470">
            <v>6</v>
          </cell>
          <cell r="J470" t="str">
            <v>09</v>
          </cell>
          <cell r="K470">
            <v>570</v>
          </cell>
          <cell r="L470" t="str">
            <v>PLATE-KEEPER/REMOVAL #465ABRCJ-M</v>
          </cell>
          <cell r="N470" t="e">
            <v>#N/A</v>
          </cell>
          <cell r="O470">
            <v>95</v>
          </cell>
        </row>
        <row r="471">
          <cell r="F471" t="str">
            <v>0791779</v>
          </cell>
          <cell r="G471" t="str">
            <v>00180688</v>
          </cell>
          <cell r="H471">
            <v>40441</v>
          </cell>
          <cell r="I471">
            <v>1</v>
          </cell>
          <cell r="J471" t="str">
            <v>09</v>
          </cell>
          <cell r="K471">
            <v>1278.0999999999999</v>
          </cell>
          <cell r="L471" t="str">
            <v>HOUSING BASE RGH DWG 523180 REV C</v>
          </cell>
          <cell r="N471" t="e">
            <v>#N/A</v>
          </cell>
          <cell r="O471">
            <v>1278.0999999999999</v>
          </cell>
        </row>
        <row r="472">
          <cell r="F472" t="str">
            <v>0791780</v>
          </cell>
          <cell r="G472" t="str">
            <v>00180826</v>
          </cell>
          <cell r="H472">
            <v>40445</v>
          </cell>
          <cell r="I472">
            <v>3</v>
          </cell>
          <cell r="J472" t="str">
            <v>09</v>
          </cell>
          <cell r="K472">
            <v>2345.88</v>
          </cell>
          <cell r="L472" t="str">
            <v>HOUSING COVER RGH DWG  523181 REV B</v>
          </cell>
          <cell r="N472" t="e">
            <v>#N/A</v>
          </cell>
          <cell r="O472">
            <v>770.23</v>
          </cell>
        </row>
        <row r="473">
          <cell r="F473" t="str">
            <v>6411350</v>
          </cell>
          <cell r="G473" t="str">
            <v>39080</v>
          </cell>
          <cell r="H473">
            <v>40434</v>
          </cell>
          <cell r="I473">
            <v>1</v>
          </cell>
          <cell r="J473" t="str">
            <v>09</v>
          </cell>
          <cell r="K473">
            <v>51.84</v>
          </cell>
          <cell r="L473" t="str">
            <v>CAGE, SEAL 170-180 VP2</v>
          </cell>
          <cell r="N473" t="e">
            <v>#N/A</v>
          </cell>
          <cell r="O473">
            <v>51.84</v>
          </cell>
        </row>
        <row r="474">
          <cell r="F474" t="str">
            <v>6411430</v>
          </cell>
          <cell r="G474" t="str">
            <v>39080</v>
          </cell>
          <cell r="H474">
            <v>40434</v>
          </cell>
          <cell r="I474">
            <v>1</v>
          </cell>
          <cell r="J474" t="str">
            <v>09</v>
          </cell>
          <cell r="K474">
            <v>37.549999999999997</v>
          </cell>
          <cell r="L474" t="str">
            <v>END COVER</v>
          </cell>
          <cell r="N474" t="e">
            <v>#N/A</v>
          </cell>
          <cell r="O474">
            <v>36.299999999999997</v>
          </cell>
        </row>
        <row r="475">
          <cell r="F475" t="str">
            <v>6411450</v>
          </cell>
          <cell r="G475" t="str">
            <v>39080</v>
          </cell>
          <cell r="H475">
            <v>40434</v>
          </cell>
          <cell r="I475">
            <v>1</v>
          </cell>
          <cell r="J475" t="str">
            <v>09</v>
          </cell>
          <cell r="K475">
            <v>34.29</v>
          </cell>
          <cell r="L475" t="str">
            <v>END COVER</v>
          </cell>
          <cell r="N475" t="e">
            <v>#N/A</v>
          </cell>
          <cell r="O475">
            <v>31.36</v>
          </cell>
        </row>
        <row r="476">
          <cell r="F476" t="str">
            <v>0923499</v>
          </cell>
          <cell r="G476" t="str">
            <v>41470</v>
          </cell>
          <cell r="H476">
            <v>40437</v>
          </cell>
          <cell r="I476">
            <v>1</v>
          </cell>
          <cell r="J476" t="str">
            <v>09</v>
          </cell>
          <cell r="K476">
            <v>125</v>
          </cell>
          <cell r="L476" t="str">
            <v>BARSTOCK, AISI 4140 H.R.</v>
          </cell>
          <cell r="N476" t="e">
            <v>#N/A</v>
          </cell>
          <cell r="O476">
            <v>125</v>
          </cell>
        </row>
        <row r="477">
          <cell r="F477" t="str">
            <v>D007658</v>
          </cell>
          <cell r="G477" t="str">
            <v>UVL</v>
          </cell>
          <cell r="H477">
            <v>40456</v>
          </cell>
          <cell r="I477">
            <v>1</v>
          </cell>
          <cell r="K477">
            <v>1850</v>
          </cell>
          <cell r="N477" t="e">
            <v>#N/A</v>
          </cell>
          <cell r="O477">
            <v>1460.58</v>
          </cell>
        </row>
        <row r="478">
          <cell r="F478" t="str">
            <v>V001955</v>
          </cell>
          <cell r="G478" t="str">
            <v>UVL</v>
          </cell>
          <cell r="H478">
            <v>40456</v>
          </cell>
          <cell r="I478">
            <v>12</v>
          </cell>
          <cell r="K478">
            <v>534.6</v>
          </cell>
          <cell r="N478">
            <v>539</v>
          </cell>
          <cell r="O478">
            <v>53.38</v>
          </cell>
        </row>
        <row r="479">
          <cell r="F479" t="str">
            <v>V001956</v>
          </cell>
          <cell r="G479" t="str">
            <v>UVL</v>
          </cell>
          <cell r="H479">
            <v>40456</v>
          </cell>
          <cell r="I479">
            <v>12</v>
          </cell>
          <cell r="K479">
            <v>534.6</v>
          </cell>
          <cell r="N479">
            <v>539</v>
          </cell>
          <cell r="O479">
            <v>53.38</v>
          </cell>
        </row>
        <row r="480">
          <cell r="F480" t="str">
            <v>6411310</v>
          </cell>
          <cell r="G480" t="str">
            <v>UVL</v>
          </cell>
          <cell r="H480">
            <v>40456</v>
          </cell>
          <cell r="I480">
            <v>2</v>
          </cell>
          <cell r="K480">
            <v>108</v>
          </cell>
          <cell r="N480" t="e">
            <v>#N/A</v>
          </cell>
          <cell r="O480">
            <v>54</v>
          </cell>
        </row>
        <row r="481">
          <cell r="F481" t="str">
            <v>6411420</v>
          </cell>
          <cell r="G481" t="str">
            <v>UVL</v>
          </cell>
          <cell r="H481">
            <v>40456</v>
          </cell>
          <cell r="I481">
            <v>2</v>
          </cell>
          <cell r="K481">
            <v>41.76</v>
          </cell>
          <cell r="N481" t="e">
            <v>#N/A</v>
          </cell>
          <cell r="O481">
            <v>20.88</v>
          </cell>
        </row>
        <row r="482">
          <cell r="F482" t="str">
            <v>V001397</v>
          </cell>
          <cell r="G482" t="str">
            <v>UVL</v>
          </cell>
          <cell r="H482">
            <v>40456</v>
          </cell>
          <cell r="I482">
            <v>10</v>
          </cell>
          <cell r="K482">
            <v>46.7</v>
          </cell>
          <cell r="N482">
            <v>539</v>
          </cell>
          <cell r="O482">
            <v>4.67</v>
          </cell>
        </row>
        <row r="483">
          <cell r="F483" t="str">
            <v>V001538</v>
          </cell>
          <cell r="G483" t="str">
            <v>UVL</v>
          </cell>
          <cell r="H483">
            <v>40456</v>
          </cell>
          <cell r="I483">
            <v>2</v>
          </cell>
          <cell r="K483">
            <v>30.86</v>
          </cell>
          <cell r="N483">
            <v>539</v>
          </cell>
          <cell r="O483">
            <v>15.43</v>
          </cell>
        </row>
        <row r="484">
          <cell r="F484" t="str">
            <v>V001728</v>
          </cell>
          <cell r="G484" t="str">
            <v>UVL</v>
          </cell>
          <cell r="H484">
            <v>40457</v>
          </cell>
          <cell r="I484">
            <v>12</v>
          </cell>
          <cell r="K484">
            <v>284.88</v>
          </cell>
          <cell r="N484">
            <v>539</v>
          </cell>
          <cell r="O484">
            <v>23.74</v>
          </cell>
        </row>
        <row r="485">
          <cell r="F485" t="str">
            <v>2919471</v>
          </cell>
          <cell r="G485" t="str">
            <v>WIMIW146967</v>
          </cell>
          <cell r="H485">
            <v>40457</v>
          </cell>
          <cell r="I485">
            <v>8</v>
          </cell>
          <cell r="J485" t="str">
            <v>10</v>
          </cell>
          <cell r="K485">
            <v>264.68</v>
          </cell>
          <cell r="L485" t="str">
            <v>SCREW  BOLT - HEX. HEAD  BN72, ISO</v>
          </cell>
          <cell r="N485" t="e">
            <v>#N/A</v>
          </cell>
          <cell r="O485">
            <v>33.08</v>
          </cell>
        </row>
        <row r="486">
          <cell r="F486" t="str">
            <v>0424353</v>
          </cell>
          <cell r="G486" t="str">
            <v>9772</v>
          </cell>
          <cell r="H486">
            <v>40456</v>
          </cell>
          <cell r="I486">
            <v>5</v>
          </cell>
          <cell r="J486" t="str">
            <v>10</v>
          </cell>
          <cell r="K486">
            <v>1289.2</v>
          </cell>
          <cell r="L486" t="str">
            <v>END COVER/BRG. CAGE #1120 NRT  PER</v>
          </cell>
          <cell r="N486" t="e">
            <v>#N/A</v>
          </cell>
          <cell r="O486">
            <v>815</v>
          </cell>
        </row>
        <row r="487">
          <cell r="F487" t="str">
            <v>0796719</v>
          </cell>
          <cell r="G487" t="str">
            <v>00181137</v>
          </cell>
          <cell r="H487">
            <v>40457</v>
          </cell>
          <cell r="I487">
            <v>6</v>
          </cell>
          <cell r="J487" t="str">
            <v>10</v>
          </cell>
          <cell r="K487">
            <v>436.38</v>
          </cell>
          <cell r="L487" t="str">
            <v>2110F BEARING PLATE</v>
          </cell>
          <cell r="N487" t="e">
            <v>#N/A</v>
          </cell>
          <cell r="O487">
            <v>72.73</v>
          </cell>
        </row>
        <row r="488">
          <cell r="F488" t="str">
            <v>0796720</v>
          </cell>
          <cell r="G488" t="str">
            <v>00181202</v>
          </cell>
          <cell r="H488">
            <v>40458</v>
          </cell>
          <cell r="I488">
            <v>2</v>
          </cell>
          <cell r="J488" t="str">
            <v>10</v>
          </cell>
          <cell r="K488">
            <v>1047.6600000000001</v>
          </cell>
          <cell r="L488" t="str">
            <v>HOUSING WELDMENT 2110F</v>
          </cell>
          <cell r="N488" t="e">
            <v>#N/A</v>
          </cell>
          <cell r="O488">
            <v>523.83000000000004</v>
          </cell>
        </row>
        <row r="489">
          <cell r="F489" t="str">
            <v>CL02421</v>
          </cell>
          <cell r="G489" t="str">
            <v>S388053101423</v>
          </cell>
          <cell r="H489">
            <v>40455</v>
          </cell>
          <cell r="I489">
            <v>3</v>
          </cell>
          <cell r="J489" t="str">
            <v>10</v>
          </cell>
          <cell r="K489">
            <v>12.6</v>
          </cell>
          <cell r="L489" t="str">
            <v>CTL BARSTOCK</v>
          </cell>
          <cell r="N489" t="e">
            <v>#N/A</v>
          </cell>
          <cell r="O489">
            <v>4.2</v>
          </cell>
        </row>
        <row r="490">
          <cell r="F490" t="str">
            <v>CL02423</v>
          </cell>
          <cell r="G490" t="str">
            <v>S389801101423</v>
          </cell>
          <cell r="H490">
            <v>40456</v>
          </cell>
          <cell r="I490">
            <v>2</v>
          </cell>
          <cell r="J490" t="str">
            <v>10</v>
          </cell>
          <cell r="K490">
            <v>9.64</v>
          </cell>
          <cell r="L490" t="str">
            <v>CTL BARSTOCK</v>
          </cell>
          <cell r="N490" t="e">
            <v>#N/A</v>
          </cell>
          <cell r="O490">
            <v>4.82</v>
          </cell>
        </row>
        <row r="491">
          <cell r="F491" t="str">
            <v>CL02487</v>
          </cell>
          <cell r="G491" t="str">
            <v>S375139101423</v>
          </cell>
          <cell r="H491">
            <v>40456</v>
          </cell>
          <cell r="I491">
            <v>1</v>
          </cell>
          <cell r="J491" t="str">
            <v>10</v>
          </cell>
          <cell r="K491">
            <v>432.42</v>
          </cell>
          <cell r="L491" t="str">
            <v>CTL BARSTOCK</v>
          </cell>
          <cell r="N491" t="e">
            <v>#N/A</v>
          </cell>
          <cell r="O491">
            <v>432.42</v>
          </cell>
        </row>
        <row r="492">
          <cell r="F492" t="str">
            <v>V001500</v>
          </cell>
          <cell r="G492" t="str">
            <v>UVL</v>
          </cell>
          <cell r="H492">
            <v>40459</v>
          </cell>
          <cell r="I492">
            <v>2</v>
          </cell>
          <cell r="K492">
            <v>159.84</v>
          </cell>
          <cell r="N492">
            <v>539</v>
          </cell>
          <cell r="O492">
            <v>79.92</v>
          </cell>
        </row>
        <row r="493">
          <cell r="F493" t="str">
            <v>V001501</v>
          </cell>
          <cell r="G493" t="str">
            <v>UVL</v>
          </cell>
          <cell r="H493">
            <v>40459</v>
          </cell>
          <cell r="I493">
            <v>2</v>
          </cell>
          <cell r="K493">
            <v>160.5</v>
          </cell>
          <cell r="N493">
            <v>539</v>
          </cell>
          <cell r="O493">
            <v>80.25</v>
          </cell>
        </row>
        <row r="494">
          <cell r="F494" t="str">
            <v>6411330</v>
          </cell>
          <cell r="G494" t="str">
            <v>UVL</v>
          </cell>
          <cell r="H494">
            <v>40456</v>
          </cell>
          <cell r="I494">
            <v>2</v>
          </cell>
          <cell r="K494">
            <v>62.72</v>
          </cell>
          <cell r="N494" t="e">
            <v>#N/A</v>
          </cell>
          <cell r="O494">
            <v>31.36</v>
          </cell>
        </row>
        <row r="495">
          <cell r="F495" t="str">
            <v>6411340</v>
          </cell>
          <cell r="G495" t="str">
            <v>UVL</v>
          </cell>
          <cell r="H495">
            <v>40456</v>
          </cell>
          <cell r="I495">
            <v>2</v>
          </cell>
          <cell r="K495">
            <v>25.92</v>
          </cell>
          <cell r="N495" t="e">
            <v>#N/A</v>
          </cell>
          <cell r="O495">
            <v>12.96</v>
          </cell>
        </row>
        <row r="496">
          <cell r="F496" t="str">
            <v>6411410</v>
          </cell>
          <cell r="G496" t="str">
            <v>UVL</v>
          </cell>
          <cell r="H496">
            <v>40456</v>
          </cell>
          <cell r="I496">
            <v>2</v>
          </cell>
          <cell r="K496">
            <v>58.24</v>
          </cell>
          <cell r="N496" t="e">
            <v>#N/A</v>
          </cell>
          <cell r="O496">
            <v>29.12</v>
          </cell>
        </row>
        <row r="497">
          <cell r="F497" t="str">
            <v>V001299</v>
          </cell>
          <cell r="G497" t="str">
            <v>UVL</v>
          </cell>
          <cell r="H497">
            <v>40458</v>
          </cell>
          <cell r="I497">
            <v>2</v>
          </cell>
          <cell r="K497">
            <v>54.4</v>
          </cell>
          <cell r="N497">
            <v>539</v>
          </cell>
          <cell r="O497">
            <v>27.2</v>
          </cell>
        </row>
        <row r="498">
          <cell r="F498" t="str">
            <v>V001518</v>
          </cell>
          <cell r="G498" t="str">
            <v>00181189</v>
          </cell>
          <cell r="H498">
            <v>40458</v>
          </cell>
          <cell r="I498">
            <v>2</v>
          </cell>
          <cell r="J498" t="str">
            <v>10</v>
          </cell>
          <cell r="K498">
            <v>148.97999999999999</v>
          </cell>
          <cell r="L498" t="str">
            <v>COVER SHAFT DWG: V001518 REV "-"</v>
          </cell>
          <cell r="N498">
            <v>539</v>
          </cell>
          <cell r="O498">
            <v>74.489999999999995</v>
          </cell>
        </row>
        <row r="499">
          <cell r="F499" t="str">
            <v>0266172</v>
          </cell>
          <cell r="G499" t="str">
            <v>UVL</v>
          </cell>
          <cell r="H499">
            <v>40463</v>
          </cell>
          <cell r="I499">
            <v>4</v>
          </cell>
          <cell r="K499">
            <v>272.2</v>
          </cell>
          <cell r="N499" t="e">
            <v>#N/A</v>
          </cell>
          <cell r="O499">
            <v>152.22999999999999</v>
          </cell>
        </row>
        <row r="500">
          <cell r="F500" t="str">
            <v>V001211</v>
          </cell>
          <cell r="G500" t="str">
            <v>UVL</v>
          </cell>
          <cell r="H500">
            <v>40464</v>
          </cell>
          <cell r="I500">
            <v>20</v>
          </cell>
          <cell r="K500">
            <v>618</v>
          </cell>
          <cell r="N500">
            <v>539</v>
          </cell>
          <cell r="O500">
            <v>30.9</v>
          </cell>
        </row>
        <row r="501">
          <cell r="F501" t="str">
            <v>V001357</v>
          </cell>
          <cell r="G501" t="str">
            <v>UVL</v>
          </cell>
          <cell r="H501">
            <v>40464</v>
          </cell>
          <cell r="I501">
            <v>1</v>
          </cell>
          <cell r="K501">
            <v>91.41</v>
          </cell>
          <cell r="N501">
            <v>539</v>
          </cell>
          <cell r="O501">
            <v>91.41</v>
          </cell>
        </row>
        <row r="502">
          <cell r="F502" t="str">
            <v>2930974</v>
          </cell>
          <cell r="G502" t="str">
            <v>UVL</v>
          </cell>
          <cell r="H502">
            <v>40463</v>
          </cell>
          <cell r="I502">
            <v>10</v>
          </cell>
          <cell r="K502">
            <v>10</v>
          </cell>
          <cell r="N502" t="e">
            <v>#N/A</v>
          </cell>
          <cell r="O502">
            <v>1</v>
          </cell>
        </row>
        <row r="503">
          <cell r="F503" t="str">
            <v>V001486</v>
          </cell>
          <cell r="G503" t="str">
            <v>UVL</v>
          </cell>
          <cell r="H503">
            <v>40464</v>
          </cell>
          <cell r="I503">
            <v>2</v>
          </cell>
          <cell r="K503">
            <v>61.66</v>
          </cell>
          <cell r="N503">
            <v>539</v>
          </cell>
          <cell r="O503">
            <v>30.83</v>
          </cell>
        </row>
        <row r="504">
          <cell r="F504" t="str">
            <v>V002037</v>
          </cell>
          <cell r="G504" t="str">
            <v>UVL</v>
          </cell>
          <cell r="H504">
            <v>40459</v>
          </cell>
          <cell r="I504">
            <v>1</v>
          </cell>
          <cell r="K504">
            <v>289</v>
          </cell>
          <cell r="N504">
            <v>539</v>
          </cell>
          <cell r="O504">
            <v>289</v>
          </cell>
        </row>
        <row r="505">
          <cell r="F505" t="str">
            <v>V001690</v>
          </cell>
          <cell r="G505" t="str">
            <v>00181302</v>
          </cell>
          <cell r="H505">
            <v>40464</v>
          </cell>
          <cell r="I505">
            <v>2</v>
          </cell>
          <cell r="J505" t="str">
            <v>10</v>
          </cell>
          <cell r="K505">
            <v>60.98</v>
          </cell>
          <cell r="L505" t="str">
            <v>TIE BAR DWG V001690 REV .  SUPPLIER</v>
          </cell>
          <cell r="N505">
            <v>539</v>
          </cell>
          <cell r="O505">
            <v>30.49</v>
          </cell>
        </row>
        <row r="506">
          <cell r="F506" t="str">
            <v>V001714</v>
          </cell>
          <cell r="G506" t="str">
            <v>00181301</v>
          </cell>
          <cell r="H506">
            <v>40464</v>
          </cell>
          <cell r="I506">
            <v>2</v>
          </cell>
          <cell r="J506" t="str">
            <v>10</v>
          </cell>
          <cell r="K506">
            <v>61.5</v>
          </cell>
          <cell r="L506" t="str">
            <v>TIE BAR DWG V001714 REV .  SUPPLIER</v>
          </cell>
          <cell r="N506">
            <v>539</v>
          </cell>
          <cell r="O506">
            <v>30.75</v>
          </cell>
        </row>
        <row r="507">
          <cell r="F507" t="str">
            <v>V001503</v>
          </cell>
          <cell r="G507" t="str">
            <v>00181331</v>
          </cell>
          <cell r="H507">
            <v>40463</v>
          </cell>
          <cell r="I507">
            <v>2</v>
          </cell>
          <cell r="J507" t="str">
            <v>10</v>
          </cell>
          <cell r="K507">
            <v>327.42</v>
          </cell>
          <cell r="L507" t="str">
            <v>PLATE ADAPTER DWG V001503 REV.</v>
          </cell>
          <cell r="N507">
            <v>539</v>
          </cell>
          <cell r="O507">
            <v>161.71</v>
          </cell>
        </row>
        <row r="508">
          <cell r="F508" t="str">
            <v>CL02655</v>
          </cell>
          <cell r="G508" t="str">
            <v>UVL</v>
          </cell>
          <cell r="H508">
            <v>40465</v>
          </cell>
          <cell r="I508">
            <v>1</v>
          </cell>
          <cell r="K508">
            <v>175.83</v>
          </cell>
          <cell r="N508" t="e">
            <v>#N/A</v>
          </cell>
          <cell r="O508">
            <v>175.83</v>
          </cell>
        </row>
        <row r="509">
          <cell r="F509" t="str">
            <v>V001240</v>
          </cell>
          <cell r="G509" t="str">
            <v>UVL</v>
          </cell>
          <cell r="H509">
            <v>40465</v>
          </cell>
          <cell r="I509">
            <v>2</v>
          </cell>
          <cell r="K509">
            <v>248</v>
          </cell>
          <cell r="N509">
            <v>539</v>
          </cell>
          <cell r="O509">
            <v>124</v>
          </cell>
        </row>
        <row r="510">
          <cell r="F510" t="str">
            <v>V001241</v>
          </cell>
          <cell r="G510" t="str">
            <v>UVL</v>
          </cell>
          <cell r="H510">
            <v>40465</v>
          </cell>
          <cell r="I510">
            <v>2</v>
          </cell>
          <cell r="K510">
            <v>262</v>
          </cell>
          <cell r="N510">
            <v>539</v>
          </cell>
          <cell r="O510">
            <v>131</v>
          </cell>
        </row>
        <row r="511">
          <cell r="F511" t="str">
            <v>V001270</v>
          </cell>
          <cell r="G511" t="str">
            <v>UVL</v>
          </cell>
          <cell r="H511">
            <v>40465</v>
          </cell>
          <cell r="I511">
            <v>2</v>
          </cell>
          <cell r="K511">
            <v>164</v>
          </cell>
          <cell r="N511">
            <v>539</v>
          </cell>
          <cell r="O511">
            <v>82</v>
          </cell>
        </row>
        <row r="512">
          <cell r="F512" t="str">
            <v>V001546</v>
          </cell>
          <cell r="G512" t="str">
            <v>UVL</v>
          </cell>
          <cell r="H512">
            <v>40465</v>
          </cell>
          <cell r="I512">
            <v>2</v>
          </cell>
          <cell r="K512">
            <v>130</v>
          </cell>
          <cell r="N512">
            <v>539</v>
          </cell>
          <cell r="O512">
            <v>65</v>
          </cell>
        </row>
        <row r="513">
          <cell r="F513" t="str">
            <v>V001622</v>
          </cell>
          <cell r="G513" t="str">
            <v>UVL</v>
          </cell>
          <cell r="H513">
            <v>40465</v>
          </cell>
          <cell r="I513">
            <v>2</v>
          </cell>
          <cell r="K513">
            <v>124.6</v>
          </cell>
          <cell r="N513">
            <v>539</v>
          </cell>
          <cell r="O513">
            <v>62.3</v>
          </cell>
        </row>
        <row r="514">
          <cell r="F514" t="str">
            <v>V001697</v>
          </cell>
          <cell r="G514" t="str">
            <v>UVL</v>
          </cell>
          <cell r="H514">
            <v>40465</v>
          </cell>
          <cell r="I514">
            <v>2</v>
          </cell>
          <cell r="K514">
            <v>120.5</v>
          </cell>
          <cell r="N514">
            <v>539</v>
          </cell>
          <cell r="O514">
            <v>60.25</v>
          </cell>
        </row>
        <row r="515">
          <cell r="F515" t="str">
            <v>V001716</v>
          </cell>
          <cell r="G515" t="str">
            <v>UVL</v>
          </cell>
          <cell r="H515">
            <v>40465</v>
          </cell>
          <cell r="I515">
            <v>2</v>
          </cell>
          <cell r="K515">
            <v>158</v>
          </cell>
          <cell r="N515">
            <v>539</v>
          </cell>
          <cell r="O515">
            <v>79</v>
          </cell>
        </row>
        <row r="516">
          <cell r="F516" t="str">
            <v>V001917</v>
          </cell>
          <cell r="G516" t="str">
            <v>UVL</v>
          </cell>
          <cell r="H516">
            <v>40465</v>
          </cell>
          <cell r="I516">
            <v>2</v>
          </cell>
          <cell r="K516">
            <v>155.4</v>
          </cell>
          <cell r="N516">
            <v>539</v>
          </cell>
          <cell r="O516">
            <v>77.7</v>
          </cell>
        </row>
        <row r="517">
          <cell r="F517" t="str">
            <v>V001936</v>
          </cell>
          <cell r="G517" t="str">
            <v>UVL</v>
          </cell>
          <cell r="H517">
            <v>40465</v>
          </cell>
          <cell r="I517">
            <v>2</v>
          </cell>
          <cell r="K517">
            <v>169.3</v>
          </cell>
          <cell r="N517">
            <v>539</v>
          </cell>
          <cell r="O517">
            <v>84.65</v>
          </cell>
        </row>
        <row r="518">
          <cell r="F518" t="str">
            <v>V001937</v>
          </cell>
          <cell r="G518" t="str">
            <v>UVL</v>
          </cell>
          <cell r="H518">
            <v>40465</v>
          </cell>
          <cell r="I518">
            <v>2</v>
          </cell>
          <cell r="K518">
            <v>133.19999999999999</v>
          </cell>
          <cell r="N518">
            <v>539</v>
          </cell>
          <cell r="O518">
            <v>66.599999999999994</v>
          </cell>
        </row>
        <row r="519">
          <cell r="F519" t="str">
            <v>V002176</v>
          </cell>
          <cell r="G519" t="str">
            <v>UVL</v>
          </cell>
          <cell r="H519">
            <v>40465</v>
          </cell>
          <cell r="I519">
            <v>14</v>
          </cell>
          <cell r="K519">
            <v>434</v>
          </cell>
          <cell r="N519">
            <v>539</v>
          </cell>
          <cell r="O519">
            <v>31</v>
          </cell>
        </row>
        <row r="520">
          <cell r="F520" t="str">
            <v>2930488</v>
          </cell>
          <cell r="G520" t="str">
            <v>UVL</v>
          </cell>
          <cell r="H520">
            <v>40465</v>
          </cell>
          <cell r="I520">
            <v>22</v>
          </cell>
          <cell r="K520">
            <v>0.22</v>
          </cell>
          <cell r="N520" t="e">
            <v>#N/A</v>
          </cell>
          <cell r="O520">
            <v>0.01</v>
          </cell>
        </row>
        <row r="521">
          <cell r="F521" t="str">
            <v>2930539</v>
          </cell>
          <cell r="G521" t="str">
            <v>UVL</v>
          </cell>
          <cell r="H521">
            <v>40465</v>
          </cell>
          <cell r="I521">
            <v>4</v>
          </cell>
          <cell r="K521">
            <v>327.56</v>
          </cell>
          <cell r="N521" t="e">
            <v>#N/A</v>
          </cell>
          <cell r="O521">
            <v>81.89</v>
          </cell>
        </row>
        <row r="522">
          <cell r="F522" t="str">
            <v>V002038</v>
          </cell>
          <cell r="G522" t="str">
            <v>UVL</v>
          </cell>
          <cell r="H522">
            <v>40459</v>
          </cell>
          <cell r="I522">
            <v>1</v>
          </cell>
          <cell r="K522">
            <v>289</v>
          </cell>
          <cell r="N522">
            <v>539</v>
          </cell>
          <cell r="O522">
            <v>289</v>
          </cell>
        </row>
        <row r="523">
          <cell r="F523" t="str">
            <v>V002038</v>
          </cell>
          <cell r="G523" t="str">
            <v>UVL</v>
          </cell>
          <cell r="H523">
            <v>40459</v>
          </cell>
          <cell r="I523">
            <v>4</v>
          </cell>
          <cell r="K523">
            <v>844</v>
          </cell>
          <cell r="N523">
            <v>539</v>
          </cell>
          <cell r="O523">
            <v>211</v>
          </cell>
        </row>
        <row r="524">
          <cell r="F524" t="str">
            <v>2931160</v>
          </cell>
          <cell r="G524" t="str">
            <v>UVL</v>
          </cell>
          <cell r="H524">
            <v>40465</v>
          </cell>
          <cell r="I524">
            <v>2</v>
          </cell>
          <cell r="K524">
            <v>201.1</v>
          </cell>
          <cell r="N524" t="e">
            <v>#N/A</v>
          </cell>
          <cell r="O524">
            <v>100.55</v>
          </cell>
        </row>
        <row r="525">
          <cell r="F525" t="str">
            <v>2931111</v>
          </cell>
          <cell r="G525" t="str">
            <v>UVL</v>
          </cell>
          <cell r="H525">
            <v>40466</v>
          </cell>
          <cell r="I525">
            <v>4</v>
          </cell>
          <cell r="K525">
            <v>0.04</v>
          </cell>
          <cell r="N525" t="e">
            <v>#N/A</v>
          </cell>
          <cell r="O525">
            <v>0.01</v>
          </cell>
        </row>
        <row r="526">
          <cell r="F526" t="str">
            <v>2931113</v>
          </cell>
          <cell r="G526" t="str">
            <v>UVL</v>
          </cell>
          <cell r="H526">
            <v>40466</v>
          </cell>
          <cell r="I526">
            <v>10</v>
          </cell>
          <cell r="K526">
            <v>775</v>
          </cell>
          <cell r="N526" t="e">
            <v>#N/A</v>
          </cell>
          <cell r="O526">
            <v>77.5</v>
          </cell>
        </row>
        <row r="527">
          <cell r="F527" t="str">
            <v>2931114</v>
          </cell>
          <cell r="G527" t="str">
            <v>UVL</v>
          </cell>
          <cell r="H527">
            <v>40466</v>
          </cell>
          <cell r="I527">
            <v>10</v>
          </cell>
          <cell r="K527">
            <v>2702.5</v>
          </cell>
          <cell r="N527" t="e">
            <v>#N/A</v>
          </cell>
          <cell r="O527">
            <v>270.25</v>
          </cell>
        </row>
        <row r="528">
          <cell r="F528" t="str">
            <v>V001688</v>
          </cell>
          <cell r="G528" t="str">
            <v>UVL</v>
          </cell>
          <cell r="H528">
            <v>40466</v>
          </cell>
          <cell r="I528">
            <v>2</v>
          </cell>
          <cell r="K528">
            <v>99.4</v>
          </cell>
          <cell r="N528">
            <v>539</v>
          </cell>
          <cell r="O528">
            <v>49.7</v>
          </cell>
        </row>
        <row r="529">
          <cell r="F529" t="str">
            <v>V001345</v>
          </cell>
          <cell r="G529" t="str">
            <v>00181397</v>
          </cell>
          <cell r="H529">
            <v>40465</v>
          </cell>
          <cell r="I529">
            <v>2</v>
          </cell>
          <cell r="J529" t="str">
            <v>10</v>
          </cell>
          <cell r="K529">
            <v>55.36</v>
          </cell>
          <cell r="L529" t="str">
            <v>SEAL CAGE DWG: V001345 REV " "</v>
          </cell>
          <cell r="N529">
            <v>539</v>
          </cell>
          <cell r="O529">
            <v>27.68</v>
          </cell>
        </row>
        <row r="530">
          <cell r="F530" t="str">
            <v>2110132</v>
          </cell>
          <cell r="G530" t="str">
            <v>UVL</v>
          </cell>
          <cell r="H530">
            <v>40469</v>
          </cell>
          <cell r="I530">
            <v>5</v>
          </cell>
          <cell r="K530">
            <v>116.65</v>
          </cell>
          <cell r="N530" t="str">
            <v>289</v>
          </cell>
          <cell r="O530">
            <v>11.68</v>
          </cell>
        </row>
        <row r="531">
          <cell r="F531" t="str">
            <v>V001236</v>
          </cell>
          <cell r="G531" t="str">
            <v>UVL</v>
          </cell>
          <cell r="H531">
            <v>40469</v>
          </cell>
          <cell r="I531">
            <v>2</v>
          </cell>
          <cell r="K531">
            <v>156</v>
          </cell>
          <cell r="N531">
            <v>539</v>
          </cell>
          <cell r="O531">
            <v>78</v>
          </cell>
        </row>
        <row r="532">
          <cell r="F532" t="str">
            <v>V001273</v>
          </cell>
          <cell r="G532" t="str">
            <v>UVL</v>
          </cell>
          <cell r="H532">
            <v>40469</v>
          </cell>
          <cell r="I532">
            <v>10</v>
          </cell>
          <cell r="K532">
            <v>740</v>
          </cell>
          <cell r="N532">
            <v>539</v>
          </cell>
          <cell r="O532">
            <v>74</v>
          </cell>
        </row>
        <row r="533">
          <cell r="F533" t="str">
            <v>V001405</v>
          </cell>
          <cell r="G533" t="str">
            <v>UVL</v>
          </cell>
          <cell r="H533">
            <v>40469</v>
          </cell>
          <cell r="I533">
            <v>4</v>
          </cell>
          <cell r="K533">
            <v>217.4</v>
          </cell>
          <cell r="N533">
            <v>539</v>
          </cell>
          <cell r="O533">
            <v>54.35</v>
          </cell>
        </row>
        <row r="534">
          <cell r="F534" t="str">
            <v>V001542</v>
          </cell>
          <cell r="G534" t="str">
            <v>UVL</v>
          </cell>
          <cell r="H534">
            <v>40469</v>
          </cell>
          <cell r="I534">
            <v>2</v>
          </cell>
          <cell r="K534">
            <v>114.2</v>
          </cell>
          <cell r="N534">
            <v>539</v>
          </cell>
          <cell r="O534">
            <v>57.1</v>
          </cell>
        </row>
        <row r="535">
          <cell r="F535" t="str">
            <v>V001722</v>
          </cell>
          <cell r="G535" t="str">
            <v>UVL</v>
          </cell>
          <cell r="H535">
            <v>40469</v>
          </cell>
          <cell r="I535">
            <v>6</v>
          </cell>
          <cell r="K535">
            <v>267.89999999999998</v>
          </cell>
          <cell r="N535">
            <v>539</v>
          </cell>
          <cell r="O535">
            <v>44.65</v>
          </cell>
        </row>
        <row r="536">
          <cell r="F536" t="str">
            <v>V001723</v>
          </cell>
          <cell r="G536" t="str">
            <v>UVL</v>
          </cell>
          <cell r="H536">
            <v>40469</v>
          </cell>
          <cell r="I536">
            <v>4</v>
          </cell>
          <cell r="K536">
            <v>352</v>
          </cell>
          <cell r="N536">
            <v>539</v>
          </cell>
          <cell r="O536">
            <v>88</v>
          </cell>
        </row>
        <row r="537">
          <cell r="F537" t="str">
            <v>V001724</v>
          </cell>
          <cell r="G537" t="str">
            <v>UVL</v>
          </cell>
          <cell r="H537">
            <v>40469</v>
          </cell>
          <cell r="I537">
            <v>12</v>
          </cell>
          <cell r="K537">
            <v>415.8</v>
          </cell>
          <cell r="N537">
            <v>539</v>
          </cell>
          <cell r="O537">
            <v>34.65</v>
          </cell>
        </row>
        <row r="538">
          <cell r="F538" t="str">
            <v>V001725</v>
          </cell>
          <cell r="G538" t="str">
            <v>UVL</v>
          </cell>
          <cell r="H538">
            <v>40469</v>
          </cell>
          <cell r="I538">
            <v>10</v>
          </cell>
          <cell r="K538">
            <v>440</v>
          </cell>
          <cell r="N538">
            <v>539</v>
          </cell>
          <cell r="O538">
            <v>44</v>
          </cell>
        </row>
        <row r="539">
          <cell r="F539" t="str">
            <v>V001727</v>
          </cell>
          <cell r="G539" t="str">
            <v>UVL</v>
          </cell>
          <cell r="H539">
            <v>40469</v>
          </cell>
          <cell r="I539">
            <v>12</v>
          </cell>
          <cell r="K539">
            <v>523.20000000000005</v>
          </cell>
          <cell r="N539">
            <v>539</v>
          </cell>
          <cell r="O539">
            <v>43.6</v>
          </cell>
        </row>
        <row r="540">
          <cell r="F540" t="str">
            <v>V001749</v>
          </cell>
          <cell r="G540" t="str">
            <v>UVL</v>
          </cell>
          <cell r="H540">
            <v>40469</v>
          </cell>
          <cell r="I540">
            <v>6</v>
          </cell>
          <cell r="K540">
            <v>253.2</v>
          </cell>
          <cell r="N540">
            <v>539</v>
          </cell>
          <cell r="O540">
            <v>42.2</v>
          </cell>
        </row>
        <row r="541">
          <cell r="F541" t="str">
            <v>V001958</v>
          </cell>
          <cell r="G541" t="str">
            <v>UVL</v>
          </cell>
          <cell r="H541">
            <v>40469</v>
          </cell>
          <cell r="I541">
            <v>2</v>
          </cell>
          <cell r="K541">
            <v>176.5</v>
          </cell>
          <cell r="N541">
            <v>539</v>
          </cell>
          <cell r="O541">
            <v>88.25</v>
          </cell>
        </row>
        <row r="542">
          <cell r="F542" t="str">
            <v>V001963</v>
          </cell>
          <cell r="G542" t="str">
            <v>UVL</v>
          </cell>
          <cell r="H542">
            <v>40469</v>
          </cell>
          <cell r="I542">
            <v>2</v>
          </cell>
          <cell r="K542">
            <v>150.9</v>
          </cell>
          <cell r="N542">
            <v>539</v>
          </cell>
          <cell r="O542">
            <v>75.45</v>
          </cell>
        </row>
        <row r="543">
          <cell r="F543" t="str">
            <v>V002177</v>
          </cell>
          <cell r="G543" t="str">
            <v>UVL</v>
          </cell>
          <cell r="H543">
            <v>40469</v>
          </cell>
          <cell r="I543">
            <v>2</v>
          </cell>
          <cell r="K543">
            <v>145.5</v>
          </cell>
          <cell r="N543">
            <v>539</v>
          </cell>
          <cell r="O543">
            <v>72.75</v>
          </cell>
        </row>
        <row r="544">
          <cell r="F544" t="str">
            <v>V001519</v>
          </cell>
          <cell r="G544" t="str">
            <v>00181416</v>
          </cell>
          <cell r="H544">
            <v>40466</v>
          </cell>
          <cell r="I544">
            <v>2</v>
          </cell>
          <cell r="J544" t="str">
            <v>10</v>
          </cell>
          <cell r="K544">
            <v>148.44</v>
          </cell>
          <cell r="L544" t="str">
            <v>COVER-SHAFT DWG: V001519 REV "-"</v>
          </cell>
          <cell r="N544">
            <v>539</v>
          </cell>
          <cell r="O544">
            <v>74.22</v>
          </cell>
        </row>
        <row r="545">
          <cell r="F545" t="str">
            <v>CL02480</v>
          </cell>
          <cell r="G545" t="str">
            <v>UVL</v>
          </cell>
          <cell r="H545">
            <v>40470</v>
          </cell>
          <cell r="I545">
            <v>2</v>
          </cell>
          <cell r="K545">
            <v>314.32</v>
          </cell>
          <cell r="N545" t="e">
            <v>#N/A</v>
          </cell>
          <cell r="O545">
            <v>147.66999999999999</v>
          </cell>
        </row>
        <row r="546">
          <cell r="F546" t="str">
            <v>CL02640</v>
          </cell>
          <cell r="G546" t="str">
            <v>UVL</v>
          </cell>
          <cell r="H546">
            <v>40470</v>
          </cell>
          <cell r="I546">
            <v>2</v>
          </cell>
          <cell r="K546">
            <v>950.28</v>
          </cell>
          <cell r="N546" t="e">
            <v>#N/A</v>
          </cell>
          <cell r="O546">
            <v>468.33</v>
          </cell>
        </row>
        <row r="547">
          <cell r="F547" t="str">
            <v>V002033</v>
          </cell>
          <cell r="G547" t="str">
            <v>00181132</v>
          </cell>
          <cell r="H547">
            <v>40457</v>
          </cell>
          <cell r="I547">
            <v>8</v>
          </cell>
          <cell r="J547" t="str">
            <v>10</v>
          </cell>
          <cell r="K547">
            <v>810.56</v>
          </cell>
          <cell r="L547" t="str">
            <v>FAN SHROUD   DWG: V002033 REV "B"</v>
          </cell>
          <cell r="N547">
            <v>539</v>
          </cell>
          <cell r="O547">
            <v>101.32</v>
          </cell>
        </row>
        <row r="548">
          <cell r="F548" t="str">
            <v>V002166</v>
          </cell>
          <cell r="G548" t="str">
            <v>00181199</v>
          </cell>
          <cell r="H548">
            <v>40458</v>
          </cell>
          <cell r="I548">
            <v>1</v>
          </cell>
          <cell r="J548" t="str">
            <v>10</v>
          </cell>
          <cell r="K548">
            <v>59.65</v>
          </cell>
          <cell r="L548" t="str">
            <v>TIE BAR- DWG: V002166 REV .</v>
          </cell>
          <cell r="N548">
            <v>539</v>
          </cell>
          <cell r="O548">
            <v>59.65</v>
          </cell>
        </row>
        <row r="549">
          <cell r="F549" t="str">
            <v>V001221</v>
          </cell>
          <cell r="G549" t="str">
            <v>UVL</v>
          </cell>
          <cell r="H549">
            <v>40470</v>
          </cell>
          <cell r="I549">
            <v>2</v>
          </cell>
          <cell r="K549">
            <v>134.41999999999999</v>
          </cell>
          <cell r="N549">
            <v>539</v>
          </cell>
          <cell r="O549">
            <v>67.209999999999994</v>
          </cell>
        </row>
        <row r="550">
          <cell r="F550" t="str">
            <v>CL02791</v>
          </cell>
          <cell r="G550" t="str">
            <v>UVL</v>
          </cell>
          <cell r="H550">
            <v>40470</v>
          </cell>
          <cell r="I550">
            <v>2</v>
          </cell>
          <cell r="K550">
            <v>447.9</v>
          </cell>
          <cell r="N550" t="e">
            <v>#N/A</v>
          </cell>
          <cell r="O550">
            <v>223.95</v>
          </cell>
        </row>
        <row r="551">
          <cell r="F551" t="str">
            <v>CL02794</v>
          </cell>
          <cell r="G551" t="str">
            <v>UVL</v>
          </cell>
          <cell r="H551">
            <v>40470</v>
          </cell>
          <cell r="I551">
            <v>2</v>
          </cell>
          <cell r="K551">
            <v>567.78</v>
          </cell>
          <cell r="N551" t="e">
            <v>#N/A</v>
          </cell>
          <cell r="O551">
            <v>283.89</v>
          </cell>
        </row>
        <row r="552">
          <cell r="F552" t="str">
            <v>CL02795</v>
          </cell>
          <cell r="G552" t="str">
            <v>UVL</v>
          </cell>
          <cell r="H552">
            <v>40470</v>
          </cell>
          <cell r="I552">
            <v>2</v>
          </cell>
          <cell r="K552">
            <v>752.88</v>
          </cell>
          <cell r="N552" t="e">
            <v>#N/A</v>
          </cell>
          <cell r="O552">
            <v>376.44</v>
          </cell>
        </row>
        <row r="553">
          <cell r="F553" t="str">
            <v>V001330</v>
          </cell>
          <cell r="G553" t="str">
            <v>UVL</v>
          </cell>
          <cell r="H553">
            <v>40471</v>
          </cell>
          <cell r="I553">
            <v>1</v>
          </cell>
          <cell r="K553">
            <v>476.67</v>
          </cell>
          <cell r="N553">
            <v>539</v>
          </cell>
          <cell r="O553">
            <v>327.10000000000002</v>
          </cell>
        </row>
        <row r="554">
          <cell r="F554" t="str">
            <v>V001787</v>
          </cell>
          <cell r="G554" t="str">
            <v>UVL</v>
          </cell>
          <cell r="H554">
            <v>40471</v>
          </cell>
          <cell r="I554">
            <v>10</v>
          </cell>
          <cell r="K554">
            <v>360</v>
          </cell>
          <cell r="N554">
            <v>539</v>
          </cell>
          <cell r="O554">
            <v>56.12</v>
          </cell>
        </row>
        <row r="555">
          <cell r="F555" t="str">
            <v>0787580</v>
          </cell>
          <cell r="G555" t="str">
            <v>00181461</v>
          </cell>
          <cell r="H555">
            <v>40470</v>
          </cell>
          <cell r="I555">
            <v>1</v>
          </cell>
          <cell r="J555" t="str">
            <v>10</v>
          </cell>
          <cell r="K555">
            <v>9481.31</v>
          </cell>
          <cell r="L555" t="str">
            <v>BASE-HOUSING DWG 521762 REV. -</v>
          </cell>
          <cell r="N555" t="e">
            <v>#N/A</v>
          </cell>
          <cell r="O555">
            <v>9481.31</v>
          </cell>
        </row>
        <row r="556">
          <cell r="F556" t="str">
            <v>0787581</v>
          </cell>
          <cell r="G556" t="str">
            <v>00181462</v>
          </cell>
          <cell r="H556">
            <v>40470</v>
          </cell>
          <cell r="I556">
            <v>1</v>
          </cell>
          <cell r="J556" t="str">
            <v>10</v>
          </cell>
          <cell r="K556">
            <v>8428.81</v>
          </cell>
          <cell r="L556" t="str">
            <v>COVER-HOUSING DWG 521763 REV. -</v>
          </cell>
          <cell r="N556" t="e">
            <v>#N/A</v>
          </cell>
          <cell r="O556">
            <v>8428.81</v>
          </cell>
        </row>
        <row r="557">
          <cell r="F557" t="str">
            <v>V001235</v>
          </cell>
          <cell r="G557" t="str">
            <v>UVL</v>
          </cell>
          <cell r="H557">
            <v>40471</v>
          </cell>
          <cell r="I557">
            <v>2</v>
          </cell>
          <cell r="K557">
            <v>180</v>
          </cell>
          <cell r="N557">
            <v>539</v>
          </cell>
          <cell r="O557">
            <v>90</v>
          </cell>
        </row>
        <row r="558">
          <cell r="F558" t="str">
            <v>V001276</v>
          </cell>
          <cell r="G558" t="str">
            <v>UVL</v>
          </cell>
          <cell r="H558">
            <v>40471</v>
          </cell>
          <cell r="I558">
            <v>2</v>
          </cell>
          <cell r="K558">
            <v>412</v>
          </cell>
          <cell r="N558">
            <v>539</v>
          </cell>
          <cell r="O558">
            <v>206</v>
          </cell>
        </row>
        <row r="559">
          <cell r="F559" t="str">
            <v>V001277</v>
          </cell>
          <cell r="G559" t="str">
            <v>UVL</v>
          </cell>
          <cell r="H559">
            <v>40471</v>
          </cell>
          <cell r="I559">
            <v>2</v>
          </cell>
          <cell r="K559">
            <v>390</v>
          </cell>
          <cell r="N559">
            <v>539</v>
          </cell>
          <cell r="O559">
            <v>195</v>
          </cell>
        </row>
        <row r="560">
          <cell r="F560" t="str">
            <v>V001335</v>
          </cell>
          <cell r="G560" t="str">
            <v>UVL</v>
          </cell>
          <cell r="H560">
            <v>40471</v>
          </cell>
          <cell r="I560">
            <v>1</v>
          </cell>
          <cell r="K560">
            <v>588</v>
          </cell>
          <cell r="N560">
            <v>539</v>
          </cell>
          <cell r="O560">
            <v>588</v>
          </cell>
        </row>
        <row r="561">
          <cell r="F561" t="str">
            <v>V001524</v>
          </cell>
          <cell r="G561" t="str">
            <v>UVL</v>
          </cell>
          <cell r="H561">
            <v>40471</v>
          </cell>
          <cell r="I561">
            <v>6</v>
          </cell>
          <cell r="K561">
            <v>318</v>
          </cell>
          <cell r="N561">
            <v>539</v>
          </cell>
          <cell r="O561">
            <v>53</v>
          </cell>
        </row>
        <row r="562">
          <cell r="F562" t="str">
            <v>V001526</v>
          </cell>
          <cell r="G562" t="str">
            <v>UVL</v>
          </cell>
          <cell r="H562">
            <v>40471</v>
          </cell>
          <cell r="I562">
            <v>4</v>
          </cell>
          <cell r="K562">
            <v>231.6</v>
          </cell>
          <cell r="N562">
            <v>539</v>
          </cell>
          <cell r="O562">
            <v>57.9</v>
          </cell>
        </row>
        <row r="563">
          <cell r="F563" t="str">
            <v>V001566</v>
          </cell>
          <cell r="G563" t="str">
            <v>UVL</v>
          </cell>
          <cell r="H563">
            <v>40471</v>
          </cell>
          <cell r="I563">
            <v>2</v>
          </cell>
          <cell r="K563">
            <v>179</v>
          </cell>
          <cell r="N563">
            <v>539</v>
          </cell>
          <cell r="O563">
            <v>89.5</v>
          </cell>
        </row>
        <row r="564">
          <cell r="F564" t="str">
            <v>V001661</v>
          </cell>
          <cell r="G564" t="str">
            <v>UVL</v>
          </cell>
          <cell r="H564">
            <v>40471</v>
          </cell>
          <cell r="I564">
            <v>2</v>
          </cell>
          <cell r="K564">
            <v>144.69999999999999</v>
          </cell>
          <cell r="N564">
            <v>539</v>
          </cell>
          <cell r="O564">
            <v>72.349999999999994</v>
          </cell>
        </row>
        <row r="565">
          <cell r="F565" t="str">
            <v>V001686</v>
          </cell>
          <cell r="G565" t="str">
            <v>UVL</v>
          </cell>
          <cell r="H565">
            <v>40471</v>
          </cell>
          <cell r="I565">
            <v>2</v>
          </cell>
          <cell r="K565">
            <v>162</v>
          </cell>
          <cell r="N565">
            <v>539</v>
          </cell>
          <cell r="O565">
            <v>81</v>
          </cell>
        </row>
        <row r="566">
          <cell r="F566" t="str">
            <v>V001729</v>
          </cell>
          <cell r="G566" t="str">
            <v>UVL</v>
          </cell>
          <cell r="H566">
            <v>40471</v>
          </cell>
          <cell r="I566">
            <v>1</v>
          </cell>
          <cell r="K566">
            <v>160.01</v>
          </cell>
          <cell r="N566">
            <v>539</v>
          </cell>
          <cell r="O566">
            <v>160.01</v>
          </cell>
        </row>
        <row r="567">
          <cell r="F567" t="str">
            <v>V001738</v>
          </cell>
          <cell r="G567" t="str">
            <v>UVL</v>
          </cell>
          <cell r="H567">
            <v>40471</v>
          </cell>
          <cell r="I567">
            <v>10</v>
          </cell>
          <cell r="K567">
            <v>600</v>
          </cell>
          <cell r="N567">
            <v>539</v>
          </cell>
          <cell r="O567">
            <v>60</v>
          </cell>
        </row>
        <row r="568">
          <cell r="F568" t="str">
            <v>V001747</v>
          </cell>
          <cell r="G568" t="str">
            <v>UVL</v>
          </cell>
          <cell r="H568">
            <v>40471</v>
          </cell>
          <cell r="I568">
            <v>2</v>
          </cell>
          <cell r="K568">
            <v>125.3</v>
          </cell>
          <cell r="N568">
            <v>539</v>
          </cell>
          <cell r="O568">
            <v>62.65</v>
          </cell>
        </row>
        <row r="569">
          <cell r="F569" t="str">
            <v>V001770</v>
          </cell>
          <cell r="G569" t="str">
            <v>UVL</v>
          </cell>
          <cell r="H569">
            <v>40471</v>
          </cell>
          <cell r="I569">
            <v>2</v>
          </cell>
          <cell r="K569">
            <v>206</v>
          </cell>
          <cell r="N569">
            <v>539</v>
          </cell>
          <cell r="O569">
            <v>103</v>
          </cell>
        </row>
        <row r="570">
          <cell r="F570" t="str">
            <v>V001978</v>
          </cell>
          <cell r="G570" t="str">
            <v>UVL</v>
          </cell>
          <cell r="H570">
            <v>40471</v>
          </cell>
          <cell r="I570">
            <v>2</v>
          </cell>
          <cell r="K570">
            <v>162</v>
          </cell>
          <cell r="N570">
            <v>539</v>
          </cell>
          <cell r="O570">
            <v>81</v>
          </cell>
        </row>
        <row r="571">
          <cell r="F571" t="str">
            <v>V001731</v>
          </cell>
          <cell r="G571" t="str">
            <v>UVL</v>
          </cell>
          <cell r="H571">
            <v>40471</v>
          </cell>
          <cell r="I571">
            <v>6</v>
          </cell>
          <cell r="K571">
            <v>474</v>
          </cell>
          <cell r="N571">
            <v>539</v>
          </cell>
          <cell r="O571">
            <v>79</v>
          </cell>
        </row>
        <row r="572">
          <cell r="F572" t="str">
            <v>V001732</v>
          </cell>
          <cell r="G572" t="str">
            <v>UVL</v>
          </cell>
          <cell r="H572">
            <v>40471</v>
          </cell>
          <cell r="I572">
            <v>6</v>
          </cell>
          <cell r="K572">
            <v>474</v>
          </cell>
          <cell r="N572">
            <v>539</v>
          </cell>
          <cell r="O572">
            <v>79</v>
          </cell>
        </row>
        <row r="573">
          <cell r="F573" t="str">
            <v>V002008</v>
          </cell>
          <cell r="G573" t="str">
            <v>UVL</v>
          </cell>
          <cell r="H573">
            <v>40470</v>
          </cell>
          <cell r="I573">
            <v>6</v>
          </cell>
          <cell r="K573">
            <v>318.66000000000003</v>
          </cell>
          <cell r="N573">
            <v>539</v>
          </cell>
          <cell r="O573">
            <v>53.11</v>
          </cell>
        </row>
        <row r="574">
          <cell r="F574" t="str">
            <v>CL02390</v>
          </cell>
          <cell r="G574" t="str">
            <v>S394922101423</v>
          </cell>
          <cell r="H574">
            <v>40471</v>
          </cell>
          <cell r="I574">
            <v>1</v>
          </cell>
          <cell r="J574" t="str">
            <v>10</v>
          </cell>
          <cell r="K574">
            <v>53.57</v>
          </cell>
          <cell r="L574" t="str">
            <v>CTL BARSTOCK</v>
          </cell>
          <cell r="N574" t="e">
            <v>#N/A</v>
          </cell>
          <cell r="O574">
            <v>53.57</v>
          </cell>
        </row>
        <row r="575">
          <cell r="F575" t="str">
            <v>D008065</v>
          </cell>
          <cell r="G575" t="str">
            <v>UVL</v>
          </cell>
          <cell r="H575">
            <v>40472</v>
          </cell>
          <cell r="I575">
            <v>1</v>
          </cell>
          <cell r="K575">
            <v>523</v>
          </cell>
          <cell r="N575" t="e">
            <v>#N/A</v>
          </cell>
          <cell r="O575">
            <v>523</v>
          </cell>
        </row>
        <row r="576">
          <cell r="F576" t="str">
            <v>V001332</v>
          </cell>
          <cell r="G576" t="str">
            <v>UVL</v>
          </cell>
          <cell r="H576">
            <v>40472</v>
          </cell>
          <cell r="I576">
            <v>2</v>
          </cell>
          <cell r="K576">
            <v>650</v>
          </cell>
          <cell r="N576">
            <v>539</v>
          </cell>
          <cell r="O576">
            <v>325</v>
          </cell>
        </row>
        <row r="577">
          <cell r="F577" t="str">
            <v>V001564</v>
          </cell>
          <cell r="G577" t="str">
            <v>UVL</v>
          </cell>
          <cell r="H577">
            <v>40473</v>
          </cell>
          <cell r="I577">
            <v>2</v>
          </cell>
          <cell r="K577">
            <v>863.4</v>
          </cell>
          <cell r="N577">
            <v>539</v>
          </cell>
          <cell r="O577">
            <v>219</v>
          </cell>
        </row>
        <row r="578">
          <cell r="F578" t="str">
            <v>V001938</v>
          </cell>
          <cell r="G578" t="str">
            <v>UVL</v>
          </cell>
          <cell r="H578">
            <v>40473</v>
          </cell>
          <cell r="I578">
            <v>2</v>
          </cell>
          <cell r="K578">
            <v>150.6</v>
          </cell>
          <cell r="N578">
            <v>539</v>
          </cell>
          <cell r="O578">
            <v>75.3</v>
          </cell>
        </row>
        <row r="579">
          <cell r="F579" t="str">
            <v>0194108</v>
          </cell>
          <cell r="G579" t="str">
            <v>UVL</v>
          </cell>
          <cell r="H579">
            <v>40485</v>
          </cell>
          <cell r="I579">
            <v>6</v>
          </cell>
          <cell r="K579">
            <v>79.98</v>
          </cell>
          <cell r="N579" t="str">
            <v>119</v>
          </cell>
          <cell r="O579">
            <v>11.53</v>
          </cell>
        </row>
        <row r="580">
          <cell r="F580" t="str">
            <v>D013528</v>
          </cell>
          <cell r="G580" t="str">
            <v>UVL</v>
          </cell>
          <cell r="H580">
            <v>40486</v>
          </cell>
          <cell r="I580">
            <v>12</v>
          </cell>
          <cell r="K580">
            <v>290.76</v>
          </cell>
          <cell r="N580" t="e">
            <v>#N/A</v>
          </cell>
          <cell r="O580">
            <v>18</v>
          </cell>
        </row>
        <row r="581">
          <cell r="F581" t="str">
            <v>CL02402</v>
          </cell>
          <cell r="G581" t="str">
            <v>S407927101423</v>
          </cell>
          <cell r="H581">
            <v>40483</v>
          </cell>
          <cell r="I581">
            <v>2</v>
          </cell>
          <cell r="J581" t="str">
            <v>11</v>
          </cell>
          <cell r="K581">
            <v>117.56</v>
          </cell>
          <cell r="L581" t="str">
            <v>CTL BARSTOCK</v>
          </cell>
          <cell r="N581" t="e">
            <v>#N/A</v>
          </cell>
          <cell r="O581">
            <v>56.88</v>
          </cell>
        </row>
        <row r="582">
          <cell r="F582" t="str">
            <v>CL02427</v>
          </cell>
          <cell r="G582" t="str">
            <v>S406523101423</v>
          </cell>
          <cell r="H582">
            <v>40483</v>
          </cell>
          <cell r="I582">
            <v>1</v>
          </cell>
          <cell r="J582" t="str">
            <v>11</v>
          </cell>
          <cell r="K582">
            <v>6.61</v>
          </cell>
          <cell r="L582" t="str">
            <v>CTL BARSTOCK</v>
          </cell>
          <cell r="N582" t="e">
            <v>#N/A</v>
          </cell>
          <cell r="O582">
            <v>6.79</v>
          </cell>
        </row>
        <row r="583">
          <cell r="F583" t="str">
            <v>V002034</v>
          </cell>
          <cell r="G583" t="str">
            <v>UVL</v>
          </cell>
          <cell r="H583">
            <v>40486</v>
          </cell>
          <cell r="I583">
            <v>8</v>
          </cell>
          <cell r="K583">
            <v>806.88</v>
          </cell>
          <cell r="N583">
            <v>539</v>
          </cell>
          <cell r="O583">
            <v>100.86</v>
          </cell>
        </row>
        <row r="584">
          <cell r="F584" t="str">
            <v>V001558</v>
          </cell>
          <cell r="G584" t="str">
            <v>UVL</v>
          </cell>
          <cell r="H584">
            <v>40485</v>
          </cell>
          <cell r="I584">
            <v>4</v>
          </cell>
          <cell r="K584">
            <v>960</v>
          </cell>
          <cell r="N584">
            <v>539</v>
          </cell>
          <cell r="O584">
            <v>240</v>
          </cell>
        </row>
        <row r="585">
          <cell r="F585" t="str">
            <v>V002001</v>
          </cell>
          <cell r="G585" t="str">
            <v>UVL</v>
          </cell>
          <cell r="H585">
            <v>40485</v>
          </cell>
          <cell r="I585">
            <v>2</v>
          </cell>
          <cell r="K585">
            <v>598</v>
          </cell>
          <cell r="N585">
            <v>539</v>
          </cell>
          <cell r="O585">
            <v>299</v>
          </cell>
        </row>
        <row r="586">
          <cell r="F586" t="str">
            <v>D003331</v>
          </cell>
          <cell r="G586" t="str">
            <v>UVL</v>
          </cell>
          <cell r="H586">
            <v>40485</v>
          </cell>
          <cell r="I586">
            <v>3</v>
          </cell>
          <cell r="K586">
            <v>396.69</v>
          </cell>
          <cell r="N586" t="e">
            <v>#N/A</v>
          </cell>
          <cell r="O586">
            <v>132.22999999999999</v>
          </cell>
        </row>
        <row r="587">
          <cell r="F587" t="str">
            <v>D007841</v>
          </cell>
          <cell r="G587" t="str">
            <v>UVL</v>
          </cell>
          <cell r="H587">
            <v>40484</v>
          </cell>
          <cell r="I587">
            <v>2</v>
          </cell>
          <cell r="K587">
            <v>296.32</v>
          </cell>
          <cell r="N587" t="e">
            <v>#N/A</v>
          </cell>
          <cell r="O587">
            <v>148.16</v>
          </cell>
        </row>
        <row r="588">
          <cell r="F588" t="str">
            <v>D007842</v>
          </cell>
          <cell r="G588" t="str">
            <v>UVL</v>
          </cell>
          <cell r="H588">
            <v>40484</v>
          </cell>
          <cell r="I588">
            <v>3</v>
          </cell>
          <cell r="K588">
            <v>371.91</v>
          </cell>
          <cell r="N588" t="e">
            <v>#N/A</v>
          </cell>
          <cell r="O588">
            <v>123.97</v>
          </cell>
        </row>
        <row r="589">
          <cell r="F589" t="str">
            <v>D008262</v>
          </cell>
          <cell r="G589" t="str">
            <v>UVL</v>
          </cell>
          <cell r="H589">
            <v>40480</v>
          </cell>
          <cell r="I589">
            <v>4</v>
          </cell>
          <cell r="K589">
            <v>560.48</v>
          </cell>
          <cell r="N589" t="e">
            <v>#N/A</v>
          </cell>
          <cell r="O589">
            <v>125.87</v>
          </cell>
        </row>
        <row r="590">
          <cell r="F590" t="str">
            <v>D004213</v>
          </cell>
          <cell r="G590" t="str">
            <v>UVL</v>
          </cell>
          <cell r="H590">
            <v>40484</v>
          </cell>
          <cell r="I590">
            <v>2</v>
          </cell>
          <cell r="K590">
            <v>710</v>
          </cell>
          <cell r="N590" t="e">
            <v>#N/A</v>
          </cell>
          <cell r="O590">
            <v>355</v>
          </cell>
        </row>
        <row r="591">
          <cell r="F591" t="str">
            <v>D004215</v>
          </cell>
          <cell r="G591" t="str">
            <v>UVL</v>
          </cell>
          <cell r="H591">
            <v>40484</v>
          </cell>
          <cell r="I591">
            <v>1</v>
          </cell>
          <cell r="K591">
            <v>314</v>
          </cell>
          <cell r="N591" t="e">
            <v>#N/A</v>
          </cell>
          <cell r="O591">
            <v>314</v>
          </cell>
        </row>
        <row r="592">
          <cell r="F592" t="str">
            <v>V001319</v>
          </cell>
          <cell r="G592" t="str">
            <v>00181838</v>
          </cell>
          <cell r="H592">
            <v>40485</v>
          </cell>
          <cell r="I592">
            <v>4</v>
          </cell>
          <cell r="J592" t="str">
            <v>11</v>
          </cell>
          <cell r="K592">
            <v>448.96</v>
          </cell>
          <cell r="L592" t="str">
            <v>SHROUD FAN : V001319 REV .</v>
          </cell>
          <cell r="N592">
            <v>539</v>
          </cell>
          <cell r="O592">
            <v>112.24</v>
          </cell>
        </row>
        <row r="593">
          <cell r="F593" t="str">
            <v>V001567</v>
          </cell>
          <cell r="G593" t="str">
            <v>UVL</v>
          </cell>
          <cell r="H593">
            <v>40487</v>
          </cell>
          <cell r="I593">
            <v>4</v>
          </cell>
          <cell r="K593">
            <v>271.32</v>
          </cell>
          <cell r="N593">
            <v>539</v>
          </cell>
          <cell r="O593">
            <v>67.83</v>
          </cell>
        </row>
        <row r="594">
          <cell r="F594" t="str">
            <v>V001602</v>
          </cell>
          <cell r="G594" t="str">
            <v>UVL</v>
          </cell>
          <cell r="H594">
            <v>40485</v>
          </cell>
          <cell r="I594">
            <v>35</v>
          </cell>
          <cell r="K594">
            <v>210</v>
          </cell>
          <cell r="N594">
            <v>539</v>
          </cell>
          <cell r="O594">
            <v>6</v>
          </cell>
        </row>
        <row r="595">
          <cell r="F595" t="str">
            <v>V001678</v>
          </cell>
          <cell r="G595" t="str">
            <v>UVL</v>
          </cell>
          <cell r="H595">
            <v>40487</v>
          </cell>
          <cell r="I595">
            <v>1</v>
          </cell>
          <cell r="K595">
            <v>562.92999999999995</v>
          </cell>
          <cell r="N595">
            <v>539</v>
          </cell>
          <cell r="O595">
            <v>562.92999999999995</v>
          </cell>
        </row>
        <row r="596">
          <cell r="F596" t="str">
            <v>V001220</v>
          </cell>
          <cell r="G596" t="str">
            <v>UVL</v>
          </cell>
          <cell r="H596">
            <v>40490</v>
          </cell>
          <cell r="I596">
            <v>14</v>
          </cell>
          <cell r="K596">
            <v>5446</v>
          </cell>
          <cell r="N596">
            <v>539</v>
          </cell>
          <cell r="O596">
            <v>389</v>
          </cell>
        </row>
        <row r="597">
          <cell r="F597" t="str">
            <v>V001301</v>
          </cell>
          <cell r="G597" t="str">
            <v>UVL</v>
          </cell>
          <cell r="H597">
            <v>40490</v>
          </cell>
          <cell r="I597">
            <v>2</v>
          </cell>
          <cell r="K597">
            <v>1258</v>
          </cell>
          <cell r="N597">
            <v>539</v>
          </cell>
          <cell r="O597">
            <v>629</v>
          </cell>
        </row>
        <row r="598">
          <cell r="F598" t="str">
            <v>V001344</v>
          </cell>
          <cell r="G598" t="str">
            <v>UVL</v>
          </cell>
          <cell r="H598">
            <v>40490</v>
          </cell>
          <cell r="I598">
            <v>2</v>
          </cell>
          <cell r="K598">
            <v>830</v>
          </cell>
          <cell r="N598">
            <v>539</v>
          </cell>
          <cell r="O598">
            <v>415</v>
          </cell>
        </row>
        <row r="599">
          <cell r="F599" t="str">
            <v>V001393</v>
          </cell>
          <cell r="G599" t="str">
            <v>UVL</v>
          </cell>
          <cell r="H599">
            <v>40490</v>
          </cell>
          <cell r="I599">
            <v>2</v>
          </cell>
          <cell r="K599">
            <v>1338</v>
          </cell>
          <cell r="N599">
            <v>539</v>
          </cell>
          <cell r="O599">
            <v>669</v>
          </cell>
        </row>
        <row r="600">
          <cell r="F600" t="str">
            <v>V001466</v>
          </cell>
          <cell r="G600" t="str">
            <v>UVL</v>
          </cell>
          <cell r="H600">
            <v>40490</v>
          </cell>
          <cell r="I600">
            <v>2</v>
          </cell>
          <cell r="K600">
            <v>1358</v>
          </cell>
          <cell r="N600">
            <v>539</v>
          </cell>
          <cell r="O600">
            <v>679</v>
          </cell>
        </row>
        <row r="601">
          <cell r="F601" t="str">
            <v>V001539</v>
          </cell>
          <cell r="G601" t="str">
            <v>UVL</v>
          </cell>
          <cell r="H601">
            <v>40490</v>
          </cell>
          <cell r="I601">
            <v>2</v>
          </cell>
          <cell r="K601">
            <v>958</v>
          </cell>
          <cell r="N601">
            <v>539</v>
          </cell>
          <cell r="O601">
            <v>479</v>
          </cell>
        </row>
        <row r="602">
          <cell r="F602" t="str">
            <v>V001305</v>
          </cell>
          <cell r="G602" t="str">
            <v>UVL</v>
          </cell>
          <cell r="H602">
            <v>40491</v>
          </cell>
          <cell r="I602">
            <v>4</v>
          </cell>
          <cell r="K602">
            <v>1032</v>
          </cell>
          <cell r="N602">
            <v>539</v>
          </cell>
          <cell r="O602">
            <v>258</v>
          </cell>
        </row>
        <row r="603">
          <cell r="F603" t="str">
            <v>0779871</v>
          </cell>
          <cell r="G603" t="str">
            <v>UVL</v>
          </cell>
          <cell r="H603">
            <v>40491</v>
          </cell>
          <cell r="I603">
            <v>1</v>
          </cell>
          <cell r="K603">
            <v>206.66</v>
          </cell>
          <cell r="N603" t="e">
            <v>#N/A</v>
          </cell>
          <cell r="O603">
            <v>206.66</v>
          </cell>
        </row>
        <row r="604">
          <cell r="F604" t="str">
            <v>CL02803</v>
          </cell>
          <cell r="G604" t="str">
            <v>UVL</v>
          </cell>
          <cell r="H604">
            <v>40491</v>
          </cell>
          <cell r="I604">
            <v>2</v>
          </cell>
          <cell r="K604">
            <v>510.3</v>
          </cell>
          <cell r="N604" t="e">
            <v>#N/A</v>
          </cell>
          <cell r="O604">
            <v>255.15</v>
          </cell>
        </row>
        <row r="605">
          <cell r="F605" t="str">
            <v>0779870</v>
          </cell>
          <cell r="G605" t="str">
            <v>00181958</v>
          </cell>
          <cell r="H605">
            <v>40490</v>
          </cell>
          <cell r="I605">
            <v>1</v>
          </cell>
          <cell r="J605" t="str">
            <v>11</v>
          </cell>
          <cell r="K605">
            <v>1286.24</v>
          </cell>
          <cell r="L605" t="str">
            <v>HOUSING BASE RGH DWG 519906 REV C</v>
          </cell>
          <cell r="N605" t="e">
            <v>#N/A</v>
          </cell>
          <cell r="O605">
            <v>1286.25</v>
          </cell>
        </row>
        <row r="606">
          <cell r="F606" t="str">
            <v>0794059</v>
          </cell>
          <cell r="G606" t="str">
            <v>00181967</v>
          </cell>
          <cell r="H606">
            <v>40490</v>
          </cell>
          <cell r="I606">
            <v>2</v>
          </cell>
          <cell r="J606" t="str">
            <v>11</v>
          </cell>
          <cell r="K606">
            <v>195</v>
          </cell>
          <cell r="L606" t="str">
            <v>TORQUE ARM DRAWING 364228 REV_</v>
          </cell>
          <cell r="N606" t="e">
            <v>#N/A</v>
          </cell>
          <cell r="O606">
            <v>97.5</v>
          </cell>
        </row>
        <row r="607">
          <cell r="F607" t="str">
            <v>V001274</v>
          </cell>
          <cell r="G607" t="str">
            <v>UVL</v>
          </cell>
          <cell r="H607">
            <v>40491</v>
          </cell>
          <cell r="I607">
            <v>4</v>
          </cell>
          <cell r="K607">
            <v>299</v>
          </cell>
          <cell r="N607">
            <v>539</v>
          </cell>
          <cell r="O607">
            <v>74.75</v>
          </cell>
        </row>
        <row r="608">
          <cell r="F608" t="str">
            <v>V001354</v>
          </cell>
          <cell r="G608" t="str">
            <v>UVL</v>
          </cell>
          <cell r="H608">
            <v>40491</v>
          </cell>
          <cell r="I608">
            <v>2</v>
          </cell>
          <cell r="K608">
            <v>1598</v>
          </cell>
          <cell r="N608">
            <v>539</v>
          </cell>
          <cell r="O608">
            <v>799</v>
          </cell>
        </row>
        <row r="609">
          <cell r="F609" t="str">
            <v>V001682</v>
          </cell>
          <cell r="G609" t="str">
            <v>UVL</v>
          </cell>
          <cell r="H609">
            <v>40491</v>
          </cell>
          <cell r="I609">
            <v>1</v>
          </cell>
          <cell r="K609">
            <v>293</v>
          </cell>
          <cell r="N609">
            <v>539</v>
          </cell>
          <cell r="O609">
            <v>293</v>
          </cell>
        </row>
        <row r="610">
          <cell r="F610" t="str">
            <v>0365416</v>
          </cell>
          <cell r="G610" t="str">
            <v>00182012</v>
          </cell>
          <cell r="H610">
            <v>40491</v>
          </cell>
          <cell r="I610">
            <v>4</v>
          </cell>
          <cell r="J610" t="str">
            <v>11</v>
          </cell>
          <cell r="K610">
            <v>117.4</v>
          </cell>
          <cell r="L610" t="str">
            <v>COVER INSPECTION DWG 365416</v>
          </cell>
          <cell r="N610" t="e">
            <v>#N/A</v>
          </cell>
          <cell r="O610">
            <v>29.35</v>
          </cell>
        </row>
        <row r="611">
          <cell r="F611" t="str">
            <v>V001272</v>
          </cell>
          <cell r="G611" t="str">
            <v>UVL</v>
          </cell>
          <cell r="H611">
            <v>40492</v>
          </cell>
          <cell r="I611">
            <v>2</v>
          </cell>
          <cell r="K611">
            <v>5794</v>
          </cell>
          <cell r="N611">
            <v>539</v>
          </cell>
          <cell r="O611">
            <v>2897</v>
          </cell>
        </row>
        <row r="612">
          <cell r="F612" t="str">
            <v>V001300</v>
          </cell>
          <cell r="G612" t="str">
            <v>UVL</v>
          </cell>
          <cell r="H612">
            <v>40492</v>
          </cell>
          <cell r="I612">
            <v>4</v>
          </cell>
          <cell r="K612">
            <v>1476</v>
          </cell>
          <cell r="N612">
            <v>539</v>
          </cell>
          <cell r="O612">
            <v>369</v>
          </cell>
        </row>
        <row r="613">
          <cell r="F613" t="str">
            <v>V001982</v>
          </cell>
          <cell r="G613" t="str">
            <v>UVL</v>
          </cell>
          <cell r="H613">
            <v>40492</v>
          </cell>
          <cell r="I613">
            <v>2</v>
          </cell>
          <cell r="K613">
            <v>766</v>
          </cell>
          <cell r="N613">
            <v>539</v>
          </cell>
          <cell r="O613">
            <v>383</v>
          </cell>
        </row>
        <row r="614">
          <cell r="F614" t="str">
            <v>V002007</v>
          </cell>
          <cell r="G614" t="str">
            <v>UVL</v>
          </cell>
          <cell r="H614">
            <v>40492</v>
          </cell>
          <cell r="I614">
            <v>3</v>
          </cell>
          <cell r="K614">
            <v>645</v>
          </cell>
          <cell r="N614">
            <v>539</v>
          </cell>
          <cell r="O614">
            <v>215</v>
          </cell>
        </row>
        <row r="615">
          <cell r="F615" t="str">
            <v>7103406</v>
          </cell>
          <cell r="G615" t="str">
            <v>UVL</v>
          </cell>
          <cell r="H615">
            <v>40485</v>
          </cell>
          <cell r="I615">
            <v>400</v>
          </cell>
          <cell r="K615">
            <v>2400</v>
          </cell>
          <cell r="N615" t="e">
            <v>#N/A</v>
          </cell>
          <cell r="O615">
            <v>6</v>
          </cell>
        </row>
        <row r="616">
          <cell r="F616" t="str">
            <v>V001577</v>
          </cell>
          <cell r="G616" t="str">
            <v>UVL</v>
          </cell>
          <cell r="H616">
            <v>40492</v>
          </cell>
          <cell r="I616">
            <v>2</v>
          </cell>
          <cell r="K616">
            <v>136.41999999999999</v>
          </cell>
          <cell r="N616">
            <v>539</v>
          </cell>
          <cell r="O616">
            <v>68.209999999999994</v>
          </cell>
        </row>
        <row r="617">
          <cell r="F617" t="str">
            <v>6510390</v>
          </cell>
          <cell r="G617" t="str">
            <v>9235</v>
          </cell>
          <cell r="H617">
            <v>40486</v>
          </cell>
          <cell r="I617">
            <v>1</v>
          </cell>
          <cell r="J617" t="str">
            <v>11</v>
          </cell>
          <cell r="K617">
            <v>246.46</v>
          </cell>
          <cell r="L617" t="str">
            <v>CASTING, BEARING CARRIER PER</v>
          </cell>
          <cell r="N617" t="e">
            <v>#N/A</v>
          </cell>
          <cell r="O617">
            <v>246.46</v>
          </cell>
        </row>
        <row r="618">
          <cell r="F618" t="str">
            <v>CL02642</v>
          </cell>
          <cell r="G618" t="str">
            <v>UVL</v>
          </cell>
          <cell r="H618">
            <v>40493</v>
          </cell>
          <cell r="I618">
            <v>1</v>
          </cell>
          <cell r="K618">
            <v>353.71</v>
          </cell>
          <cell r="N618" t="e">
            <v>#N/A</v>
          </cell>
          <cell r="O618">
            <v>347.25</v>
          </cell>
        </row>
        <row r="619">
          <cell r="F619" t="str">
            <v>CL02645</v>
          </cell>
          <cell r="G619" t="str">
            <v>UVL</v>
          </cell>
          <cell r="H619">
            <v>40493</v>
          </cell>
          <cell r="I619">
            <v>2</v>
          </cell>
          <cell r="K619">
            <v>158.91999999999999</v>
          </cell>
          <cell r="N619" t="e">
            <v>#N/A</v>
          </cell>
          <cell r="O619">
            <v>77.05</v>
          </cell>
        </row>
        <row r="620">
          <cell r="F620" t="str">
            <v>CL02646</v>
          </cell>
          <cell r="G620" t="str">
            <v>UVL</v>
          </cell>
          <cell r="H620">
            <v>40493</v>
          </cell>
          <cell r="I620">
            <v>2</v>
          </cell>
          <cell r="K620">
            <v>108.38</v>
          </cell>
          <cell r="N620" t="e">
            <v>#N/A</v>
          </cell>
          <cell r="O620">
            <v>51.61</v>
          </cell>
        </row>
        <row r="621">
          <cell r="F621" t="str">
            <v>CL02649</v>
          </cell>
          <cell r="G621" t="str">
            <v>UVL</v>
          </cell>
          <cell r="H621">
            <v>40493</v>
          </cell>
          <cell r="I621">
            <v>2</v>
          </cell>
          <cell r="K621">
            <v>335.74</v>
          </cell>
          <cell r="N621" t="e">
            <v>#N/A</v>
          </cell>
          <cell r="O621">
            <v>162.52000000000001</v>
          </cell>
        </row>
        <row r="622">
          <cell r="F622" t="str">
            <v>CL02651</v>
          </cell>
          <cell r="G622" t="str">
            <v>UVL</v>
          </cell>
          <cell r="H622">
            <v>40493</v>
          </cell>
          <cell r="I622">
            <v>1</v>
          </cell>
          <cell r="K622">
            <v>378.84</v>
          </cell>
          <cell r="N622" t="e">
            <v>#N/A</v>
          </cell>
          <cell r="O622">
            <v>380.06</v>
          </cell>
        </row>
        <row r="623">
          <cell r="F623" t="str">
            <v>CL02659</v>
          </cell>
          <cell r="G623" t="str">
            <v>UVL</v>
          </cell>
          <cell r="H623">
            <v>40493</v>
          </cell>
          <cell r="I623">
            <v>1</v>
          </cell>
          <cell r="K623">
            <v>442.23</v>
          </cell>
          <cell r="N623" t="e">
            <v>#N/A</v>
          </cell>
          <cell r="O623">
            <v>429.73</v>
          </cell>
        </row>
        <row r="624">
          <cell r="F624" t="str">
            <v>CL02661</v>
          </cell>
          <cell r="G624" t="str">
            <v>UVL</v>
          </cell>
          <cell r="H624">
            <v>40493</v>
          </cell>
          <cell r="I624">
            <v>1</v>
          </cell>
          <cell r="K624">
            <v>308.68</v>
          </cell>
          <cell r="N624" t="e">
            <v>#N/A</v>
          </cell>
          <cell r="O624">
            <v>300.01</v>
          </cell>
        </row>
        <row r="625">
          <cell r="F625" t="str">
            <v>CL02662</v>
          </cell>
          <cell r="G625" t="str">
            <v>UVL</v>
          </cell>
          <cell r="H625">
            <v>40493</v>
          </cell>
          <cell r="I625">
            <v>1</v>
          </cell>
          <cell r="K625">
            <v>268</v>
          </cell>
          <cell r="N625" t="e">
            <v>#N/A</v>
          </cell>
          <cell r="O625">
            <v>260.45</v>
          </cell>
        </row>
        <row r="626">
          <cell r="F626" t="str">
            <v>CL02669</v>
          </cell>
          <cell r="G626" t="str">
            <v>UVL</v>
          </cell>
          <cell r="H626">
            <v>40493</v>
          </cell>
          <cell r="I626">
            <v>2</v>
          </cell>
          <cell r="K626">
            <v>226.56</v>
          </cell>
          <cell r="N626" t="e">
            <v>#N/A</v>
          </cell>
          <cell r="O626">
            <v>107.5</v>
          </cell>
        </row>
        <row r="627">
          <cell r="F627" t="str">
            <v>CL02705</v>
          </cell>
          <cell r="G627" t="str">
            <v>UVL</v>
          </cell>
          <cell r="H627">
            <v>40493</v>
          </cell>
          <cell r="I627">
            <v>2</v>
          </cell>
          <cell r="K627">
            <v>346.44</v>
          </cell>
          <cell r="N627" t="e">
            <v>#N/A</v>
          </cell>
          <cell r="O627">
            <v>164.28</v>
          </cell>
        </row>
        <row r="628">
          <cell r="F628" t="str">
            <v>CL02723</v>
          </cell>
          <cell r="G628" t="str">
            <v>UVL</v>
          </cell>
          <cell r="H628">
            <v>40493</v>
          </cell>
          <cell r="I628">
            <v>4</v>
          </cell>
          <cell r="K628">
            <v>673.12</v>
          </cell>
          <cell r="N628" t="e">
            <v>#N/A</v>
          </cell>
          <cell r="O628">
            <v>168.28</v>
          </cell>
        </row>
        <row r="629">
          <cell r="F629" t="str">
            <v>CL02725</v>
          </cell>
          <cell r="G629" t="str">
            <v>UVL</v>
          </cell>
          <cell r="H629">
            <v>40493</v>
          </cell>
          <cell r="I629">
            <v>4</v>
          </cell>
          <cell r="K629">
            <v>499.36</v>
          </cell>
          <cell r="N629" t="e">
            <v>#N/A</v>
          </cell>
          <cell r="O629">
            <v>124.84</v>
          </cell>
        </row>
        <row r="630">
          <cell r="F630" t="str">
            <v>CL02744</v>
          </cell>
          <cell r="G630" t="str">
            <v>UVL</v>
          </cell>
          <cell r="H630">
            <v>40493</v>
          </cell>
          <cell r="I630">
            <v>2</v>
          </cell>
          <cell r="K630">
            <v>128.72</v>
          </cell>
          <cell r="N630" t="e">
            <v>#N/A</v>
          </cell>
          <cell r="O630">
            <v>61.16</v>
          </cell>
        </row>
        <row r="631">
          <cell r="F631" t="str">
            <v>CL02750</v>
          </cell>
          <cell r="G631" t="str">
            <v>UVL</v>
          </cell>
          <cell r="H631">
            <v>40493</v>
          </cell>
          <cell r="I631">
            <v>2</v>
          </cell>
          <cell r="K631">
            <v>456.58</v>
          </cell>
          <cell r="N631" t="e">
            <v>#N/A</v>
          </cell>
          <cell r="O631">
            <v>228.15</v>
          </cell>
        </row>
        <row r="632">
          <cell r="F632" t="str">
            <v>CL02754</v>
          </cell>
          <cell r="G632" t="str">
            <v>UVL</v>
          </cell>
          <cell r="H632">
            <v>40493</v>
          </cell>
          <cell r="I632">
            <v>4</v>
          </cell>
          <cell r="K632">
            <v>1035.24</v>
          </cell>
          <cell r="N632" t="e">
            <v>#N/A</v>
          </cell>
          <cell r="O632">
            <v>259.38</v>
          </cell>
        </row>
        <row r="633">
          <cell r="F633" t="str">
            <v>CL02754</v>
          </cell>
          <cell r="G633" t="str">
            <v>UVL</v>
          </cell>
          <cell r="H633">
            <v>40493</v>
          </cell>
          <cell r="I633">
            <v>4</v>
          </cell>
          <cell r="K633">
            <v>1035.24</v>
          </cell>
          <cell r="N633" t="e">
            <v>#N/A</v>
          </cell>
          <cell r="O633">
            <v>259.38</v>
          </cell>
        </row>
        <row r="634">
          <cell r="F634" t="str">
            <v>CL02757</v>
          </cell>
          <cell r="G634" t="str">
            <v>UVL</v>
          </cell>
          <cell r="H634">
            <v>40493</v>
          </cell>
          <cell r="I634">
            <v>2</v>
          </cell>
          <cell r="K634">
            <v>177.7</v>
          </cell>
          <cell r="N634" t="e">
            <v>#N/A</v>
          </cell>
          <cell r="O634">
            <v>77.48</v>
          </cell>
        </row>
        <row r="635">
          <cell r="F635" t="str">
            <v>CL02767</v>
          </cell>
          <cell r="G635" t="str">
            <v>UVL</v>
          </cell>
          <cell r="H635">
            <v>40493</v>
          </cell>
          <cell r="I635">
            <v>2</v>
          </cell>
          <cell r="K635">
            <v>287.10000000000002</v>
          </cell>
          <cell r="N635" t="e">
            <v>#N/A</v>
          </cell>
          <cell r="O635">
            <v>136.15</v>
          </cell>
        </row>
        <row r="636">
          <cell r="F636" t="str">
            <v>6510370</v>
          </cell>
          <cell r="G636" t="str">
            <v>9235</v>
          </cell>
          <cell r="H636">
            <v>40486</v>
          </cell>
          <cell r="I636">
            <v>2</v>
          </cell>
          <cell r="J636" t="str">
            <v>11</v>
          </cell>
          <cell r="K636">
            <v>336.36</v>
          </cell>
          <cell r="L636" t="str">
            <v>CASTING, BEARING CARRIER PER</v>
          </cell>
          <cell r="N636" t="e">
            <v>#N/A</v>
          </cell>
          <cell r="O636">
            <v>208.41</v>
          </cell>
        </row>
        <row r="637">
          <cell r="F637" t="str">
            <v>CL02647</v>
          </cell>
          <cell r="G637" t="str">
            <v>S416260101423</v>
          </cell>
          <cell r="H637">
            <v>40492</v>
          </cell>
          <cell r="I637">
            <v>2</v>
          </cell>
          <cell r="J637" t="str">
            <v>11</v>
          </cell>
          <cell r="K637">
            <v>130.16</v>
          </cell>
          <cell r="L637" t="str">
            <v>CTL BARSTOCK</v>
          </cell>
          <cell r="N637" t="e">
            <v>#N/A</v>
          </cell>
          <cell r="O637">
            <v>65.28</v>
          </cell>
        </row>
        <row r="638">
          <cell r="F638" t="str">
            <v>CL02677</v>
          </cell>
          <cell r="G638" t="str">
            <v>S416430101423</v>
          </cell>
          <cell r="H638">
            <v>40492</v>
          </cell>
          <cell r="I638">
            <v>2</v>
          </cell>
          <cell r="J638" t="str">
            <v>11</v>
          </cell>
          <cell r="K638">
            <v>146.36000000000001</v>
          </cell>
          <cell r="L638" t="str">
            <v>CTL BARSTOCK</v>
          </cell>
          <cell r="N638" t="e">
            <v>#N/A</v>
          </cell>
          <cell r="O638">
            <v>69.5</v>
          </cell>
        </row>
        <row r="639">
          <cell r="F639" t="str">
            <v>CL02743</v>
          </cell>
          <cell r="G639" t="str">
            <v>S416422101423</v>
          </cell>
          <cell r="H639">
            <v>40492</v>
          </cell>
          <cell r="I639">
            <v>2</v>
          </cell>
          <cell r="J639" t="str">
            <v>11</v>
          </cell>
          <cell r="K639">
            <v>177.96</v>
          </cell>
          <cell r="L639" t="str">
            <v>CTL BARSTOCK</v>
          </cell>
          <cell r="N639" t="e">
            <v>#N/A</v>
          </cell>
          <cell r="O639">
            <v>84.44</v>
          </cell>
        </row>
        <row r="640">
          <cell r="F640" t="str">
            <v>CL02747</v>
          </cell>
          <cell r="G640" t="str">
            <v>S416431101423</v>
          </cell>
          <cell r="H640">
            <v>40492</v>
          </cell>
          <cell r="I640">
            <v>2</v>
          </cell>
          <cell r="J640" t="str">
            <v>11</v>
          </cell>
          <cell r="K640">
            <v>118.54</v>
          </cell>
          <cell r="L640" t="str">
            <v>CTL BARSTOCK</v>
          </cell>
          <cell r="N640" t="e">
            <v>#N/A</v>
          </cell>
          <cell r="O640">
            <v>91.58</v>
          </cell>
        </row>
        <row r="641">
          <cell r="F641" t="str">
            <v>CL02786</v>
          </cell>
          <cell r="G641" t="str">
            <v>S416432101423</v>
          </cell>
          <cell r="H641">
            <v>40492</v>
          </cell>
          <cell r="I641">
            <v>2</v>
          </cell>
          <cell r="J641" t="str">
            <v>11</v>
          </cell>
          <cell r="K641">
            <v>160.28</v>
          </cell>
          <cell r="L641" t="str">
            <v>CTL BARSTOCK</v>
          </cell>
          <cell r="N641" t="e">
            <v>#N/A</v>
          </cell>
          <cell r="O641">
            <v>76.08</v>
          </cell>
        </row>
        <row r="642">
          <cell r="F642" t="str">
            <v>CL02798</v>
          </cell>
          <cell r="G642" t="str">
            <v>S413877101423</v>
          </cell>
          <cell r="H642">
            <v>40492</v>
          </cell>
          <cell r="I642">
            <v>2</v>
          </cell>
          <cell r="J642" t="str">
            <v>11</v>
          </cell>
          <cell r="K642">
            <v>841.86</v>
          </cell>
          <cell r="L642" t="str">
            <v>CLT BARSTOCK</v>
          </cell>
          <cell r="N642" t="e">
            <v>#N/A</v>
          </cell>
          <cell r="O642">
            <v>420.93</v>
          </cell>
        </row>
        <row r="643">
          <cell r="F643" t="str">
            <v>V001329</v>
          </cell>
          <cell r="G643" t="str">
            <v>UVL</v>
          </cell>
          <cell r="H643">
            <v>40494</v>
          </cell>
          <cell r="I643">
            <v>2</v>
          </cell>
          <cell r="K643">
            <v>566</v>
          </cell>
          <cell r="N643">
            <v>539</v>
          </cell>
          <cell r="O643">
            <v>283</v>
          </cell>
        </row>
        <row r="644">
          <cell r="F644" t="str">
            <v>V001343</v>
          </cell>
          <cell r="G644" t="str">
            <v>UVL</v>
          </cell>
          <cell r="H644">
            <v>40493</v>
          </cell>
          <cell r="I644">
            <v>14</v>
          </cell>
          <cell r="K644">
            <v>4046</v>
          </cell>
          <cell r="N644">
            <v>539</v>
          </cell>
          <cell r="O644">
            <v>289</v>
          </cell>
        </row>
        <row r="645">
          <cell r="F645" t="str">
            <v>V001681</v>
          </cell>
          <cell r="G645" t="str">
            <v>UVL</v>
          </cell>
          <cell r="H645">
            <v>40493</v>
          </cell>
          <cell r="I645">
            <v>1</v>
          </cell>
          <cell r="K645">
            <v>896</v>
          </cell>
          <cell r="N645">
            <v>539</v>
          </cell>
          <cell r="O645">
            <v>896</v>
          </cell>
        </row>
        <row r="646">
          <cell r="F646" t="str">
            <v>V001583</v>
          </cell>
          <cell r="G646" t="str">
            <v>UVL</v>
          </cell>
          <cell r="H646">
            <v>40494</v>
          </cell>
          <cell r="I646">
            <v>12</v>
          </cell>
          <cell r="K646">
            <v>464.52</v>
          </cell>
          <cell r="N646">
            <v>539</v>
          </cell>
          <cell r="O646">
            <v>38.71</v>
          </cell>
        </row>
        <row r="647">
          <cell r="F647" t="str">
            <v>V002142</v>
          </cell>
          <cell r="G647" t="str">
            <v>UVL</v>
          </cell>
          <cell r="H647">
            <v>40494</v>
          </cell>
          <cell r="I647">
            <v>26</v>
          </cell>
          <cell r="K647">
            <v>606.84</v>
          </cell>
          <cell r="N647">
            <v>539</v>
          </cell>
          <cell r="O647">
            <v>23.34</v>
          </cell>
        </row>
        <row r="648">
          <cell r="F648" t="str">
            <v>V001944</v>
          </cell>
          <cell r="G648" t="str">
            <v>UVL</v>
          </cell>
          <cell r="H648">
            <v>40492</v>
          </cell>
          <cell r="I648">
            <v>2</v>
          </cell>
          <cell r="K648">
            <v>630</v>
          </cell>
          <cell r="N648">
            <v>539</v>
          </cell>
          <cell r="O648">
            <v>490.21</v>
          </cell>
        </row>
        <row r="649">
          <cell r="F649" t="str">
            <v>CL02644</v>
          </cell>
          <cell r="G649" t="str">
            <v>UVL</v>
          </cell>
          <cell r="H649">
            <v>40497</v>
          </cell>
          <cell r="I649">
            <v>2</v>
          </cell>
          <cell r="K649">
            <v>581.55999999999995</v>
          </cell>
          <cell r="N649" t="e">
            <v>#N/A</v>
          </cell>
          <cell r="O649">
            <v>290.77999999999997</v>
          </cell>
        </row>
        <row r="650">
          <cell r="F650" t="str">
            <v>CL02760</v>
          </cell>
          <cell r="G650" t="str">
            <v>UVL</v>
          </cell>
          <cell r="H650">
            <v>40497</v>
          </cell>
          <cell r="I650">
            <v>2</v>
          </cell>
          <cell r="K650">
            <v>100.62</v>
          </cell>
          <cell r="N650" t="e">
            <v>#N/A</v>
          </cell>
          <cell r="O650">
            <v>46.89</v>
          </cell>
        </row>
        <row r="651">
          <cell r="F651" t="str">
            <v>CL02762</v>
          </cell>
          <cell r="G651" t="str">
            <v>UVL</v>
          </cell>
          <cell r="H651">
            <v>40497</v>
          </cell>
          <cell r="I651">
            <v>1</v>
          </cell>
          <cell r="K651">
            <v>93.21</v>
          </cell>
          <cell r="N651" t="e">
            <v>#N/A</v>
          </cell>
          <cell r="O651">
            <v>93.37</v>
          </cell>
        </row>
        <row r="652">
          <cell r="F652" t="str">
            <v>CL02762</v>
          </cell>
          <cell r="G652" t="str">
            <v>UVL</v>
          </cell>
          <cell r="H652">
            <v>40497</v>
          </cell>
          <cell r="I652">
            <v>1</v>
          </cell>
          <cell r="K652">
            <v>93.21</v>
          </cell>
          <cell r="N652" t="e">
            <v>#N/A</v>
          </cell>
          <cell r="O652">
            <v>93.37</v>
          </cell>
        </row>
        <row r="653">
          <cell r="F653" t="str">
            <v>1203691</v>
          </cell>
          <cell r="G653" t="str">
            <v>245890</v>
          </cell>
          <cell r="H653">
            <v>40470</v>
          </cell>
          <cell r="I653">
            <v>2</v>
          </cell>
          <cell r="J653" t="str">
            <v>11</v>
          </cell>
          <cell r="K653">
            <v>1162.3800000000001</v>
          </cell>
          <cell r="L653" t="str">
            <v>1070G52 RIGID HUB</v>
          </cell>
          <cell r="N653" t="e">
            <v>#N/A</v>
          </cell>
          <cell r="O653">
            <v>783.74</v>
          </cell>
        </row>
        <row r="654">
          <cell r="F654" t="str">
            <v>CL02752</v>
          </cell>
          <cell r="G654" t="str">
            <v>S417775101423</v>
          </cell>
          <cell r="H654">
            <v>40494</v>
          </cell>
          <cell r="I654">
            <v>2</v>
          </cell>
          <cell r="J654" t="str">
            <v>11</v>
          </cell>
          <cell r="K654">
            <v>131.12</v>
          </cell>
          <cell r="L654" t="str">
            <v>CTL BARSTOCK</v>
          </cell>
          <cell r="N654" t="e">
            <v>#N/A</v>
          </cell>
          <cell r="O654">
            <v>65.56</v>
          </cell>
        </row>
        <row r="655">
          <cell r="F655" t="str">
            <v>CL02737</v>
          </cell>
          <cell r="G655" t="str">
            <v>UVL</v>
          </cell>
          <cell r="H655">
            <v>40497</v>
          </cell>
          <cell r="I655">
            <v>2</v>
          </cell>
          <cell r="K655">
            <v>958.12</v>
          </cell>
          <cell r="N655" t="e">
            <v>#N/A</v>
          </cell>
          <cell r="O655">
            <v>479.06</v>
          </cell>
        </row>
        <row r="656">
          <cell r="F656" t="str">
            <v>CL02753</v>
          </cell>
          <cell r="G656" t="str">
            <v>UVL</v>
          </cell>
          <cell r="H656">
            <v>40497</v>
          </cell>
          <cell r="I656">
            <v>2</v>
          </cell>
          <cell r="K656">
            <v>97.42</v>
          </cell>
          <cell r="N656" t="e">
            <v>#N/A</v>
          </cell>
          <cell r="O656">
            <v>48.71</v>
          </cell>
        </row>
        <row r="657">
          <cell r="F657" t="str">
            <v>2930529</v>
          </cell>
          <cell r="G657" t="str">
            <v>UVL</v>
          </cell>
          <cell r="H657">
            <v>40497</v>
          </cell>
          <cell r="I657">
            <v>8</v>
          </cell>
          <cell r="K657">
            <v>578.72</v>
          </cell>
          <cell r="N657" t="e">
            <v>#N/A</v>
          </cell>
          <cell r="O657">
            <v>72.34</v>
          </cell>
        </row>
        <row r="658">
          <cell r="F658" t="str">
            <v>2930530</v>
          </cell>
          <cell r="G658" t="str">
            <v>UVL</v>
          </cell>
          <cell r="H658">
            <v>40497</v>
          </cell>
          <cell r="I658">
            <v>6</v>
          </cell>
          <cell r="K658">
            <v>15</v>
          </cell>
          <cell r="N658" t="e">
            <v>#N/A</v>
          </cell>
          <cell r="O658">
            <v>2.5</v>
          </cell>
        </row>
        <row r="659">
          <cell r="F659" t="str">
            <v>V001927</v>
          </cell>
          <cell r="G659" t="str">
            <v>21778</v>
          </cell>
          <cell r="H659">
            <v>40493</v>
          </cell>
          <cell r="I659">
            <v>2</v>
          </cell>
          <cell r="J659" t="str">
            <v>11</v>
          </cell>
          <cell r="K659">
            <v>6386</v>
          </cell>
          <cell r="L659" t="str">
            <v>BACKSTOP ASSEMBLY</v>
          </cell>
          <cell r="N659">
            <v>539</v>
          </cell>
          <cell r="O659">
            <v>3193</v>
          </cell>
        </row>
        <row r="660">
          <cell r="F660" t="str">
            <v>V001930</v>
          </cell>
          <cell r="G660" t="str">
            <v>21782</v>
          </cell>
          <cell r="H660">
            <v>40493</v>
          </cell>
          <cell r="I660">
            <v>1</v>
          </cell>
          <cell r="J660" t="str">
            <v>11</v>
          </cell>
          <cell r="K660">
            <v>2851</v>
          </cell>
          <cell r="L660" t="str">
            <v>BACKSTOP ASSEMBLY</v>
          </cell>
          <cell r="N660">
            <v>539</v>
          </cell>
          <cell r="O660">
            <v>2851</v>
          </cell>
        </row>
        <row r="661">
          <cell r="F661" t="str">
            <v>V001931</v>
          </cell>
          <cell r="G661" t="str">
            <v>21781</v>
          </cell>
          <cell r="H661">
            <v>40493</v>
          </cell>
          <cell r="I661">
            <v>2</v>
          </cell>
          <cell r="J661" t="str">
            <v>11</v>
          </cell>
          <cell r="K661">
            <v>3960</v>
          </cell>
          <cell r="L661" t="str">
            <v>BACKSTOP ASSEMBLY</v>
          </cell>
          <cell r="N661">
            <v>539</v>
          </cell>
          <cell r="O661">
            <v>1980</v>
          </cell>
        </row>
        <row r="662">
          <cell r="F662" t="str">
            <v>V001932</v>
          </cell>
          <cell r="G662" t="str">
            <v>21779</v>
          </cell>
          <cell r="H662">
            <v>40493</v>
          </cell>
          <cell r="I662">
            <v>1</v>
          </cell>
          <cell r="J662" t="str">
            <v>11</v>
          </cell>
          <cell r="K662">
            <v>1880</v>
          </cell>
          <cell r="L662" t="str">
            <v>BACKSTOP ASSEMBLY</v>
          </cell>
          <cell r="N662">
            <v>539</v>
          </cell>
          <cell r="O662">
            <v>1880</v>
          </cell>
        </row>
        <row r="663">
          <cell r="F663" t="str">
            <v>V001933</v>
          </cell>
          <cell r="G663" t="str">
            <v>21780</v>
          </cell>
          <cell r="H663">
            <v>40493</v>
          </cell>
          <cell r="I663">
            <v>1</v>
          </cell>
          <cell r="J663" t="str">
            <v>11</v>
          </cell>
          <cell r="K663">
            <v>4523</v>
          </cell>
          <cell r="L663" t="str">
            <v>BACKSTOP ASSEMBLY</v>
          </cell>
          <cell r="N663">
            <v>539</v>
          </cell>
          <cell r="O663">
            <v>4523</v>
          </cell>
        </row>
        <row r="664">
          <cell r="F664" t="str">
            <v>V001935</v>
          </cell>
          <cell r="G664" t="str">
            <v>21783</v>
          </cell>
          <cell r="H664">
            <v>40493</v>
          </cell>
          <cell r="I664">
            <v>1</v>
          </cell>
          <cell r="J664" t="str">
            <v>11</v>
          </cell>
          <cell r="K664">
            <v>1965</v>
          </cell>
          <cell r="L664" t="str">
            <v>BACKSTOP ASSEMBLY</v>
          </cell>
          <cell r="N664">
            <v>539</v>
          </cell>
          <cell r="O664">
            <v>1965</v>
          </cell>
        </row>
        <row r="665">
          <cell r="F665" t="str">
            <v>2930381</v>
          </cell>
          <cell r="G665" t="str">
            <v>UVL</v>
          </cell>
          <cell r="H665">
            <v>40498</v>
          </cell>
          <cell r="I665">
            <v>16</v>
          </cell>
          <cell r="K665">
            <v>829.44</v>
          </cell>
          <cell r="N665" t="e">
            <v>#N/A</v>
          </cell>
          <cell r="O665">
            <v>51.84</v>
          </cell>
        </row>
        <row r="666">
          <cell r="F666" t="str">
            <v>2930382</v>
          </cell>
          <cell r="G666" t="str">
            <v>UVL</v>
          </cell>
          <cell r="H666">
            <v>40498</v>
          </cell>
          <cell r="I666">
            <v>16</v>
          </cell>
          <cell r="K666">
            <v>829.44</v>
          </cell>
          <cell r="N666" t="e">
            <v>#N/A</v>
          </cell>
          <cell r="O666">
            <v>51.84</v>
          </cell>
        </row>
        <row r="667">
          <cell r="F667" t="str">
            <v>CL02660</v>
          </cell>
          <cell r="G667" t="str">
            <v>UVL</v>
          </cell>
          <cell r="H667">
            <v>40498</v>
          </cell>
          <cell r="I667">
            <v>2</v>
          </cell>
          <cell r="K667">
            <v>747.52</v>
          </cell>
          <cell r="N667" t="e">
            <v>#N/A</v>
          </cell>
          <cell r="O667">
            <v>363.26</v>
          </cell>
        </row>
        <row r="668">
          <cell r="F668" t="str">
            <v>CL02676</v>
          </cell>
          <cell r="G668" t="str">
            <v>UVL</v>
          </cell>
          <cell r="H668">
            <v>40498</v>
          </cell>
          <cell r="I668">
            <v>2</v>
          </cell>
          <cell r="K668">
            <v>136.56</v>
          </cell>
          <cell r="N668" t="e">
            <v>#N/A</v>
          </cell>
          <cell r="O668">
            <v>64.86</v>
          </cell>
        </row>
        <row r="669">
          <cell r="F669" t="str">
            <v>CL02679</v>
          </cell>
          <cell r="G669" t="str">
            <v>UVL</v>
          </cell>
          <cell r="H669">
            <v>40498</v>
          </cell>
          <cell r="I669">
            <v>2</v>
          </cell>
          <cell r="K669">
            <v>56.76</v>
          </cell>
          <cell r="N669" t="e">
            <v>#N/A</v>
          </cell>
          <cell r="O669">
            <v>26.15</v>
          </cell>
        </row>
        <row r="670">
          <cell r="F670" t="str">
            <v>CL02718</v>
          </cell>
          <cell r="G670" t="str">
            <v>UVL</v>
          </cell>
          <cell r="H670">
            <v>40498</v>
          </cell>
          <cell r="I670">
            <v>2</v>
          </cell>
          <cell r="K670">
            <v>38.86</v>
          </cell>
          <cell r="N670" t="e">
            <v>#N/A</v>
          </cell>
          <cell r="O670">
            <v>17.920000000000002</v>
          </cell>
        </row>
        <row r="671">
          <cell r="F671" t="str">
            <v>CL02745</v>
          </cell>
          <cell r="G671" t="str">
            <v>UVL</v>
          </cell>
          <cell r="H671">
            <v>40498</v>
          </cell>
          <cell r="I671">
            <v>2</v>
          </cell>
          <cell r="K671">
            <v>69.88</v>
          </cell>
          <cell r="N671" t="e">
            <v>#N/A</v>
          </cell>
          <cell r="O671">
            <v>70.23</v>
          </cell>
        </row>
        <row r="672">
          <cell r="F672" t="str">
            <v>CL02790</v>
          </cell>
          <cell r="G672" t="str">
            <v>UVL</v>
          </cell>
          <cell r="H672">
            <v>40498</v>
          </cell>
          <cell r="I672">
            <v>2</v>
          </cell>
          <cell r="K672">
            <v>86</v>
          </cell>
          <cell r="N672" t="e">
            <v>#N/A</v>
          </cell>
          <cell r="O672">
            <v>43</v>
          </cell>
        </row>
        <row r="673">
          <cell r="F673" t="str">
            <v>V001570</v>
          </cell>
          <cell r="G673" t="str">
            <v>UVL</v>
          </cell>
          <cell r="H673">
            <v>40498</v>
          </cell>
          <cell r="I673">
            <v>2</v>
          </cell>
          <cell r="K673">
            <v>2</v>
          </cell>
          <cell r="N673">
            <v>539</v>
          </cell>
          <cell r="O673">
            <v>1</v>
          </cell>
        </row>
        <row r="674">
          <cell r="F674" t="str">
            <v>V001571</v>
          </cell>
          <cell r="G674" t="str">
            <v>UVL</v>
          </cell>
          <cell r="H674">
            <v>40498</v>
          </cell>
          <cell r="I674">
            <v>2</v>
          </cell>
          <cell r="K674">
            <v>143.18</v>
          </cell>
          <cell r="N674">
            <v>539</v>
          </cell>
          <cell r="O674">
            <v>71.59</v>
          </cell>
        </row>
        <row r="675">
          <cell r="F675" t="str">
            <v>V002010</v>
          </cell>
          <cell r="G675" t="str">
            <v>UVL</v>
          </cell>
          <cell r="H675">
            <v>40498</v>
          </cell>
          <cell r="I675">
            <v>10</v>
          </cell>
          <cell r="K675">
            <v>44.5</v>
          </cell>
          <cell r="N675">
            <v>539</v>
          </cell>
          <cell r="O675">
            <v>4.45</v>
          </cell>
        </row>
        <row r="676">
          <cell r="F676" t="str">
            <v>V002035</v>
          </cell>
          <cell r="G676" t="str">
            <v>UVL</v>
          </cell>
          <cell r="H676">
            <v>40498</v>
          </cell>
          <cell r="I676">
            <v>8</v>
          </cell>
          <cell r="K676">
            <v>26.4</v>
          </cell>
          <cell r="N676">
            <v>539</v>
          </cell>
          <cell r="O676">
            <v>3.3</v>
          </cell>
        </row>
        <row r="677">
          <cell r="F677" t="str">
            <v>V002036</v>
          </cell>
          <cell r="G677" t="str">
            <v>UVL</v>
          </cell>
          <cell r="H677">
            <v>40498</v>
          </cell>
          <cell r="I677">
            <v>26</v>
          </cell>
          <cell r="K677">
            <v>84.5</v>
          </cell>
          <cell r="N677">
            <v>539</v>
          </cell>
          <cell r="O677">
            <v>3.25</v>
          </cell>
        </row>
        <row r="678">
          <cell r="F678" t="str">
            <v>2931112</v>
          </cell>
          <cell r="G678" t="str">
            <v>UVL</v>
          </cell>
          <cell r="H678">
            <v>40498</v>
          </cell>
          <cell r="I678">
            <v>1000</v>
          </cell>
          <cell r="K678">
            <v>10</v>
          </cell>
          <cell r="N678" t="e">
            <v>#N/A</v>
          </cell>
          <cell r="O678">
            <v>0.01</v>
          </cell>
        </row>
        <row r="679">
          <cell r="F679" t="str">
            <v>CL02804</v>
          </cell>
          <cell r="G679" t="str">
            <v>UVL</v>
          </cell>
          <cell r="H679">
            <v>40498</v>
          </cell>
          <cell r="I679">
            <v>1</v>
          </cell>
          <cell r="K679">
            <v>69.17</v>
          </cell>
          <cell r="N679" t="e">
            <v>#N/A</v>
          </cell>
          <cell r="O679">
            <v>69.17</v>
          </cell>
        </row>
        <row r="680">
          <cell r="F680" t="str">
            <v>CL02701</v>
          </cell>
          <cell r="G680" t="str">
            <v>UVL</v>
          </cell>
          <cell r="H680">
            <v>40499</v>
          </cell>
          <cell r="I680">
            <v>2</v>
          </cell>
          <cell r="K680">
            <v>545.52</v>
          </cell>
          <cell r="N680" t="e">
            <v>#N/A</v>
          </cell>
          <cell r="O680">
            <v>265.2</v>
          </cell>
        </row>
        <row r="681">
          <cell r="F681" t="str">
            <v>CL02706</v>
          </cell>
          <cell r="G681" t="str">
            <v>UVL</v>
          </cell>
          <cell r="H681">
            <v>40499</v>
          </cell>
          <cell r="I681">
            <v>2</v>
          </cell>
          <cell r="K681">
            <v>257.56</v>
          </cell>
          <cell r="N681" t="e">
            <v>#N/A</v>
          </cell>
          <cell r="O681">
            <v>124.73</v>
          </cell>
        </row>
        <row r="682">
          <cell r="F682" t="str">
            <v>CL02769</v>
          </cell>
          <cell r="G682" t="str">
            <v>UVL</v>
          </cell>
          <cell r="H682">
            <v>40499</v>
          </cell>
          <cell r="I682">
            <v>1</v>
          </cell>
          <cell r="K682">
            <v>269.69</v>
          </cell>
          <cell r="N682" t="e">
            <v>#N/A</v>
          </cell>
          <cell r="O682">
            <v>270.58</v>
          </cell>
        </row>
        <row r="683">
          <cell r="F683" t="str">
            <v>CL02769</v>
          </cell>
          <cell r="G683" t="str">
            <v>UVL</v>
          </cell>
          <cell r="H683">
            <v>40499</v>
          </cell>
          <cell r="I683">
            <v>1</v>
          </cell>
          <cell r="K683">
            <v>269.69</v>
          </cell>
          <cell r="N683" t="e">
            <v>#N/A</v>
          </cell>
          <cell r="O683">
            <v>270.58</v>
          </cell>
        </row>
        <row r="684">
          <cell r="F684" t="str">
            <v>CL02771</v>
          </cell>
          <cell r="G684" t="str">
            <v>UVL</v>
          </cell>
          <cell r="H684">
            <v>40499</v>
          </cell>
          <cell r="I684">
            <v>1</v>
          </cell>
          <cell r="K684">
            <v>386.08</v>
          </cell>
          <cell r="N684" t="e">
            <v>#N/A</v>
          </cell>
          <cell r="O684">
            <v>387.33</v>
          </cell>
        </row>
        <row r="685">
          <cell r="F685" t="str">
            <v>CL02771</v>
          </cell>
          <cell r="G685" t="str">
            <v>UVL</v>
          </cell>
          <cell r="H685">
            <v>40499</v>
          </cell>
          <cell r="I685">
            <v>1</v>
          </cell>
          <cell r="K685">
            <v>386.08</v>
          </cell>
          <cell r="N685" t="e">
            <v>#N/A</v>
          </cell>
          <cell r="O685">
            <v>387.33</v>
          </cell>
        </row>
        <row r="686">
          <cell r="F686" t="str">
            <v>CL02801</v>
          </cell>
          <cell r="G686" t="str">
            <v>UVL</v>
          </cell>
          <cell r="H686">
            <v>40499</v>
          </cell>
          <cell r="I686">
            <v>4</v>
          </cell>
          <cell r="K686">
            <v>741</v>
          </cell>
          <cell r="N686" t="e">
            <v>#N/A</v>
          </cell>
          <cell r="O686">
            <v>185.25</v>
          </cell>
        </row>
        <row r="687">
          <cell r="F687" t="str">
            <v>1203689</v>
          </cell>
          <cell r="G687" t="str">
            <v>245993</v>
          </cell>
          <cell r="H687">
            <v>40476</v>
          </cell>
          <cell r="I687">
            <v>2</v>
          </cell>
          <cell r="J687" t="str">
            <v>11</v>
          </cell>
          <cell r="K687">
            <v>602.22</v>
          </cell>
          <cell r="L687" t="str">
            <v>RIGID HUB 1055G52</v>
          </cell>
          <cell r="N687" t="e">
            <v>#N/A</v>
          </cell>
          <cell r="O687">
            <v>512.17999999999995</v>
          </cell>
        </row>
        <row r="688">
          <cell r="F688" t="str">
            <v>V001934</v>
          </cell>
          <cell r="G688" t="str">
            <v>UVL</v>
          </cell>
          <cell r="H688">
            <v>40499</v>
          </cell>
          <cell r="I688">
            <v>2</v>
          </cell>
          <cell r="K688">
            <v>8372</v>
          </cell>
          <cell r="N688">
            <v>539</v>
          </cell>
          <cell r="O688">
            <v>4186</v>
          </cell>
        </row>
        <row r="689">
          <cell r="F689" t="str">
            <v>2930924</v>
          </cell>
          <cell r="G689" t="str">
            <v>UVL</v>
          </cell>
          <cell r="H689">
            <v>40499</v>
          </cell>
          <cell r="I689">
            <v>7</v>
          </cell>
          <cell r="K689">
            <v>840</v>
          </cell>
          <cell r="N689" t="e">
            <v>#N/A</v>
          </cell>
          <cell r="O689">
            <v>120</v>
          </cell>
        </row>
        <row r="690">
          <cell r="F690" t="str">
            <v>2931130</v>
          </cell>
          <cell r="G690" t="str">
            <v>UVL</v>
          </cell>
          <cell r="H690">
            <v>40499</v>
          </cell>
          <cell r="I690">
            <v>2</v>
          </cell>
          <cell r="K690">
            <v>225</v>
          </cell>
          <cell r="N690" t="e">
            <v>#N/A</v>
          </cell>
          <cell r="O690">
            <v>112.5</v>
          </cell>
        </row>
        <row r="691">
          <cell r="F691" t="str">
            <v>2931131</v>
          </cell>
          <cell r="G691" t="str">
            <v>UVL</v>
          </cell>
          <cell r="H691">
            <v>40499</v>
          </cell>
          <cell r="I691">
            <v>2</v>
          </cell>
          <cell r="K691">
            <v>225</v>
          </cell>
          <cell r="N691" t="e">
            <v>#N/A</v>
          </cell>
          <cell r="O691">
            <v>112.5</v>
          </cell>
        </row>
        <row r="692">
          <cell r="F692" t="str">
            <v>2931132</v>
          </cell>
          <cell r="G692" t="str">
            <v>UVL</v>
          </cell>
          <cell r="H692">
            <v>40499</v>
          </cell>
          <cell r="I692">
            <v>2</v>
          </cell>
          <cell r="K692">
            <v>225</v>
          </cell>
          <cell r="N692" t="e">
            <v>#N/A</v>
          </cell>
          <cell r="O692">
            <v>112.5</v>
          </cell>
        </row>
        <row r="693">
          <cell r="F693" t="str">
            <v>2931133</v>
          </cell>
          <cell r="G693" t="str">
            <v>UVL</v>
          </cell>
          <cell r="H693">
            <v>40499</v>
          </cell>
          <cell r="I693">
            <v>2</v>
          </cell>
          <cell r="K693">
            <v>225</v>
          </cell>
          <cell r="N693" t="e">
            <v>#N/A</v>
          </cell>
          <cell r="O693">
            <v>112.5</v>
          </cell>
        </row>
        <row r="694">
          <cell r="F694" t="str">
            <v>2931134</v>
          </cell>
          <cell r="G694" t="str">
            <v>UVL</v>
          </cell>
          <cell r="H694">
            <v>40499</v>
          </cell>
          <cell r="I694">
            <v>2</v>
          </cell>
          <cell r="K694">
            <v>225</v>
          </cell>
          <cell r="N694" t="e">
            <v>#N/A</v>
          </cell>
          <cell r="O694">
            <v>112.5</v>
          </cell>
        </row>
        <row r="695">
          <cell r="F695" t="str">
            <v>2931135</v>
          </cell>
          <cell r="G695" t="str">
            <v>UVL</v>
          </cell>
          <cell r="H695">
            <v>40499</v>
          </cell>
          <cell r="I695">
            <v>2</v>
          </cell>
          <cell r="K695">
            <v>225</v>
          </cell>
          <cell r="N695" t="e">
            <v>#N/A</v>
          </cell>
          <cell r="O695">
            <v>112.5</v>
          </cell>
        </row>
        <row r="696">
          <cell r="F696" t="str">
            <v>V001320</v>
          </cell>
          <cell r="G696" t="str">
            <v>00182173</v>
          </cell>
          <cell r="H696">
            <v>40498</v>
          </cell>
          <cell r="I696">
            <v>4</v>
          </cell>
          <cell r="J696" t="str">
            <v>11</v>
          </cell>
          <cell r="K696">
            <v>538.76</v>
          </cell>
          <cell r="L696" t="str">
            <v>SHROUD FAN: V001320 REV: A</v>
          </cell>
          <cell r="N696">
            <v>539</v>
          </cell>
          <cell r="O696">
            <v>134.69</v>
          </cell>
        </row>
        <row r="697">
          <cell r="F697" t="str">
            <v>D008066</v>
          </cell>
          <cell r="G697" t="str">
            <v>UVL</v>
          </cell>
          <cell r="H697">
            <v>40497</v>
          </cell>
          <cell r="I697">
            <v>2</v>
          </cell>
          <cell r="K697">
            <v>1046</v>
          </cell>
          <cell r="N697" t="e">
            <v>#N/A</v>
          </cell>
          <cell r="O697">
            <v>523</v>
          </cell>
        </row>
        <row r="698">
          <cell r="F698" t="str">
            <v>6510380</v>
          </cell>
          <cell r="G698" t="str">
            <v>9249</v>
          </cell>
          <cell r="H698">
            <v>40493</v>
          </cell>
          <cell r="I698">
            <v>1</v>
          </cell>
          <cell r="J698" t="str">
            <v>11</v>
          </cell>
          <cell r="K698">
            <v>263.07</v>
          </cell>
          <cell r="L698" t="str">
            <v>CASTING, BEARING CARRIER PER</v>
          </cell>
          <cell r="N698" t="e">
            <v>#N/A</v>
          </cell>
          <cell r="O698">
            <v>263.07</v>
          </cell>
        </row>
        <row r="699">
          <cell r="F699" t="str">
            <v>V001767</v>
          </cell>
          <cell r="G699" t="str">
            <v>121901</v>
          </cell>
          <cell r="H699">
            <v>40501</v>
          </cell>
          <cell r="I699">
            <v>6</v>
          </cell>
          <cell r="J699" t="str">
            <v>11</v>
          </cell>
          <cell r="K699">
            <v>912.36</v>
          </cell>
          <cell r="L699" t="str">
            <v>SPACER</v>
          </cell>
          <cell r="N699">
            <v>539</v>
          </cell>
          <cell r="O699">
            <v>152.06</v>
          </cell>
        </row>
        <row r="700">
          <cell r="F700" t="str">
            <v>V001407</v>
          </cell>
          <cell r="G700" t="str">
            <v>121939</v>
          </cell>
          <cell r="H700">
            <v>40504</v>
          </cell>
          <cell r="I700">
            <v>10</v>
          </cell>
          <cell r="J700" t="str">
            <v>11</v>
          </cell>
          <cell r="K700">
            <v>891.6</v>
          </cell>
          <cell r="L700" t="str">
            <v>SPACER</v>
          </cell>
          <cell r="N700">
            <v>539</v>
          </cell>
          <cell r="O700">
            <v>89.16</v>
          </cell>
        </row>
        <row r="701">
          <cell r="F701" t="str">
            <v>V001771</v>
          </cell>
          <cell r="G701" t="str">
            <v>UVL</v>
          </cell>
          <cell r="H701">
            <v>40512</v>
          </cell>
          <cell r="I701">
            <v>2</v>
          </cell>
          <cell r="K701">
            <v>652.20000000000005</v>
          </cell>
          <cell r="N701">
            <v>539</v>
          </cell>
          <cell r="O701">
            <v>326.10000000000002</v>
          </cell>
        </row>
        <row r="702">
          <cell r="F702" t="str">
            <v>CL02671</v>
          </cell>
          <cell r="G702" t="str">
            <v>UVL</v>
          </cell>
          <cell r="H702">
            <v>40513</v>
          </cell>
          <cell r="I702">
            <v>1</v>
          </cell>
          <cell r="K702">
            <v>56.28</v>
          </cell>
          <cell r="N702" t="e">
            <v>#N/A</v>
          </cell>
          <cell r="O702">
            <v>52.48</v>
          </cell>
        </row>
        <row r="703">
          <cell r="F703" t="str">
            <v>CL02724</v>
          </cell>
          <cell r="G703" t="str">
            <v>UVL</v>
          </cell>
          <cell r="H703">
            <v>40513</v>
          </cell>
          <cell r="I703">
            <v>6</v>
          </cell>
          <cell r="K703">
            <v>942.48</v>
          </cell>
          <cell r="N703" t="e">
            <v>#N/A</v>
          </cell>
          <cell r="O703">
            <v>157.08000000000001</v>
          </cell>
        </row>
        <row r="704">
          <cell r="F704" t="str">
            <v>CL02732</v>
          </cell>
          <cell r="G704" t="str">
            <v>UVL</v>
          </cell>
          <cell r="H704">
            <v>40513</v>
          </cell>
          <cell r="I704">
            <v>1</v>
          </cell>
          <cell r="K704">
            <v>561.25</v>
          </cell>
          <cell r="N704" t="e">
            <v>#N/A</v>
          </cell>
          <cell r="O704">
            <v>548.98</v>
          </cell>
        </row>
        <row r="705">
          <cell r="F705" t="str">
            <v>CL02738</v>
          </cell>
          <cell r="G705" t="str">
            <v>UVL</v>
          </cell>
          <cell r="H705">
            <v>40513</v>
          </cell>
          <cell r="I705">
            <v>2</v>
          </cell>
          <cell r="K705">
            <v>223.14</v>
          </cell>
          <cell r="N705" t="e">
            <v>#N/A</v>
          </cell>
          <cell r="O705">
            <v>105.83</v>
          </cell>
        </row>
        <row r="706">
          <cell r="F706" t="str">
            <v>CL02759</v>
          </cell>
          <cell r="G706" t="str">
            <v>UVL</v>
          </cell>
          <cell r="H706">
            <v>40513</v>
          </cell>
          <cell r="I706">
            <v>1</v>
          </cell>
          <cell r="K706">
            <v>191.57</v>
          </cell>
          <cell r="N706" t="e">
            <v>#N/A</v>
          </cell>
          <cell r="O706">
            <v>191.3</v>
          </cell>
        </row>
        <row r="707">
          <cell r="F707" t="str">
            <v>CL02763</v>
          </cell>
          <cell r="G707" t="str">
            <v>UVL</v>
          </cell>
          <cell r="H707">
            <v>40513</v>
          </cell>
          <cell r="I707">
            <v>1</v>
          </cell>
          <cell r="K707">
            <v>191.3</v>
          </cell>
          <cell r="N707" t="e">
            <v>#N/A</v>
          </cell>
          <cell r="O707">
            <v>191.3</v>
          </cell>
        </row>
        <row r="708">
          <cell r="F708" t="str">
            <v>CL02765</v>
          </cell>
          <cell r="G708" t="str">
            <v>UVL</v>
          </cell>
          <cell r="H708">
            <v>40513</v>
          </cell>
          <cell r="I708">
            <v>1</v>
          </cell>
          <cell r="K708">
            <v>115.75</v>
          </cell>
          <cell r="N708" t="e">
            <v>#N/A</v>
          </cell>
          <cell r="O708">
            <v>109.85</v>
          </cell>
        </row>
        <row r="709">
          <cell r="F709" t="str">
            <v>CL02775</v>
          </cell>
          <cell r="G709" t="str">
            <v>UVL</v>
          </cell>
          <cell r="H709">
            <v>40513</v>
          </cell>
          <cell r="I709">
            <v>1</v>
          </cell>
          <cell r="K709">
            <v>140.36000000000001</v>
          </cell>
          <cell r="N709" t="e">
            <v>#N/A</v>
          </cell>
          <cell r="O709">
            <v>140.36000000000001</v>
          </cell>
        </row>
        <row r="710">
          <cell r="F710" t="str">
            <v>V001771</v>
          </cell>
          <cell r="G710" t="str">
            <v>0000169495</v>
          </cell>
          <cell r="H710">
            <v>40508</v>
          </cell>
          <cell r="I710">
            <v>2</v>
          </cell>
          <cell r="J710" t="str">
            <v>12</v>
          </cell>
          <cell r="K710">
            <v>652.20000000000005</v>
          </cell>
          <cell r="L710" t="str">
            <v>END COVER- 170-180VP1</v>
          </cell>
          <cell r="N710">
            <v>539</v>
          </cell>
          <cell r="O710">
            <v>326.10000000000002</v>
          </cell>
        </row>
        <row r="711">
          <cell r="F711" t="str">
            <v>CL02629</v>
          </cell>
          <cell r="G711" t="str">
            <v>S423419101423</v>
          </cell>
          <cell r="H711">
            <v>40512</v>
          </cell>
          <cell r="I711">
            <v>2</v>
          </cell>
          <cell r="J711" t="str">
            <v>12</v>
          </cell>
          <cell r="K711">
            <v>1028.04</v>
          </cell>
          <cell r="L711" t="str">
            <v>CTL BARSTOCK - STOCK</v>
          </cell>
          <cell r="N711" t="e">
            <v>#N/A</v>
          </cell>
          <cell r="O711">
            <v>514.02</v>
          </cell>
        </row>
        <row r="712">
          <cell r="F712" t="str">
            <v>CL02658</v>
          </cell>
          <cell r="G712" t="str">
            <v>T596115101423</v>
          </cell>
          <cell r="H712">
            <v>40511</v>
          </cell>
          <cell r="I712">
            <v>1</v>
          </cell>
          <cell r="J712" t="str">
            <v>12</v>
          </cell>
          <cell r="K712">
            <v>494.53</v>
          </cell>
          <cell r="L712" t="str">
            <v>CTL BARSTOCK</v>
          </cell>
          <cell r="N712" t="e">
            <v>#N/A</v>
          </cell>
          <cell r="O712">
            <v>480.61</v>
          </cell>
        </row>
        <row r="713">
          <cell r="F713" t="str">
            <v>CL02670</v>
          </cell>
          <cell r="G713" t="str">
            <v>S421746101423</v>
          </cell>
          <cell r="H713">
            <v>40511</v>
          </cell>
          <cell r="I713">
            <v>1</v>
          </cell>
          <cell r="J713" t="str">
            <v>12</v>
          </cell>
          <cell r="K713">
            <v>108.13</v>
          </cell>
          <cell r="L713" t="str">
            <v>CTL BARSTOCK</v>
          </cell>
          <cell r="N713" t="e">
            <v>#N/A</v>
          </cell>
          <cell r="O713">
            <v>102.63</v>
          </cell>
        </row>
        <row r="714">
          <cell r="F714" t="str">
            <v>CL02675</v>
          </cell>
          <cell r="G714" t="str">
            <v>S420695101423</v>
          </cell>
          <cell r="H714">
            <v>40511</v>
          </cell>
          <cell r="I714">
            <v>1</v>
          </cell>
          <cell r="J714" t="str">
            <v>12</v>
          </cell>
          <cell r="K714">
            <v>40.1</v>
          </cell>
          <cell r="L714" t="str">
            <v>CTL BARSTOCK</v>
          </cell>
          <cell r="N714" t="e">
            <v>#N/A</v>
          </cell>
          <cell r="O714">
            <v>37.43</v>
          </cell>
        </row>
        <row r="715">
          <cell r="F715" t="str">
            <v>CL02755</v>
          </cell>
          <cell r="G715" t="str">
            <v>S421791101423</v>
          </cell>
          <cell r="H715">
            <v>40511</v>
          </cell>
          <cell r="I715">
            <v>2</v>
          </cell>
          <cell r="J715" t="str">
            <v>12</v>
          </cell>
          <cell r="K715">
            <v>588.67999999999995</v>
          </cell>
          <cell r="L715" t="str">
            <v>CTL BARSTOCK</v>
          </cell>
          <cell r="N715" t="e">
            <v>#N/A</v>
          </cell>
          <cell r="O715">
            <v>294.63</v>
          </cell>
        </row>
        <row r="716">
          <cell r="F716" t="str">
            <v>V001197</v>
          </cell>
          <cell r="G716" t="str">
            <v>UVL</v>
          </cell>
          <cell r="H716">
            <v>40511</v>
          </cell>
          <cell r="I716">
            <v>5</v>
          </cell>
          <cell r="K716">
            <v>13585</v>
          </cell>
          <cell r="N716">
            <v>539</v>
          </cell>
          <cell r="O716">
            <v>2717</v>
          </cell>
        </row>
        <row r="717">
          <cell r="F717" t="str">
            <v>V001264</v>
          </cell>
          <cell r="G717" t="str">
            <v>UVL</v>
          </cell>
          <cell r="H717">
            <v>40511</v>
          </cell>
          <cell r="I717">
            <v>2</v>
          </cell>
          <cell r="K717">
            <v>6918</v>
          </cell>
          <cell r="N717">
            <v>539</v>
          </cell>
          <cell r="O717">
            <v>3459</v>
          </cell>
        </row>
        <row r="718">
          <cell r="F718" t="str">
            <v>V001307</v>
          </cell>
          <cell r="G718" t="str">
            <v>UVL</v>
          </cell>
          <cell r="H718">
            <v>40511</v>
          </cell>
          <cell r="I718">
            <v>2</v>
          </cell>
          <cell r="K718">
            <v>420</v>
          </cell>
          <cell r="N718">
            <v>539</v>
          </cell>
          <cell r="O718">
            <v>210</v>
          </cell>
        </row>
        <row r="719">
          <cell r="F719" t="str">
            <v>V001308</v>
          </cell>
          <cell r="G719" t="str">
            <v>UVL</v>
          </cell>
          <cell r="H719">
            <v>40511</v>
          </cell>
          <cell r="I719">
            <v>2</v>
          </cell>
          <cell r="K719">
            <v>402</v>
          </cell>
          <cell r="N719">
            <v>539</v>
          </cell>
          <cell r="O719">
            <v>201</v>
          </cell>
        </row>
        <row r="720">
          <cell r="F720" t="str">
            <v>V001309</v>
          </cell>
          <cell r="G720" t="str">
            <v>UVL</v>
          </cell>
          <cell r="H720">
            <v>40511</v>
          </cell>
          <cell r="I720">
            <v>2</v>
          </cell>
          <cell r="K720">
            <v>474</v>
          </cell>
          <cell r="N720">
            <v>539</v>
          </cell>
          <cell r="O720">
            <v>237</v>
          </cell>
        </row>
        <row r="721">
          <cell r="F721" t="str">
            <v>V001317</v>
          </cell>
          <cell r="G721" t="str">
            <v>UVL</v>
          </cell>
          <cell r="H721">
            <v>40511</v>
          </cell>
          <cell r="I721">
            <v>2</v>
          </cell>
          <cell r="K721">
            <v>450</v>
          </cell>
          <cell r="N721">
            <v>539</v>
          </cell>
          <cell r="O721">
            <v>225</v>
          </cell>
        </row>
        <row r="722">
          <cell r="F722" t="str">
            <v>V001318</v>
          </cell>
          <cell r="G722" t="str">
            <v>UVL</v>
          </cell>
          <cell r="H722">
            <v>40511</v>
          </cell>
          <cell r="I722">
            <v>2</v>
          </cell>
          <cell r="K722">
            <v>470</v>
          </cell>
          <cell r="N722">
            <v>539</v>
          </cell>
          <cell r="O722">
            <v>235</v>
          </cell>
        </row>
        <row r="723">
          <cell r="F723" t="str">
            <v>V001331</v>
          </cell>
          <cell r="G723" t="str">
            <v>UVL</v>
          </cell>
          <cell r="H723">
            <v>40513</v>
          </cell>
          <cell r="I723">
            <v>2</v>
          </cell>
          <cell r="K723">
            <v>686</v>
          </cell>
          <cell r="N723">
            <v>539</v>
          </cell>
          <cell r="O723">
            <v>343</v>
          </cell>
        </row>
        <row r="724">
          <cell r="F724" t="str">
            <v>V001395</v>
          </cell>
          <cell r="G724" t="str">
            <v>UVL</v>
          </cell>
          <cell r="H724">
            <v>40511</v>
          </cell>
          <cell r="I724">
            <v>20</v>
          </cell>
          <cell r="K724">
            <v>6280</v>
          </cell>
          <cell r="N724">
            <v>539</v>
          </cell>
          <cell r="O724">
            <v>314</v>
          </cell>
        </row>
        <row r="725">
          <cell r="F725" t="str">
            <v>V001718</v>
          </cell>
          <cell r="G725" t="str">
            <v>UVL</v>
          </cell>
          <cell r="H725">
            <v>40511</v>
          </cell>
          <cell r="I725">
            <v>2</v>
          </cell>
          <cell r="K725">
            <v>7702</v>
          </cell>
          <cell r="N725">
            <v>539</v>
          </cell>
          <cell r="O725">
            <v>3851</v>
          </cell>
        </row>
        <row r="726">
          <cell r="F726" t="str">
            <v>V001726</v>
          </cell>
          <cell r="G726" t="str">
            <v>UVL</v>
          </cell>
          <cell r="H726">
            <v>40512</v>
          </cell>
          <cell r="I726">
            <v>2</v>
          </cell>
          <cell r="K726">
            <v>146</v>
          </cell>
          <cell r="N726">
            <v>539</v>
          </cell>
          <cell r="O726">
            <v>73</v>
          </cell>
        </row>
        <row r="727">
          <cell r="F727" t="str">
            <v>V002039</v>
          </cell>
          <cell r="G727" t="str">
            <v>UVL</v>
          </cell>
          <cell r="H727">
            <v>40511</v>
          </cell>
          <cell r="I727">
            <v>2</v>
          </cell>
          <cell r="K727">
            <v>488</v>
          </cell>
          <cell r="N727">
            <v>539</v>
          </cell>
          <cell r="O727">
            <v>244</v>
          </cell>
        </row>
        <row r="728">
          <cell r="F728" t="str">
            <v>V002041</v>
          </cell>
          <cell r="G728" t="str">
            <v>UVL</v>
          </cell>
          <cell r="H728">
            <v>40511</v>
          </cell>
          <cell r="I728">
            <v>2</v>
          </cell>
          <cell r="K728">
            <v>484</v>
          </cell>
          <cell r="N728">
            <v>539</v>
          </cell>
          <cell r="O728">
            <v>242</v>
          </cell>
        </row>
        <row r="729">
          <cell r="F729" t="str">
            <v>V002184</v>
          </cell>
          <cell r="G729" t="str">
            <v>UVL</v>
          </cell>
          <cell r="H729">
            <v>40513</v>
          </cell>
          <cell r="I729">
            <v>2</v>
          </cell>
          <cell r="K729">
            <v>630</v>
          </cell>
          <cell r="N729">
            <v>539</v>
          </cell>
          <cell r="O729">
            <v>315</v>
          </cell>
        </row>
        <row r="730">
          <cell r="F730" t="str">
            <v>V002294</v>
          </cell>
          <cell r="G730" t="str">
            <v>UVL</v>
          </cell>
          <cell r="H730">
            <v>40513</v>
          </cell>
          <cell r="I730">
            <v>2</v>
          </cell>
          <cell r="K730">
            <v>490</v>
          </cell>
          <cell r="N730">
            <v>539</v>
          </cell>
          <cell r="O730">
            <v>245</v>
          </cell>
        </row>
        <row r="731">
          <cell r="F731" t="str">
            <v>0440754</v>
          </cell>
          <cell r="G731" t="str">
            <v>UVL</v>
          </cell>
          <cell r="H731">
            <v>40512</v>
          </cell>
          <cell r="I731">
            <v>4</v>
          </cell>
          <cell r="K731">
            <v>754.32</v>
          </cell>
          <cell r="N731" t="e">
            <v>#N/A</v>
          </cell>
          <cell r="O731">
            <v>188.58</v>
          </cell>
        </row>
        <row r="732">
          <cell r="F732" t="str">
            <v>2931129</v>
          </cell>
          <cell r="G732" t="str">
            <v>UVL</v>
          </cell>
          <cell r="H732">
            <v>40512</v>
          </cell>
          <cell r="I732">
            <v>8</v>
          </cell>
          <cell r="K732">
            <v>1893.6</v>
          </cell>
          <cell r="N732" t="e">
            <v>#N/A</v>
          </cell>
          <cell r="O732">
            <v>236.7</v>
          </cell>
        </row>
        <row r="733">
          <cell r="F733" t="str">
            <v>2931136</v>
          </cell>
          <cell r="G733" t="str">
            <v>UVL</v>
          </cell>
          <cell r="H733">
            <v>40512</v>
          </cell>
          <cell r="I733">
            <v>2</v>
          </cell>
          <cell r="K733">
            <v>374.4</v>
          </cell>
          <cell r="N733" t="e">
            <v>#N/A</v>
          </cell>
          <cell r="O733">
            <v>187.2</v>
          </cell>
        </row>
        <row r="734">
          <cell r="F734" t="str">
            <v>2931137</v>
          </cell>
          <cell r="G734" t="str">
            <v>UVL</v>
          </cell>
          <cell r="H734">
            <v>40512</v>
          </cell>
          <cell r="I734">
            <v>4</v>
          </cell>
          <cell r="K734">
            <v>748.8</v>
          </cell>
          <cell r="N734" t="e">
            <v>#N/A</v>
          </cell>
          <cell r="O734">
            <v>187.2</v>
          </cell>
        </row>
        <row r="735">
          <cell r="F735" t="str">
            <v>2931147</v>
          </cell>
          <cell r="G735" t="str">
            <v>UVL</v>
          </cell>
          <cell r="H735">
            <v>40511</v>
          </cell>
          <cell r="I735">
            <v>4</v>
          </cell>
          <cell r="K735">
            <v>1184</v>
          </cell>
          <cell r="N735" t="e">
            <v>#N/A</v>
          </cell>
          <cell r="O735">
            <v>296</v>
          </cell>
        </row>
        <row r="736">
          <cell r="F736" t="str">
            <v>V001275</v>
          </cell>
          <cell r="G736" t="str">
            <v>UVL</v>
          </cell>
          <cell r="H736">
            <v>40512</v>
          </cell>
          <cell r="I736">
            <v>6</v>
          </cell>
          <cell r="K736">
            <v>260.94</v>
          </cell>
          <cell r="N736">
            <v>539</v>
          </cell>
          <cell r="O736">
            <v>43.49</v>
          </cell>
        </row>
        <row r="737">
          <cell r="F737" t="str">
            <v>V001364</v>
          </cell>
          <cell r="G737" t="str">
            <v>UVL</v>
          </cell>
          <cell r="H737">
            <v>40511</v>
          </cell>
          <cell r="I737">
            <v>16</v>
          </cell>
          <cell r="K737">
            <v>557.76</v>
          </cell>
          <cell r="N737">
            <v>539</v>
          </cell>
          <cell r="O737">
            <v>34.86</v>
          </cell>
        </row>
        <row r="738">
          <cell r="F738" t="str">
            <v>CL02699</v>
          </cell>
          <cell r="G738" t="str">
            <v>UVL</v>
          </cell>
          <cell r="H738">
            <v>40514</v>
          </cell>
          <cell r="I738">
            <v>2</v>
          </cell>
          <cell r="K738">
            <v>721.18</v>
          </cell>
          <cell r="N738" t="e">
            <v>#N/A</v>
          </cell>
          <cell r="O738">
            <v>350.58</v>
          </cell>
        </row>
        <row r="739">
          <cell r="F739" t="str">
            <v>CL02700</v>
          </cell>
          <cell r="G739" t="str">
            <v>UVL</v>
          </cell>
          <cell r="H739">
            <v>40514</v>
          </cell>
          <cell r="I739">
            <v>2</v>
          </cell>
          <cell r="K739">
            <v>644.04</v>
          </cell>
          <cell r="N739" t="e">
            <v>#N/A</v>
          </cell>
          <cell r="O739">
            <v>313.02999999999997</v>
          </cell>
        </row>
        <row r="740">
          <cell r="F740" t="str">
            <v>CL02717</v>
          </cell>
          <cell r="G740" t="str">
            <v>UVL</v>
          </cell>
          <cell r="H740">
            <v>40514</v>
          </cell>
          <cell r="I740">
            <v>2</v>
          </cell>
          <cell r="K740">
            <v>435.08</v>
          </cell>
          <cell r="N740" t="e">
            <v>#N/A</v>
          </cell>
          <cell r="O740">
            <v>218.24</v>
          </cell>
        </row>
        <row r="741">
          <cell r="F741" t="str">
            <v>CL02756</v>
          </cell>
          <cell r="G741" t="str">
            <v>UVL</v>
          </cell>
          <cell r="H741">
            <v>40514</v>
          </cell>
          <cell r="I741">
            <v>2</v>
          </cell>
          <cell r="K741">
            <v>411.12</v>
          </cell>
          <cell r="N741" t="e">
            <v>#N/A</v>
          </cell>
          <cell r="O741">
            <v>205.75</v>
          </cell>
        </row>
        <row r="742">
          <cell r="F742" t="str">
            <v>CL02756</v>
          </cell>
          <cell r="G742" t="str">
            <v>UVL</v>
          </cell>
          <cell r="H742">
            <v>40514</v>
          </cell>
          <cell r="I742">
            <v>2</v>
          </cell>
          <cell r="K742">
            <v>411.12</v>
          </cell>
          <cell r="N742" t="e">
            <v>#N/A</v>
          </cell>
          <cell r="O742">
            <v>205.75</v>
          </cell>
        </row>
        <row r="743">
          <cell r="F743" t="str">
            <v>CL02779</v>
          </cell>
          <cell r="G743" t="str">
            <v>UVL</v>
          </cell>
          <cell r="H743">
            <v>40514</v>
          </cell>
          <cell r="I743">
            <v>2</v>
          </cell>
          <cell r="K743">
            <v>241.7</v>
          </cell>
          <cell r="N743" t="e">
            <v>#N/A</v>
          </cell>
          <cell r="O743">
            <v>120.85</v>
          </cell>
        </row>
        <row r="744">
          <cell r="F744" t="str">
            <v>CL02693</v>
          </cell>
          <cell r="G744" t="str">
            <v>S425609101423</v>
          </cell>
          <cell r="H744">
            <v>40513</v>
          </cell>
          <cell r="I744">
            <v>1</v>
          </cell>
          <cell r="J744" t="str">
            <v>12</v>
          </cell>
          <cell r="K744">
            <v>321.87</v>
          </cell>
          <cell r="L744" t="str">
            <v>CTL BARSTOCK</v>
          </cell>
          <cell r="N744" t="e">
            <v>#N/A</v>
          </cell>
          <cell r="O744">
            <v>299.89999999999998</v>
          </cell>
        </row>
        <row r="745">
          <cell r="F745" t="str">
            <v>CL02704</v>
          </cell>
          <cell r="G745" t="str">
            <v>S425816101423</v>
          </cell>
          <cell r="H745">
            <v>40513</v>
          </cell>
          <cell r="I745">
            <v>2</v>
          </cell>
          <cell r="J745" t="str">
            <v>12</v>
          </cell>
          <cell r="K745">
            <v>268.06</v>
          </cell>
          <cell r="L745" t="str">
            <v>CTL BARSTOCK</v>
          </cell>
          <cell r="N745" t="e">
            <v>#N/A</v>
          </cell>
          <cell r="O745">
            <v>120.28</v>
          </cell>
        </row>
        <row r="746">
          <cell r="F746" t="str">
            <v>CL02749</v>
          </cell>
          <cell r="G746" t="str">
            <v>S425547101423</v>
          </cell>
          <cell r="H746">
            <v>40513</v>
          </cell>
          <cell r="I746">
            <v>2</v>
          </cell>
          <cell r="J746" t="str">
            <v>12</v>
          </cell>
          <cell r="K746">
            <v>253.68</v>
          </cell>
          <cell r="L746" t="str">
            <v>CTL BARSTOCK</v>
          </cell>
          <cell r="N746" t="e">
            <v>#N/A</v>
          </cell>
          <cell r="O746">
            <v>120.33</v>
          </cell>
        </row>
        <row r="747">
          <cell r="F747" t="str">
            <v>V001303</v>
          </cell>
          <cell r="G747" t="str">
            <v>UVL</v>
          </cell>
          <cell r="H747">
            <v>40514</v>
          </cell>
          <cell r="I747">
            <v>2</v>
          </cell>
          <cell r="K747">
            <v>313.42</v>
          </cell>
          <cell r="N747">
            <v>539</v>
          </cell>
          <cell r="O747">
            <v>156.71</v>
          </cell>
        </row>
        <row r="748">
          <cell r="F748" t="str">
            <v>CL02751</v>
          </cell>
          <cell r="G748" t="str">
            <v>UVL</v>
          </cell>
          <cell r="H748">
            <v>40515</v>
          </cell>
          <cell r="I748">
            <v>2</v>
          </cell>
          <cell r="K748">
            <v>304.16000000000003</v>
          </cell>
          <cell r="N748" t="e">
            <v>#N/A</v>
          </cell>
          <cell r="O748">
            <v>152.22</v>
          </cell>
        </row>
        <row r="749">
          <cell r="F749" t="str">
            <v>V001733</v>
          </cell>
          <cell r="G749" t="str">
            <v>UVL</v>
          </cell>
          <cell r="H749">
            <v>40515</v>
          </cell>
          <cell r="I749">
            <v>2</v>
          </cell>
          <cell r="K749">
            <v>376</v>
          </cell>
          <cell r="N749">
            <v>539</v>
          </cell>
          <cell r="O749">
            <v>188</v>
          </cell>
        </row>
        <row r="750">
          <cell r="F750" t="str">
            <v>6510450</v>
          </cell>
          <cell r="G750" t="str">
            <v>9332</v>
          </cell>
          <cell r="H750">
            <v>40512</v>
          </cell>
          <cell r="I750">
            <v>2</v>
          </cell>
          <cell r="J750" t="str">
            <v>12</v>
          </cell>
          <cell r="K750">
            <v>1088.06</v>
          </cell>
          <cell r="L750" t="str">
            <v>HOUSING 130 REV A  PER FMS 3.402</v>
          </cell>
          <cell r="N750" t="e">
            <v>#N/A</v>
          </cell>
          <cell r="O750">
            <v>544.03</v>
          </cell>
        </row>
        <row r="751">
          <cell r="F751" t="str">
            <v>2930315</v>
          </cell>
          <cell r="G751" t="str">
            <v>UVL</v>
          </cell>
          <cell r="H751">
            <v>40521</v>
          </cell>
          <cell r="I751">
            <v>4</v>
          </cell>
          <cell r="K751">
            <v>273.72000000000003</v>
          </cell>
          <cell r="N751" t="e">
            <v>#N/A</v>
          </cell>
          <cell r="O751">
            <v>68.430000000000007</v>
          </cell>
        </row>
        <row r="752">
          <cell r="F752" t="str">
            <v>V001408</v>
          </cell>
          <cell r="G752" t="str">
            <v>00182625</v>
          </cell>
          <cell r="H752">
            <v>40520</v>
          </cell>
          <cell r="I752">
            <v>15</v>
          </cell>
          <cell r="J752" t="str">
            <v>12</v>
          </cell>
          <cell r="K752">
            <v>190.65</v>
          </cell>
          <cell r="L752" t="str">
            <v>PLATE MOUNTING DWG: V001408 REV "A"</v>
          </cell>
          <cell r="N752">
            <v>539</v>
          </cell>
          <cell r="O752">
            <v>12.71</v>
          </cell>
        </row>
        <row r="753">
          <cell r="F753" t="str">
            <v>D013666</v>
          </cell>
          <cell r="G753" t="str">
            <v>UVL</v>
          </cell>
          <cell r="H753">
            <v>40525</v>
          </cell>
          <cell r="I753">
            <v>3</v>
          </cell>
          <cell r="K753">
            <v>303</v>
          </cell>
          <cell r="N753" t="e">
            <v>#N/A</v>
          </cell>
          <cell r="O753">
            <v>101</v>
          </cell>
        </row>
        <row r="754">
          <cell r="F754" t="str">
            <v>D007659</v>
          </cell>
          <cell r="G754" t="str">
            <v>0000169849</v>
          </cell>
          <cell r="H754">
            <v>40521</v>
          </cell>
          <cell r="I754">
            <v>3</v>
          </cell>
          <cell r="J754" t="str">
            <v>12</v>
          </cell>
          <cell r="K754">
            <v>4146.8999999999996</v>
          </cell>
          <cell r="L754" t="str">
            <v>BUSHING TAPER M1200D &amp; M1210D</v>
          </cell>
          <cell r="N754" t="e">
            <v>#N/A</v>
          </cell>
          <cell r="O754">
            <v>1382.3</v>
          </cell>
        </row>
        <row r="755">
          <cell r="F755" t="str">
            <v>D004217</v>
          </cell>
          <cell r="G755" t="str">
            <v>UVL</v>
          </cell>
          <cell r="H755">
            <v>40525</v>
          </cell>
          <cell r="I755">
            <v>4</v>
          </cell>
          <cell r="K755">
            <v>1256</v>
          </cell>
          <cell r="N755" t="e">
            <v>#N/A</v>
          </cell>
          <cell r="O755">
            <v>314</v>
          </cell>
        </row>
        <row r="756">
          <cell r="F756" t="str">
            <v>V002186</v>
          </cell>
          <cell r="G756" t="str">
            <v>UVL</v>
          </cell>
          <cell r="H756">
            <v>40525</v>
          </cell>
          <cell r="I756">
            <v>8</v>
          </cell>
          <cell r="K756">
            <v>2416.4</v>
          </cell>
          <cell r="N756">
            <v>539</v>
          </cell>
          <cell r="O756">
            <v>302.05</v>
          </cell>
        </row>
        <row r="757">
          <cell r="F757" t="str">
            <v>V002187</v>
          </cell>
          <cell r="G757" t="str">
            <v>UVL</v>
          </cell>
          <cell r="H757">
            <v>40525</v>
          </cell>
          <cell r="I757">
            <v>8</v>
          </cell>
          <cell r="K757">
            <v>2416.4</v>
          </cell>
          <cell r="N757">
            <v>539</v>
          </cell>
          <cell r="O757">
            <v>302.05</v>
          </cell>
        </row>
        <row r="758">
          <cell r="F758" t="str">
            <v>2110130</v>
          </cell>
          <cell r="G758" t="str">
            <v>UVL</v>
          </cell>
          <cell r="H758">
            <v>40521</v>
          </cell>
          <cell r="I758">
            <v>4</v>
          </cell>
          <cell r="K758">
            <v>101.08</v>
          </cell>
          <cell r="N758" t="str">
            <v>289</v>
          </cell>
          <cell r="O758">
            <v>25.89</v>
          </cell>
        </row>
        <row r="759">
          <cell r="F759" t="str">
            <v>1202606</v>
          </cell>
          <cell r="G759" t="str">
            <v>UVL</v>
          </cell>
          <cell r="H759">
            <v>40511</v>
          </cell>
          <cell r="I759">
            <v>3</v>
          </cell>
          <cell r="K759">
            <v>0</v>
          </cell>
          <cell r="N759" t="str">
            <v>609</v>
          </cell>
          <cell r="O759">
            <v>0.01</v>
          </cell>
        </row>
        <row r="760">
          <cell r="F760" t="str">
            <v>CL02785</v>
          </cell>
          <cell r="G760" t="str">
            <v>UVL</v>
          </cell>
          <cell r="H760">
            <v>40526</v>
          </cell>
          <cell r="I760">
            <v>2</v>
          </cell>
          <cell r="K760">
            <v>138.82</v>
          </cell>
          <cell r="N760" t="e">
            <v>#N/A</v>
          </cell>
          <cell r="O760">
            <v>65.97</v>
          </cell>
        </row>
        <row r="761">
          <cell r="F761" t="str">
            <v>0781144</v>
          </cell>
          <cell r="G761" t="str">
            <v>00182691</v>
          </cell>
          <cell r="H761">
            <v>40522</v>
          </cell>
          <cell r="I761">
            <v>3</v>
          </cell>
          <cell r="J761" t="str">
            <v>12</v>
          </cell>
          <cell r="K761">
            <v>11134.38</v>
          </cell>
          <cell r="L761" t="str">
            <v>BASE HSG RGH 1600LHX DWG 520448</v>
          </cell>
          <cell r="N761" t="e">
            <v>#N/A</v>
          </cell>
          <cell r="O761">
            <v>3711.46</v>
          </cell>
        </row>
        <row r="762">
          <cell r="F762" t="str">
            <v>0793098</v>
          </cell>
          <cell r="G762" t="str">
            <v>00182655</v>
          </cell>
          <cell r="H762">
            <v>40521</v>
          </cell>
          <cell r="I762">
            <v>8</v>
          </cell>
          <cell r="J762" t="str">
            <v>12</v>
          </cell>
          <cell r="K762">
            <v>9409.0400000000009</v>
          </cell>
          <cell r="L762" t="str">
            <v>COVER HOUSINGRGH DWG 524980</v>
          </cell>
          <cell r="N762" t="e">
            <v>#N/A</v>
          </cell>
          <cell r="O762">
            <v>1176.1300000000001</v>
          </cell>
        </row>
        <row r="763">
          <cell r="F763" t="str">
            <v>D008266</v>
          </cell>
          <cell r="G763" t="str">
            <v>WI01-246628</v>
          </cell>
          <cell r="H763">
            <v>40506</v>
          </cell>
          <cell r="I763">
            <v>5</v>
          </cell>
          <cell r="J763" t="str">
            <v>12</v>
          </cell>
          <cell r="K763">
            <v>250.5</v>
          </cell>
          <cell r="L763" t="str">
            <v>RETAINING RING</v>
          </cell>
          <cell r="N763" t="e">
            <v>#N/A</v>
          </cell>
          <cell r="O763">
            <v>49</v>
          </cell>
        </row>
        <row r="764">
          <cell r="F764" t="str">
            <v>2915182</v>
          </cell>
          <cell r="G764" t="str">
            <v>3238546850</v>
          </cell>
          <cell r="H764">
            <v>40522</v>
          </cell>
          <cell r="I764">
            <v>2</v>
          </cell>
          <cell r="J764" t="str">
            <v>12</v>
          </cell>
          <cell r="K764">
            <v>6457.14</v>
          </cell>
          <cell r="L764" t="str">
            <v>BEARING - SPHERICAL ROLLER</v>
          </cell>
          <cell r="N764" t="e">
            <v>#N/A</v>
          </cell>
          <cell r="O764">
            <v>3228.57</v>
          </cell>
        </row>
        <row r="765">
          <cell r="F765" t="str">
            <v>2930456</v>
          </cell>
          <cell r="G765" t="str">
            <v>UVL</v>
          </cell>
          <cell r="H765">
            <v>40527</v>
          </cell>
          <cell r="I765">
            <v>2</v>
          </cell>
          <cell r="K765">
            <v>1306.5</v>
          </cell>
          <cell r="N765" t="e">
            <v>#N/A</v>
          </cell>
          <cell r="O765">
            <v>653.25</v>
          </cell>
        </row>
        <row r="766">
          <cell r="F766" t="str">
            <v>V001695</v>
          </cell>
          <cell r="G766" t="str">
            <v>00182744</v>
          </cell>
          <cell r="H766">
            <v>40522</v>
          </cell>
          <cell r="I766">
            <v>1</v>
          </cell>
          <cell r="J766" t="str">
            <v>12</v>
          </cell>
          <cell r="K766">
            <v>51.78</v>
          </cell>
          <cell r="L766" t="str">
            <v>PAN- OIL   DWG V001695 REV A</v>
          </cell>
          <cell r="N766">
            <v>539</v>
          </cell>
          <cell r="O766">
            <v>51.78</v>
          </cell>
        </row>
        <row r="767">
          <cell r="F767" t="str">
            <v>V001278</v>
          </cell>
          <cell r="G767" t="str">
            <v>UVL</v>
          </cell>
          <cell r="H767">
            <v>40528</v>
          </cell>
          <cell r="I767">
            <v>12</v>
          </cell>
          <cell r="K767">
            <v>424.44</v>
          </cell>
          <cell r="N767">
            <v>539</v>
          </cell>
          <cell r="O767">
            <v>35.369999999999997</v>
          </cell>
        </row>
        <row r="768">
          <cell r="F768" t="str">
            <v>2909074</v>
          </cell>
          <cell r="G768" t="str">
            <v>UVL</v>
          </cell>
          <cell r="H768">
            <v>40529</v>
          </cell>
          <cell r="I768">
            <v>2</v>
          </cell>
          <cell r="K768">
            <v>1794</v>
          </cell>
          <cell r="N768" t="e">
            <v>#N/A</v>
          </cell>
          <cell r="O768">
            <v>897</v>
          </cell>
        </row>
        <row r="769">
          <cell r="F769" t="str">
            <v>2931219</v>
          </cell>
          <cell r="G769" t="str">
            <v>R809739</v>
          </cell>
          <cell r="H769">
            <v>40528</v>
          </cell>
          <cell r="I769">
            <v>10</v>
          </cell>
          <cell r="J769" t="str">
            <v>12</v>
          </cell>
          <cell r="K769">
            <v>6.5</v>
          </cell>
          <cell r="L769" t="str">
            <v>PLUG</v>
          </cell>
          <cell r="N769" t="e">
            <v>#N/A</v>
          </cell>
          <cell r="O769">
            <v>0.65</v>
          </cell>
        </row>
        <row r="770">
          <cell r="F770" t="str">
            <v>V001741</v>
          </cell>
          <cell r="G770" t="str">
            <v>UVL</v>
          </cell>
          <cell r="H770">
            <v>40528</v>
          </cell>
          <cell r="I770">
            <v>3</v>
          </cell>
          <cell r="K770">
            <v>837</v>
          </cell>
          <cell r="N770">
            <v>539</v>
          </cell>
          <cell r="O770">
            <v>545</v>
          </cell>
        </row>
        <row r="771">
          <cell r="F771" t="str">
            <v>V002151</v>
          </cell>
          <cell r="G771" t="str">
            <v>37324</v>
          </cell>
          <cell r="H771">
            <v>40514</v>
          </cell>
          <cell r="I771">
            <v>2</v>
          </cell>
          <cell r="J771" t="str">
            <v>12</v>
          </cell>
          <cell r="K771">
            <v>1070</v>
          </cell>
          <cell r="L771" t="str">
            <v>SEAL CAGE</v>
          </cell>
          <cell r="N771">
            <v>539</v>
          </cell>
          <cell r="O771">
            <v>214.48</v>
          </cell>
        </row>
        <row r="772">
          <cell r="F772" t="str">
            <v>0340578</v>
          </cell>
          <cell r="G772" t="str">
            <v>8386</v>
          </cell>
          <cell r="H772">
            <v>40528</v>
          </cell>
          <cell r="I772">
            <v>4</v>
          </cell>
          <cell r="J772" t="str">
            <v>12</v>
          </cell>
          <cell r="K772">
            <v>487.44</v>
          </cell>
          <cell r="L772" t="str">
            <v>DRIVE PLATE</v>
          </cell>
          <cell r="N772" t="e">
            <v>#N/A</v>
          </cell>
          <cell r="O772">
            <v>95.76</v>
          </cell>
        </row>
        <row r="773">
          <cell r="F773" t="str">
            <v>0340579</v>
          </cell>
          <cell r="G773" t="str">
            <v>8387</v>
          </cell>
          <cell r="H773">
            <v>40528</v>
          </cell>
          <cell r="I773">
            <v>6</v>
          </cell>
          <cell r="J773" t="str">
            <v>12</v>
          </cell>
          <cell r="K773">
            <v>811.88</v>
          </cell>
          <cell r="L773" t="str">
            <v>30T41 COUPLING DRIVE PLATE PER</v>
          </cell>
          <cell r="N773" t="e">
            <v>#N/A</v>
          </cell>
          <cell r="O773">
            <v>106.57</v>
          </cell>
        </row>
        <row r="774">
          <cell r="F774" t="str">
            <v>0340580</v>
          </cell>
          <cell r="G774" t="str">
            <v>8324</v>
          </cell>
          <cell r="H774">
            <v>40519</v>
          </cell>
          <cell r="I774">
            <v>12</v>
          </cell>
          <cell r="J774" t="str">
            <v>12</v>
          </cell>
          <cell r="K774">
            <v>1592.52</v>
          </cell>
          <cell r="L774" t="str">
            <v>40T41 DRIVE PLATE PER</v>
          </cell>
          <cell r="N774" t="e">
            <v>#N/A</v>
          </cell>
          <cell r="O774">
            <v>109.06</v>
          </cell>
        </row>
        <row r="775">
          <cell r="F775" t="str">
            <v>6411320</v>
          </cell>
          <cell r="G775" t="str">
            <v>UVL</v>
          </cell>
          <cell r="H775">
            <v>40532</v>
          </cell>
          <cell r="I775">
            <v>1</v>
          </cell>
          <cell r="K775">
            <v>66.08</v>
          </cell>
          <cell r="N775" t="e">
            <v>#N/A</v>
          </cell>
          <cell r="O775">
            <v>66.08</v>
          </cell>
        </row>
        <row r="776">
          <cell r="F776" t="str">
            <v>0340581</v>
          </cell>
          <cell r="G776" t="str">
            <v>8388</v>
          </cell>
          <cell r="H776">
            <v>40529</v>
          </cell>
          <cell r="I776">
            <v>12</v>
          </cell>
          <cell r="J776" t="str">
            <v>12</v>
          </cell>
          <cell r="K776">
            <v>2088.12</v>
          </cell>
          <cell r="L776" t="str">
            <v>50T41 DRIVE PLATE PER DRAWING</v>
          </cell>
          <cell r="N776" t="e">
            <v>#N/A</v>
          </cell>
          <cell r="O776">
            <v>143.56</v>
          </cell>
        </row>
        <row r="777">
          <cell r="F777" t="str">
            <v>0340582</v>
          </cell>
          <cell r="G777" t="str">
            <v>8396</v>
          </cell>
          <cell r="H777">
            <v>40532</v>
          </cell>
          <cell r="I777">
            <v>12</v>
          </cell>
          <cell r="J777" t="str">
            <v>12</v>
          </cell>
          <cell r="K777">
            <v>2196.2399999999998</v>
          </cell>
          <cell r="L777" t="str">
            <v>60T41 CPLG DRIVE PLATE PER DRAWING</v>
          </cell>
          <cell r="N777" t="e">
            <v>#N/A</v>
          </cell>
          <cell r="O777">
            <v>176.09</v>
          </cell>
        </row>
        <row r="778">
          <cell r="F778" t="str">
            <v>1161754</v>
          </cell>
          <cell r="G778" t="str">
            <v>UVL</v>
          </cell>
          <cell r="H778">
            <v>40539</v>
          </cell>
          <cell r="I778">
            <v>2</v>
          </cell>
          <cell r="K778">
            <v>88.42</v>
          </cell>
          <cell r="N778" t="e">
            <v>#N/A</v>
          </cell>
          <cell r="O778">
            <v>33.76</v>
          </cell>
        </row>
        <row r="779">
          <cell r="F779" t="str">
            <v>1161756</v>
          </cell>
          <cell r="G779" t="str">
            <v>UVL</v>
          </cell>
          <cell r="H779">
            <v>40539</v>
          </cell>
          <cell r="I779">
            <v>4</v>
          </cell>
          <cell r="K779">
            <v>174.28</v>
          </cell>
          <cell r="N779" t="e">
            <v>#N/A</v>
          </cell>
          <cell r="O779">
            <v>35.229999999999997</v>
          </cell>
        </row>
        <row r="780">
          <cell r="F780" t="str">
            <v>1161758</v>
          </cell>
          <cell r="G780" t="str">
            <v>UVL</v>
          </cell>
          <cell r="H780">
            <v>40539</v>
          </cell>
          <cell r="I780">
            <v>4</v>
          </cell>
          <cell r="K780">
            <v>224.6</v>
          </cell>
          <cell r="N780" t="e">
            <v>#N/A</v>
          </cell>
          <cell r="O780">
            <v>53.02</v>
          </cell>
        </row>
        <row r="781">
          <cell r="F781" t="str">
            <v>D004216</v>
          </cell>
          <cell r="G781" t="str">
            <v>1109564-IN</v>
          </cell>
          <cell r="H781">
            <v>40532</v>
          </cell>
          <cell r="I781">
            <v>6</v>
          </cell>
          <cell r="J781" t="str">
            <v>12</v>
          </cell>
          <cell r="K781">
            <v>1884</v>
          </cell>
          <cell r="L781" t="str">
            <v>FAN - PANEL</v>
          </cell>
          <cell r="N781" t="e">
            <v>#N/A</v>
          </cell>
          <cell r="O781">
            <v>314</v>
          </cell>
        </row>
        <row r="782">
          <cell r="F782" t="str">
            <v>1161755</v>
          </cell>
          <cell r="G782" t="str">
            <v>UVL</v>
          </cell>
          <cell r="H782">
            <v>40541</v>
          </cell>
          <cell r="I782">
            <v>4</v>
          </cell>
          <cell r="K782">
            <v>162.32</v>
          </cell>
          <cell r="N782" t="e">
            <v>#N/A</v>
          </cell>
          <cell r="O782">
            <v>44.4</v>
          </cell>
        </row>
        <row r="783">
          <cell r="F783" t="str">
            <v>6510410</v>
          </cell>
          <cell r="G783" t="str">
            <v>UVL</v>
          </cell>
          <cell r="H783">
            <v>40519</v>
          </cell>
          <cell r="I783">
            <v>1</v>
          </cell>
          <cell r="K783">
            <v>106.7</v>
          </cell>
          <cell r="N783" t="e">
            <v>#N/A</v>
          </cell>
          <cell r="O783">
            <v>106.7</v>
          </cell>
        </row>
        <row r="784">
          <cell r="F784" t="str">
            <v>2930461</v>
          </cell>
          <cell r="G784" t="str">
            <v>G63984</v>
          </cell>
          <cell r="H784">
            <v>40519</v>
          </cell>
          <cell r="I784">
            <v>4</v>
          </cell>
          <cell r="J784" t="str">
            <v>12</v>
          </cell>
          <cell r="K784">
            <v>408.48</v>
          </cell>
          <cell r="L784" t="str">
            <v>BEARING</v>
          </cell>
          <cell r="N784" t="e">
            <v>#N/A</v>
          </cell>
          <cell r="O784">
            <v>102.12</v>
          </cell>
        </row>
        <row r="785">
          <cell r="F785" t="str">
            <v>D008265</v>
          </cell>
          <cell r="G785" t="str">
            <v>WI01-248426</v>
          </cell>
          <cell r="H785">
            <v>40539</v>
          </cell>
          <cell r="I785">
            <v>3</v>
          </cell>
          <cell r="J785" t="str">
            <v>12</v>
          </cell>
          <cell r="K785">
            <v>180.4</v>
          </cell>
          <cell r="L785" t="str">
            <v>RETAINING RING</v>
          </cell>
          <cell r="N785" t="e">
            <v>#N/A</v>
          </cell>
          <cell r="O785">
            <v>118.93</v>
          </cell>
        </row>
        <row r="786">
          <cell r="F786" t="str">
            <v>6510410</v>
          </cell>
          <cell r="G786" t="str">
            <v>40074</v>
          </cell>
          <cell r="H786">
            <v>40516</v>
          </cell>
          <cell r="I786">
            <v>1</v>
          </cell>
          <cell r="J786" t="str">
            <v>12</v>
          </cell>
          <cell r="K786">
            <v>106.7</v>
          </cell>
          <cell r="L786" t="str">
            <v>CAST SEAL CAGE  PER FMS 3.402  PER</v>
          </cell>
          <cell r="N786" t="e">
            <v>#N/A</v>
          </cell>
          <cell r="O786">
            <v>106.7</v>
          </cell>
        </row>
        <row r="787">
          <cell r="F787" t="str">
            <v>CL02739</v>
          </cell>
          <cell r="G787" t="str">
            <v>S430114101423</v>
          </cell>
          <cell r="H787">
            <v>40521</v>
          </cell>
          <cell r="I787">
            <v>2</v>
          </cell>
          <cell r="J787" t="str">
            <v>12</v>
          </cell>
          <cell r="K787">
            <v>741.38</v>
          </cell>
          <cell r="L787" t="str">
            <v>CTL BARSTOCK</v>
          </cell>
          <cell r="N787" t="e">
            <v>#N/A</v>
          </cell>
          <cell r="O787">
            <v>370.69</v>
          </cell>
        </row>
        <row r="788">
          <cell r="F788" t="str">
            <v>2927593</v>
          </cell>
          <cell r="G788" t="str">
            <v>0266403-IN</v>
          </cell>
          <cell r="H788">
            <v>40527</v>
          </cell>
          <cell r="I788">
            <v>2</v>
          </cell>
          <cell r="J788" t="str">
            <v>12</v>
          </cell>
          <cell r="K788">
            <v>237.6</v>
          </cell>
          <cell r="L788" t="str">
            <v>DETECTOR</v>
          </cell>
          <cell r="N788" t="e">
            <v>#N/A</v>
          </cell>
          <cell r="O788">
            <v>118.8</v>
          </cell>
        </row>
        <row r="789">
          <cell r="F789" t="str">
            <v>2928301</v>
          </cell>
          <cell r="G789" t="str">
            <v>3258436</v>
          </cell>
          <cell r="H789">
            <v>40528</v>
          </cell>
          <cell r="I789">
            <v>30</v>
          </cell>
          <cell r="J789" t="str">
            <v>12</v>
          </cell>
          <cell r="K789">
            <v>2319.9</v>
          </cell>
          <cell r="L789" t="str">
            <v>DETECTOR</v>
          </cell>
          <cell r="N789" t="e">
            <v>#N/A</v>
          </cell>
          <cell r="O789">
            <v>71.61</v>
          </cell>
        </row>
        <row r="790">
          <cell r="F790" t="str">
            <v>2920241</v>
          </cell>
          <cell r="G790" t="str">
            <v>IV370863</v>
          </cell>
          <cell r="H790">
            <v>40522</v>
          </cell>
          <cell r="I790">
            <v>20</v>
          </cell>
          <cell r="J790" t="str">
            <v>12</v>
          </cell>
          <cell r="K790">
            <v>5736</v>
          </cell>
          <cell r="L790" t="str">
            <v>SWITCH</v>
          </cell>
          <cell r="N790" t="e">
            <v>#N/A</v>
          </cell>
          <cell r="O790">
            <v>286.8</v>
          </cell>
        </row>
        <row r="791">
          <cell r="F791" t="str">
            <v>1161757</v>
          </cell>
          <cell r="G791" t="str">
            <v>UVL</v>
          </cell>
          <cell r="H791">
            <v>40547</v>
          </cell>
          <cell r="I791">
            <v>4</v>
          </cell>
          <cell r="K791">
            <v>192.24</v>
          </cell>
          <cell r="N791" t="e">
            <v>#N/A</v>
          </cell>
          <cell r="O791">
            <v>47.42</v>
          </cell>
        </row>
        <row r="792">
          <cell r="F792" t="str">
            <v>1161759</v>
          </cell>
          <cell r="G792" t="str">
            <v>UVL</v>
          </cell>
          <cell r="H792">
            <v>40547</v>
          </cell>
          <cell r="I792">
            <v>4</v>
          </cell>
          <cell r="K792">
            <v>245.84</v>
          </cell>
          <cell r="N792" t="e">
            <v>#N/A</v>
          </cell>
          <cell r="O792">
            <v>58.36</v>
          </cell>
        </row>
        <row r="793">
          <cell r="F793" t="str">
            <v>0909881</v>
          </cell>
          <cell r="G793" t="str">
            <v>UVL</v>
          </cell>
          <cell r="H793">
            <v>40546</v>
          </cell>
          <cell r="I793">
            <v>2</v>
          </cell>
          <cell r="K793">
            <v>228.62</v>
          </cell>
          <cell r="N793" t="str">
            <v>119</v>
          </cell>
          <cell r="O793">
            <v>36.1</v>
          </cell>
        </row>
        <row r="794">
          <cell r="F794" t="str">
            <v>2111859</v>
          </cell>
          <cell r="G794" t="str">
            <v>UVL</v>
          </cell>
          <cell r="H794">
            <v>40546</v>
          </cell>
          <cell r="I794">
            <v>4</v>
          </cell>
          <cell r="K794">
            <v>395.76</v>
          </cell>
          <cell r="N794" t="str">
            <v>289</v>
          </cell>
          <cell r="O794">
            <v>102.34</v>
          </cell>
        </row>
        <row r="795">
          <cell r="F795" t="str">
            <v>V001327</v>
          </cell>
          <cell r="G795" t="str">
            <v>UVL</v>
          </cell>
          <cell r="H795">
            <v>40547</v>
          </cell>
          <cell r="I795">
            <v>2</v>
          </cell>
          <cell r="K795">
            <v>730</v>
          </cell>
          <cell r="N795">
            <v>539</v>
          </cell>
          <cell r="O795">
            <v>365</v>
          </cell>
        </row>
        <row r="796">
          <cell r="F796" t="str">
            <v>V001504</v>
          </cell>
          <cell r="G796" t="str">
            <v>UVL</v>
          </cell>
          <cell r="H796">
            <v>40547</v>
          </cell>
          <cell r="I796">
            <v>8</v>
          </cell>
          <cell r="K796">
            <v>56</v>
          </cell>
          <cell r="N796">
            <v>539</v>
          </cell>
          <cell r="O796">
            <v>7</v>
          </cell>
        </row>
        <row r="797">
          <cell r="F797" t="str">
            <v>2910685</v>
          </cell>
          <cell r="G797" t="str">
            <v>UVL</v>
          </cell>
          <cell r="H797">
            <v>40547</v>
          </cell>
          <cell r="I797">
            <v>4</v>
          </cell>
          <cell r="K797">
            <v>12412</v>
          </cell>
          <cell r="N797" t="e">
            <v>#N/A</v>
          </cell>
          <cell r="O797">
            <v>3103</v>
          </cell>
        </row>
        <row r="798">
          <cell r="F798" t="str">
            <v>0792275</v>
          </cell>
          <cell r="G798" t="str">
            <v>43060</v>
          </cell>
          <cell r="H798">
            <v>40542</v>
          </cell>
          <cell r="I798">
            <v>3</v>
          </cell>
          <cell r="J798" t="str">
            <v>01</v>
          </cell>
          <cell r="K798">
            <v>4956.3</v>
          </cell>
          <cell r="L798" t="str">
            <v>BELL HSG RGH DWG 438348 REV. C</v>
          </cell>
          <cell r="N798" t="e">
            <v>#N/A</v>
          </cell>
          <cell r="O798">
            <v>1652.1</v>
          </cell>
        </row>
        <row r="799">
          <cell r="F799" t="str">
            <v>0911333</v>
          </cell>
          <cell r="G799" t="str">
            <v>UVL</v>
          </cell>
          <cell r="H799">
            <v>40549</v>
          </cell>
          <cell r="I799">
            <v>18</v>
          </cell>
          <cell r="K799">
            <v>425.52</v>
          </cell>
          <cell r="N799">
            <v>0</v>
          </cell>
          <cell r="O799">
            <v>4.32</v>
          </cell>
        </row>
        <row r="800">
          <cell r="F800" t="str">
            <v>V001269</v>
          </cell>
          <cell r="G800" t="str">
            <v>UVL</v>
          </cell>
          <cell r="H800">
            <v>40549</v>
          </cell>
          <cell r="I800">
            <v>2</v>
          </cell>
          <cell r="K800">
            <v>6918</v>
          </cell>
          <cell r="N800">
            <v>539</v>
          </cell>
          <cell r="O800">
            <v>3234</v>
          </cell>
        </row>
        <row r="801">
          <cell r="F801" t="str">
            <v>V001720</v>
          </cell>
          <cell r="G801" t="str">
            <v>UVL</v>
          </cell>
          <cell r="H801">
            <v>40549</v>
          </cell>
          <cell r="I801">
            <v>2</v>
          </cell>
          <cell r="K801">
            <v>7702</v>
          </cell>
          <cell r="N801">
            <v>539</v>
          </cell>
          <cell r="O801">
            <v>3851</v>
          </cell>
        </row>
        <row r="802">
          <cell r="F802" t="str">
            <v>0795701</v>
          </cell>
          <cell r="G802" t="str">
            <v>00182968</v>
          </cell>
          <cell r="H802">
            <v>40546</v>
          </cell>
          <cell r="I802">
            <v>1</v>
          </cell>
          <cell r="J802" t="str">
            <v>01</v>
          </cell>
          <cell r="K802">
            <v>1906.32</v>
          </cell>
          <cell r="L802" t="str">
            <v>PEDESTAL MOTOR RGH DWG 523105 REV B</v>
          </cell>
          <cell r="N802" t="e">
            <v>#N/A</v>
          </cell>
          <cell r="O802">
            <v>1906.32</v>
          </cell>
        </row>
        <row r="803">
          <cell r="F803" t="str">
            <v>V002173</v>
          </cell>
          <cell r="G803" t="str">
            <v>103</v>
          </cell>
          <cell r="H803">
            <v>40548</v>
          </cell>
          <cell r="I803">
            <v>17</v>
          </cell>
          <cell r="J803" t="str">
            <v>01</v>
          </cell>
          <cell r="K803">
            <v>1528.47</v>
          </cell>
          <cell r="L803" t="str">
            <v>END COVER</v>
          </cell>
          <cell r="N803">
            <v>539</v>
          </cell>
          <cell r="O803">
            <v>89.91</v>
          </cell>
        </row>
        <row r="804">
          <cell r="F804" t="str">
            <v>V002174</v>
          </cell>
          <cell r="G804" t="str">
            <v>103</v>
          </cell>
          <cell r="H804">
            <v>40548</v>
          </cell>
          <cell r="I804">
            <v>4</v>
          </cell>
          <cell r="J804" t="str">
            <v>01</v>
          </cell>
          <cell r="K804">
            <v>583.79999999999995</v>
          </cell>
          <cell r="L804" t="str">
            <v>END COVER</v>
          </cell>
          <cell r="N804">
            <v>539</v>
          </cell>
          <cell r="O804">
            <v>145.94999999999999</v>
          </cell>
        </row>
        <row r="805">
          <cell r="F805" t="str">
            <v>V002175</v>
          </cell>
          <cell r="G805" t="str">
            <v>103</v>
          </cell>
          <cell r="H805">
            <v>40548</v>
          </cell>
          <cell r="I805">
            <v>4</v>
          </cell>
          <cell r="J805" t="str">
            <v>01</v>
          </cell>
          <cell r="K805">
            <v>583.79999999999995</v>
          </cell>
          <cell r="L805" t="str">
            <v>END COVER</v>
          </cell>
          <cell r="N805">
            <v>539</v>
          </cell>
          <cell r="O805">
            <v>145.94999999999999</v>
          </cell>
        </row>
        <row r="806">
          <cell r="F806" t="str">
            <v>1241374</v>
          </cell>
          <cell r="G806" t="str">
            <v>UVL</v>
          </cell>
          <cell r="H806">
            <v>40554</v>
          </cell>
          <cell r="I806">
            <v>4</v>
          </cell>
          <cell r="K806">
            <v>1104</v>
          </cell>
          <cell r="N806" t="e">
            <v>#N/A</v>
          </cell>
          <cell r="O806">
            <v>276</v>
          </cell>
        </row>
        <row r="807">
          <cell r="F807" t="str">
            <v>D008063</v>
          </cell>
          <cell r="G807" t="str">
            <v>1109678-IN</v>
          </cell>
          <cell r="H807">
            <v>40547</v>
          </cell>
          <cell r="I807">
            <v>4</v>
          </cell>
          <cell r="J807" t="str">
            <v>01</v>
          </cell>
          <cell r="K807">
            <v>1814</v>
          </cell>
          <cell r="L807" t="str">
            <v>FAN</v>
          </cell>
          <cell r="N807" t="e">
            <v>#N/A</v>
          </cell>
          <cell r="O807">
            <v>453.5</v>
          </cell>
        </row>
        <row r="808">
          <cell r="F808" t="str">
            <v>D008067</v>
          </cell>
          <cell r="G808" t="str">
            <v>1109679-IN</v>
          </cell>
          <cell r="H808">
            <v>40547</v>
          </cell>
          <cell r="I808">
            <v>4</v>
          </cell>
          <cell r="J808" t="str">
            <v>01</v>
          </cell>
          <cell r="K808">
            <v>2092</v>
          </cell>
          <cell r="L808" t="str">
            <v>FAN</v>
          </cell>
          <cell r="N808" t="e">
            <v>#N/A</v>
          </cell>
          <cell r="O808">
            <v>523</v>
          </cell>
        </row>
        <row r="809">
          <cell r="F809" t="str">
            <v>1161763</v>
          </cell>
          <cell r="G809" t="str">
            <v>UVL</v>
          </cell>
          <cell r="H809">
            <v>40555</v>
          </cell>
          <cell r="I809">
            <v>4</v>
          </cell>
          <cell r="K809">
            <v>471.4</v>
          </cell>
          <cell r="N809" t="e">
            <v>#N/A</v>
          </cell>
          <cell r="O809">
            <v>114.97</v>
          </cell>
        </row>
        <row r="810">
          <cell r="F810" t="str">
            <v>0424311</v>
          </cell>
          <cell r="G810" t="str">
            <v>125</v>
          </cell>
          <cell r="H810">
            <v>40554</v>
          </cell>
          <cell r="I810">
            <v>1</v>
          </cell>
          <cell r="J810" t="str">
            <v>01</v>
          </cell>
          <cell r="K810">
            <v>98.02</v>
          </cell>
          <cell r="L810" t="str">
            <v>END COVER, 70NRT BACKSTOP  COMPLETE</v>
          </cell>
          <cell r="N810" t="e">
            <v>#N/A</v>
          </cell>
          <cell r="O810">
            <v>534.99</v>
          </cell>
        </row>
        <row r="811">
          <cell r="F811" t="str">
            <v>D003333</v>
          </cell>
          <cell r="G811" t="str">
            <v>UVL</v>
          </cell>
          <cell r="H811">
            <v>40555</v>
          </cell>
          <cell r="I811">
            <v>2</v>
          </cell>
          <cell r="K811">
            <v>305.48</v>
          </cell>
          <cell r="N811" t="e">
            <v>#N/A</v>
          </cell>
          <cell r="O811">
            <v>152.74</v>
          </cell>
        </row>
        <row r="812">
          <cell r="F812" t="str">
            <v>2927605</v>
          </cell>
          <cell r="G812" t="str">
            <v>0265970-IN</v>
          </cell>
          <cell r="H812">
            <v>40498</v>
          </cell>
          <cell r="I812">
            <v>2</v>
          </cell>
          <cell r="J812" t="str">
            <v>01</v>
          </cell>
          <cell r="K812">
            <v>237.6</v>
          </cell>
          <cell r="L812" t="str">
            <v>DETECTOR -</v>
          </cell>
          <cell r="N812" t="e">
            <v>#N/A</v>
          </cell>
          <cell r="O812">
            <v>118.8</v>
          </cell>
        </row>
        <row r="813">
          <cell r="F813" t="str">
            <v>2919220</v>
          </cell>
          <cell r="G813" t="str">
            <v>0265965-IN</v>
          </cell>
          <cell r="H813">
            <v>40498</v>
          </cell>
          <cell r="I813">
            <v>2</v>
          </cell>
          <cell r="J813" t="str">
            <v>01</v>
          </cell>
          <cell r="K813">
            <v>180</v>
          </cell>
          <cell r="L813" t="str">
            <v>DETECTOR</v>
          </cell>
          <cell r="N813" t="e">
            <v>#N/A</v>
          </cell>
          <cell r="O813">
            <v>90</v>
          </cell>
        </row>
        <row r="814">
          <cell r="F814" t="str">
            <v>2919242</v>
          </cell>
          <cell r="G814" t="str">
            <v>0265966-IN</v>
          </cell>
          <cell r="H814">
            <v>40498</v>
          </cell>
          <cell r="I814">
            <v>2</v>
          </cell>
          <cell r="J814" t="str">
            <v>01</v>
          </cell>
          <cell r="K814">
            <v>212.5</v>
          </cell>
          <cell r="L814" t="str">
            <v>DETECTOR</v>
          </cell>
          <cell r="N814" t="e">
            <v>#N/A</v>
          </cell>
          <cell r="O814">
            <v>106.25</v>
          </cell>
        </row>
        <row r="815">
          <cell r="F815" t="str">
            <v>2919243</v>
          </cell>
          <cell r="G815" t="str">
            <v>0265967-IN</v>
          </cell>
          <cell r="H815">
            <v>40498</v>
          </cell>
          <cell r="I815">
            <v>2</v>
          </cell>
          <cell r="J815" t="str">
            <v>01</v>
          </cell>
          <cell r="K815">
            <v>212.5</v>
          </cell>
          <cell r="L815" t="str">
            <v>DETECTOR</v>
          </cell>
          <cell r="N815" t="e">
            <v>#N/A</v>
          </cell>
          <cell r="O815">
            <v>106.25</v>
          </cell>
        </row>
        <row r="816">
          <cell r="F816" t="str">
            <v>2919243</v>
          </cell>
          <cell r="G816" t="str">
            <v>0266665-IN</v>
          </cell>
          <cell r="H816">
            <v>40548</v>
          </cell>
          <cell r="I816">
            <v>2</v>
          </cell>
          <cell r="J816" t="str">
            <v>01</v>
          </cell>
          <cell r="K816">
            <v>212.5</v>
          </cell>
          <cell r="L816" t="str">
            <v>DETECTOR</v>
          </cell>
          <cell r="N816" t="e">
            <v>#N/A</v>
          </cell>
          <cell r="O816">
            <v>106.25</v>
          </cell>
        </row>
        <row r="817">
          <cell r="F817" t="str">
            <v>2923337</v>
          </cell>
          <cell r="G817" t="str">
            <v>CD99044811</v>
          </cell>
          <cell r="H817">
            <v>40492</v>
          </cell>
          <cell r="I817">
            <v>8</v>
          </cell>
          <cell r="J817" t="str">
            <v>01</v>
          </cell>
          <cell r="K817">
            <v>1680</v>
          </cell>
          <cell r="L817" t="str">
            <v>DETECTOR - 100MV/G INDUSTRIAL</v>
          </cell>
          <cell r="N817" t="e">
            <v>#N/A</v>
          </cell>
          <cell r="O817">
            <v>210</v>
          </cell>
        </row>
        <row r="818">
          <cell r="F818" t="str">
            <v>2927488</v>
          </cell>
          <cell r="G818" t="str">
            <v>0265968-IN</v>
          </cell>
          <cell r="H818">
            <v>40498</v>
          </cell>
          <cell r="I818">
            <v>2</v>
          </cell>
          <cell r="J818" t="str">
            <v>01</v>
          </cell>
          <cell r="K818">
            <v>201.6</v>
          </cell>
          <cell r="L818" t="str">
            <v>DETECTOR - RTD</v>
          </cell>
          <cell r="N818" t="e">
            <v>#N/A</v>
          </cell>
          <cell r="O818">
            <v>100.8</v>
          </cell>
        </row>
        <row r="819">
          <cell r="F819" t="str">
            <v>2929029</v>
          </cell>
          <cell r="G819" t="str">
            <v>CD99044842</v>
          </cell>
          <cell r="H819">
            <v>40493</v>
          </cell>
          <cell r="I819">
            <v>2</v>
          </cell>
          <cell r="J819" t="str">
            <v>01</v>
          </cell>
          <cell r="K819">
            <v>1426</v>
          </cell>
          <cell r="L819" t="str">
            <v>SWITCH</v>
          </cell>
          <cell r="N819" t="e">
            <v>#N/A</v>
          </cell>
          <cell r="O819">
            <v>713</v>
          </cell>
        </row>
        <row r="820">
          <cell r="F820" t="str">
            <v>2929030</v>
          </cell>
          <cell r="G820" t="str">
            <v>CD99044866</v>
          </cell>
          <cell r="H820">
            <v>40493</v>
          </cell>
          <cell r="I820">
            <v>2</v>
          </cell>
          <cell r="J820" t="str">
            <v>01</v>
          </cell>
          <cell r="K820">
            <v>220</v>
          </cell>
          <cell r="L820" t="str">
            <v>DETECTOR</v>
          </cell>
          <cell r="N820" t="e">
            <v>#N/A</v>
          </cell>
          <cell r="O820">
            <v>320</v>
          </cell>
        </row>
        <row r="821">
          <cell r="F821" t="str">
            <v>V002793</v>
          </cell>
          <cell r="G821" t="str">
            <v>UVL</v>
          </cell>
          <cell r="H821">
            <v>40557</v>
          </cell>
          <cell r="I821">
            <v>50</v>
          </cell>
          <cell r="K821">
            <v>125</v>
          </cell>
          <cell r="N821">
            <v>539</v>
          </cell>
          <cell r="O821">
            <v>2.5</v>
          </cell>
        </row>
        <row r="822">
          <cell r="F822" t="str">
            <v>0162476</v>
          </cell>
          <cell r="G822" t="str">
            <v>UVL</v>
          </cell>
          <cell r="H822">
            <v>40557</v>
          </cell>
          <cell r="I822">
            <v>25</v>
          </cell>
          <cell r="K822">
            <v>308.25</v>
          </cell>
          <cell r="N822" t="e">
            <v>#N/A</v>
          </cell>
          <cell r="O822">
            <v>12.33</v>
          </cell>
        </row>
        <row r="823">
          <cell r="F823" t="str">
            <v>0440756</v>
          </cell>
          <cell r="G823" t="str">
            <v>UVL</v>
          </cell>
          <cell r="H823">
            <v>40557</v>
          </cell>
          <cell r="I823">
            <v>8</v>
          </cell>
          <cell r="K823">
            <v>1700.24</v>
          </cell>
          <cell r="N823" t="e">
            <v>#N/A</v>
          </cell>
          <cell r="O823">
            <v>212.53</v>
          </cell>
        </row>
        <row r="824">
          <cell r="F824" t="str">
            <v>0440758</v>
          </cell>
          <cell r="G824" t="str">
            <v>UVL</v>
          </cell>
          <cell r="H824">
            <v>40557</v>
          </cell>
          <cell r="I824">
            <v>8</v>
          </cell>
          <cell r="K824">
            <v>2005.44</v>
          </cell>
          <cell r="N824" t="e">
            <v>#N/A</v>
          </cell>
          <cell r="O824">
            <v>250.68</v>
          </cell>
        </row>
        <row r="825">
          <cell r="F825" t="str">
            <v>2931211</v>
          </cell>
          <cell r="G825" t="str">
            <v>UVL</v>
          </cell>
          <cell r="H825">
            <v>40563</v>
          </cell>
          <cell r="I825">
            <v>2</v>
          </cell>
          <cell r="K825">
            <v>85.3</v>
          </cell>
          <cell r="N825" t="e">
            <v>#N/A</v>
          </cell>
          <cell r="O825">
            <v>42.65</v>
          </cell>
        </row>
        <row r="826">
          <cell r="F826" t="str">
            <v>2930462</v>
          </cell>
          <cell r="G826" t="str">
            <v>WI01-249648</v>
          </cell>
          <cell r="H826">
            <v>40561</v>
          </cell>
          <cell r="I826">
            <v>2</v>
          </cell>
          <cell r="J826" t="str">
            <v>01</v>
          </cell>
          <cell r="K826">
            <v>4400.74</v>
          </cell>
          <cell r="L826" t="str">
            <v>BEARING</v>
          </cell>
          <cell r="N826" t="e">
            <v>#N/A</v>
          </cell>
          <cell r="O826">
            <v>1908.5</v>
          </cell>
        </row>
        <row r="827">
          <cell r="F827" t="str">
            <v>2930510</v>
          </cell>
          <cell r="G827" t="str">
            <v>UVL</v>
          </cell>
          <cell r="H827">
            <v>40563</v>
          </cell>
          <cell r="I827">
            <v>4</v>
          </cell>
          <cell r="K827">
            <v>1135.72</v>
          </cell>
          <cell r="N827" t="e">
            <v>#N/A</v>
          </cell>
          <cell r="O827">
            <v>283.93</v>
          </cell>
        </row>
        <row r="828">
          <cell r="F828" t="str">
            <v>V001680</v>
          </cell>
          <cell r="G828" t="str">
            <v>UVL</v>
          </cell>
          <cell r="H828">
            <v>40564</v>
          </cell>
          <cell r="I828">
            <v>1</v>
          </cell>
          <cell r="K828">
            <v>1645</v>
          </cell>
          <cell r="N828">
            <v>539</v>
          </cell>
          <cell r="O828">
            <v>1645</v>
          </cell>
        </row>
        <row r="829">
          <cell r="F829" t="str">
            <v>2930960</v>
          </cell>
          <cell r="G829" t="str">
            <v>UVL</v>
          </cell>
          <cell r="H829">
            <v>40564</v>
          </cell>
          <cell r="I829">
            <v>6</v>
          </cell>
          <cell r="K829">
            <v>36.6</v>
          </cell>
          <cell r="N829" t="e">
            <v>#N/A</v>
          </cell>
          <cell r="O829">
            <v>6.1</v>
          </cell>
        </row>
        <row r="830">
          <cell r="F830" t="str">
            <v>0779901</v>
          </cell>
          <cell r="G830" t="str">
            <v>UVL</v>
          </cell>
          <cell r="H830">
            <v>40577</v>
          </cell>
          <cell r="I830">
            <v>1</v>
          </cell>
          <cell r="K830">
            <v>1238.9100000000001</v>
          </cell>
          <cell r="N830" t="e">
            <v>#N/A</v>
          </cell>
          <cell r="O830">
            <v>1238.9100000000001</v>
          </cell>
        </row>
        <row r="831">
          <cell r="F831" t="str">
            <v>V001679</v>
          </cell>
          <cell r="G831" t="str">
            <v>UVL</v>
          </cell>
          <cell r="H831">
            <v>40571</v>
          </cell>
          <cell r="I831">
            <v>1</v>
          </cell>
          <cell r="K831">
            <v>1645</v>
          </cell>
          <cell r="N831">
            <v>539</v>
          </cell>
          <cell r="O831">
            <v>1645</v>
          </cell>
        </row>
        <row r="832">
          <cell r="F832" t="str">
            <v>V001506</v>
          </cell>
          <cell r="G832" t="str">
            <v>37821</v>
          </cell>
          <cell r="H832">
            <v>40568</v>
          </cell>
          <cell r="I832">
            <v>2</v>
          </cell>
          <cell r="J832" t="str">
            <v>02</v>
          </cell>
          <cell r="K832">
            <v>2920</v>
          </cell>
          <cell r="L832" t="str">
            <v>BEARING CARRIER SUPPORT</v>
          </cell>
          <cell r="N832">
            <v>539</v>
          </cell>
          <cell r="O832">
            <v>197.47</v>
          </cell>
        </row>
        <row r="833">
          <cell r="F833" t="str">
            <v>V001333</v>
          </cell>
          <cell r="G833" t="str">
            <v>58677</v>
          </cell>
          <cell r="H833">
            <v>40568</v>
          </cell>
          <cell r="I833">
            <v>1</v>
          </cell>
          <cell r="J833" t="str">
            <v>02</v>
          </cell>
          <cell r="K833">
            <v>1584</v>
          </cell>
          <cell r="L833" t="str">
            <v>END COVER - BACKSTOP</v>
          </cell>
          <cell r="N833">
            <v>539</v>
          </cell>
          <cell r="O833">
            <v>1584</v>
          </cell>
        </row>
        <row r="834">
          <cell r="F834" t="str">
            <v>0787609</v>
          </cell>
          <cell r="G834" t="str">
            <v>00183822</v>
          </cell>
          <cell r="H834">
            <v>40568</v>
          </cell>
          <cell r="I834">
            <v>1</v>
          </cell>
          <cell r="J834" t="str">
            <v>02</v>
          </cell>
          <cell r="K834">
            <v>936.74</v>
          </cell>
          <cell r="L834" t="str">
            <v>BEARING PLATE DWG 522128 REV_  FURN</v>
          </cell>
          <cell r="N834" t="e">
            <v>#N/A</v>
          </cell>
          <cell r="O834">
            <v>936.74</v>
          </cell>
        </row>
        <row r="835">
          <cell r="F835" t="str">
            <v>0787612</v>
          </cell>
          <cell r="G835" t="str">
            <v>00183823</v>
          </cell>
          <cell r="H835">
            <v>40568</v>
          </cell>
          <cell r="I835">
            <v>1</v>
          </cell>
          <cell r="J835" t="str">
            <v>02</v>
          </cell>
          <cell r="K835">
            <v>2804.62</v>
          </cell>
          <cell r="L835" t="str">
            <v>BASE DWG 522129 REV A  FURN ROUGH</v>
          </cell>
          <cell r="N835" t="e">
            <v>#N/A</v>
          </cell>
          <cell r="O835">
            <v>2804.62</v>
          </cell>
        </row>
        <row r="836">
          <cell r="F836" t="str">
            <v>CL02815</v>
          </cell>
          <cell r="G836" t="str">
            <v>UVL</v>
          </cell>
          <cell r="H836">
            <v>40578</v>
          </cell>
          <cell r="I836">
            <v>1</v>
          </cell>
          <cell r="K836">
            <v>55.02</v>
          </cell>
          <cell r="N836" t="e">
            <v>#N/A</v>
          </cell>
          <cell r="O836">
            <v>55.02</v>
          </cell>
        </row>
        <row r="837">
          <cell r="F837" t="str">
            <v>0779900</v>
          </cell>
          <cell r="G837" t="str">
            <v>00183986</v>
          </cell>
          <cell r="H837">
            <v>40578</v>
          </cell>
          <cell r="I837">
            <v>1</v>
          </cell>
          <cell r="J837" t="str">
            <v>02</v>
          </cell>
          <cell r="K837">
            <v>2840.38</v>
          </cell>
          <cell r="L837" t="str">
            <v>HOUSING DWG 519943 REV B</v>
          </cell>
          <cell r="N837" t="e">
            <v>#N/A</v>
          </cell>
          <cell r="O837">
            <v>2840.38</v>
          </cell>
        </row>
        <row r="838">
          <cell r="F838" t="str">
            <v>2931164</v>
          </cell>
          <cell r="G838" t="str">
            <v>WIMIW151413</v>
          </cell>
          <cell r="H838">
            <v>40581</v>
          </cell>
          <cell r="I838">
            <v>3</v>
          </cell>
          <cell r="J838" t="str">
            <v>02</v>
          </cell>
          <cell r="K838">
            <v>21.72</v>
          </cell>
          <cell r="L838" t="str">
            <v>THREADED ROD (CONTINUOUS THREAD)</v>
          </cell>
          <cell r="N838" t="e">
            <v>#N/A</v>
          </cell>
          <cell r="O838">
            <v>7.24</v>
          </cell>
        </row>
        <row r="839">
          <cell r="F839" t="str">
            <v>0424349</v>
          </cell>
          <cell r="G839" t="str">
            <v>287</v>
          </cell>
          <cell r="H839">
            <v>40578</v>
          </cell>
          <cell r="I839">
            <v>3</v>
          </cell>
          <cell r="J839" t="str">
            <v>02</v>
          </cell>
          <cell r="K839">
            <v>331.47</v>
          </cell>
          <cell r="L839" t="str">
            <v>80 NRT END COVER &amp; BRG. CAGE</v>
          </cell>
          <cell r="N839" t="e">
            <v>#N/A</v>
          </cell>
          <cell r="O839">
            <v>545</v>
          </cell>
        </row>
        <row r="840">
          <cell r="F840" t="str">
            <v>D004931</v>
          </cell>
          <cell r="G840" t="str">
            <v>352718</v>
          </cell>
          <cell r="H840">
            <v>40570</v>
          </cell>
          <cell r="I840">
            <v>20</v>
          </cell>
          <cell r="J840" t="str">
            <v>02</v>
          </cell>
          <cell r="K840">
            <v>377.9</v>
          </cell>
          <cell r="L840" t="str">
            <v>STUD</v>
          </cell>
          <cell r="N840" t="e">
            <v>#N/A</v>
          </cell>
          <cell r="O840">
            <v>18</v>
          </cell>
        </row>
        <row r="841">
          <cell r="F841" t="str">
            <v>2931308</v>
          </cell>
          <cell r="G841" t="str">
            <v>UVL</v>
          </cell>
          <cell r="H841">
            <v>40584</v>
          </cell>
          <cell r="I841">
            <v>6</v>
          </cell>
          <cell r="K841">
            <v>1021.26</v>
          </cell>
          <cell r="N841" t="e">
            <v>#N/A</v>
          </cell>
          <cell r="O841">
            <v>170.21</v>
          </cell>
        </row>
        <row r="842">
          <cell r="F842" t="str">
            <v>0713246</v>
          </cell>
          <cell r="G842" t="str">
            <v>00184086</v>
          </cell>
          <cell r="H842">
            <v>40577</v>
          </cell>
          <cell r="I842">
            <v>1</v>
          </cell>
          <cell r="J842" t="str">
            <v>02</v>
          </cell>
          <cell r="K842">
            <v>840.27</v>
          </cell>
          <cell r="L842" t="str">
            <v>OIL RETAINER DWG 420639 REV K</v>
          </cell>
          <cell r="N842" t="e">
            <v>#N/A</v>
          </cell>
          <cell r="O842">
            <v>840.27</v>
          </cell>
        </row>
        <row r="843">
          <cell r="F843" t="str">
            <v>2927602</v>
          </cell>
          <cell r="G843" t="str">
            <v>UVL</v>
          </cell>
          <cell r="H843">
            <v>40588</v>
          </cell>
          <cell r="I843">
            <v>10</v>
          </cell>
          <cell r="K843">
            <v>96.9</v>
          </cell>
          <cell r="N843" t="e">
            <v>#N/A</v>
          </cell>
          <cell r="O843">
            <v>9.69</v>
          </cell>
        </row>
        <row r="844">
          <cell r="F844" t="str">
            <v>1161765</v>
          </cell>
          <cell r="G844" t="str">
            <v>UVL</v>
          </cell>
          <cell r="H844">
            <v>40588</v>
          </cell>
          <cell r="I844">
            <v>4</v>
          </cell>
          <cell r="K844">
            <v>632.04</v>
          </cell>
          <cell r="N844" t="e">
            <v>#N/A</v>
          </cell>
          <cell r="O844">
            <v>127.66</v>
          </cell>
        </row>
        <row r="845">
          <cell r="F845" t="str">
            <v>D004403</v>
          </cell>
          <cell r="G845" t="str">
            <v>UVL</v>
          </cell>
          <cell r="H845">
            <v>40591</v>
          </cell>
          <cell r="I845">
            <v>1</v>
          </cell>
          <cell r="K845">
            <v>288.79000000000002</v>
          </cell>
          <cell r="N845" t="e">
            <v>#N/A</v>
          </cell>
          <cell r="O845">
            <v>288.79000000000002</v>
          </cell>
        </row>
        <row r="846">
          <cell r="F846" t="str">
            <v>1226832</v>
          </cell>
          <cell r="G846" t="str">
            <v>UVL</v>
          </cell>
          <cell r="H846">
            <v>40593</v>
          </cell>
          <cell r="I846">
            <v>1</v>
          </cell>
          <cell r="K846">
            <v>6.13</v>
          </cell>
          <cell r="N846" t="e">
            <v>#N/A</v>
          </cell>
          <cell r="O846">
            <v>6.13</v>
          </cell>
        </row>
        <row r="847">
          <cell r="F847" t="str">
            <v>1161760</v>
          </cell>
          <cell r="G847" t="str">
            <v>UVL</v>
          </cell>
          <cell r="H847">
            <v>40604</v>
          </cell>
          <cell r="I847">
            <v>8</v>
          </cell>
          <cell r="K847">
            <v>479.44</v>
          </cell>
          <cell r="N847" t="e">
            <v>#N/A</v>
          </cell>
          <cell r="O847">
            <v>73.41</v>
          </cell>
        </row>
        <row r="848">
          <cell r="F848" t="str">
            <v>1161761</v>
          </cell>
          <cell r="G848" t="str">
            <v>UVL</v>
          </cell>
          <cell r="H848">
            <v>40605</v>
          </cell>
          <cell r="I848">
            <v>6</v>
          </cell>
          <cell r="K848">
            <v>477.78</v>
          </cell>
          <cell r="N848" t="e">
            <v>#N/A</v>
          </cell>
          <cell r="O848">
            <v>81.88</v>
          </cell>
        </row>
        <row r="849">
          <cell r="F849" t="str">
            <v>CL02828</v>
          </cell>
          <cell r="G849" t="str">
            <v>UVL</v>
          </cell>
          <cell r="H849">
            <v>40605</v>
          </cell>
          <cell r="I849">
            <v>3</v>
          </cell>
          <cell r="K849">
            <v>213.54</v>
          </cell>
          <cell r="N849" t="e">
            <v>#N/A</v>
          </cell>
          <cell r="O849">
            <v>71.180000000000007</v>
          </cell>
        </row>
        <row r="850">
          <cell r="F850" t="str">
            <v>V001336</v>
          </cell>
          <cell r="G850" t="str">
            <v>0000017729</v>
          </cell>
          <cell r="H850">
            <v>40597</v>
          </cell>
          <cell r="I850">
            <v>2</v>
          </cell>
          <cell r="J850" t="str">
            <v>03</v>
          </cell>
          <cell r="K850">
            <v>818</v>
          </cell>
          <cell r="L850" t="str">
            <v>ADAPTER - BACKSTOP</v>
          </cell>
          <cell r="N850">
            <v>539</v>
          </cell>
          <cell r="O850">
            <v>525</v>
          </cell>
        </row>
        <row r="851">
          <cell r="F851" t="str">
            <v>D013406</v>
          </cell>
          <cell r="G851" t="str">
            <v>8193845</v>
          </cell>
          <cell r="H851">
            <v>40602</v>
          </cell>
          <cell r="I851">
            <v>2</v>
          </cell>
          <cell r="J851" t="str">
            <v>03</v>
          </cell>
          <cell r="K851">
            <v>1464.82</v>
          </cell>
          <cell r="L851" t="str">
            <v>BEARING - TAPERED ROLLER DOUBLE ROW</v>
          </cell>
          <cell r="N851" t="str">
            <v>439</v>
          </cell>
          <cell r="O851">
            <v>732.41</v>
          </cell>
        </row>
        <row r="852">
          <cell r="F852" t="str">
            <v>CL02826</v>
          </cell>
          <cell r="G852" t="str">
            <v>S483725110423</v>
          </cell>
          <cell r="H852">
            <v>40604</v>
          </cell>
          <cell r="I852">
            <v>2</v>
          </cell>
          <cell r="J852" t="str">
            <v>03</v>
          </cell>
          <cell r="K852">
            <v>96.72</v>
          </cell>
          <cell r="L852" t="str">
            <v>CTL BARSTOCK</v>
          </cell>
          <cell r="N852" t="e">
            <v>#N/A</v>
          </cell>
          <cell r="O852">
            <v>48.36</v>
          </cell>
        </row>
        <row r="853">
          <cell r="F853" t="str">
            <v>6510460</v>
          </cell>
          <cell r="G853" t="str">
            <v>9716</v>
          </cell>
          <cell r="H853">
            <v>40602</v>
          </cell>
          <cell r="I853">
            <v>2</v>
          </cell>
          <cell r="J853" t="str">
            <v>03</v>
          </cell>
          <cell r="K853">
            <v>1495.98</v>
          </cell>
          <cell r="L853" t="str">
            <v>HOUSING 140</v>
          </cell>
          <cell r="N853" t="e">
            <v>#N/A</v>
          </cell>
          <cell r="O853">
            <v>747.99</v>
          </cell>
        </row>
        <row r="854">
          <cell r="F854" t="str">
            <v>6510470</v>
          </cell>
          <cell r="G854" t="str">
            <v>9716</v>
          </cell>
          <cell r="H854">
            <v>40602</v>
          </cell>
          <cell r="I854">
            <v>2</v>
          </cell>
          <cell r="J854" t="str">
            <v>03</v>
          </cell>
          <cell r="K854">
            <v>1353.34</v>
          </cell>
          <cell r="L854" t="str">
            <v>HOUSING 140</v>
          </cell>
          <cell r="N854" t="e">
            <v>#N/A</v>
          </cell>
          <cell r="O854">
            <v>676.67</v>
          </cell>
        </row>
        <row r="855">
          <cell r="F855" t="str">
            <v>V001334</v>
          </cell>
          <cell r="G855" t="str">
            <v>UVL</v>
          </cell>
          <cell r="H855">
            <v>40606</v>
          </cell>
          <cell r="I855">
            <v>1</v>
          </cell>
          <cell r="K855">
            <v>1584</v>
          </cell>
          <cell r="N855">
            <v>539</v>
          </cell>
          <cell r="O855">
            <v>1584</v>
          </cell>
        </row>
        <row r="856">
          <cell r="F856" t="str">
            <v>CL02805</v>
          </cell>
          <cell r="G856" t="str">
            <v>UVL</v>
          </cell>
          <cell r="H856">
            <v>40606</v>
          </cell>
          <cell r="I856">
            <v>4</v>
          </cell>
          <cell r="K856">
            <v>308.27999999999997</v>
          </cell>
          <cell r="N856" t="e">
            <v>#N/A</v>
          </cell>
          <cell r="O856">
            <v>77.069999999999993</v>
          </cell>
        </row>
        <row r="857">
          <cell r="F857" t="str">
            <v>CL02603</v>
          </cell>
          <cell r="G857" t="str">
            <v>S480664110423</v>
          </cell>
          <cell r="H857">
            <v>40609</v>
          </cell>
          <cell r="I857">
            <v>4</v>
          </cell>
          <cell r="J857" t="str">
            <v>03</v>
          </cell>
          <cell r="K857">
            <v>1153.04</v>
          </cell>
          <cell r="L857" t="str">
            <v>CLT BARSTOCK</v>
          </cell>
          <cell r="N857" t="e">
            <v>#N/A</v>
          </cell>
          <cell r="O857">
            <v>288.26</v>
          </cell>
        </row>
        <row r="858">
          <cell r="F858" t="str">
            <v>CL02808</v>
          </cell>
          <cell r="G858" t="str">
            <v>S484980110423</v>
          </cell>
          <cell r="H858">
            <v>40609</v>
          </cell>
          <cell r="I858">
            <v>1</v>
          </cell>
          <cell r="J858" t="str">
            <v>03</v>
          </cell>
          <cell r="K858">
            <v>585.52</v>
          </cell>
          <cell r="L858" t="str">
            <v>CTL BARSTOCK</v>
          </cell>
          <cell r="N858" t="e">
            <v>#N/A</v>
          </cell>
          <cell r="O858">
            <v>585.52</v>
          </cell>
        </row>
        <row r="859">
          <cell r="F859" t="str">
            <v>CL02831</v>
          </cell>
          <cell r="G859" t="str">
            <v>S480665110423</v>
          </cell>
          <cell r="H859">
            <v>40609</v>
          </cell>
          <cell r="I859">
            <v>5</v>
          </cell>
          <cell r="J859" t="str">
            <v>03</v>
          </cell>
          <cell r="K859">
            <v>2201.8000000000002</v>
          </cell>
          <cell r="L859" t="str">
            <v>CLT BARSTOCK</v>
          </cell>
          <cell r="N859" t="e">
            <v>#N/A</v>
          </cell>
          <cell r="O859">
            <v>440.36</v>
          </cell>
        </row>
        <row r="860">
          <cell r="F860" t="str">
            <v>1164381</v>
          </cell>
          <cell r="G860" t="str">
            <v>UVL</v>
          </cell>
          <cell r="H860">
            <v>40611</v>
          </cell>
          <cell r="I860">
            <v>14</v>
          </cell>
          <cell r="K860">
            <v>1753.22</v>
          </cell>
          <cell r="N860" t="e">
            <v>#N/A</v>
          </cell>
          <cell r="O860">
            <v>85.21</v>
          </cell>
        </row>
        <row r="861">
          <cell r="F861" t="str">
            <v>CL02822</v>
          </cell>
          <cell r="G861" t="str">
            <v>UVL</v>
          </cell>
          <cell r="H861">
            <v>40611</v>
          </cell>
          <cell r="I861">
            <v>4</v>
          </cell>
          <cell r="K861">
            <v>227.72</v>
          </cell>
          <cell r="N861" t="e">
            <v>#N/A</v>
          </cell>
          <cell r="O861">
            <v>56.92</v>
          </cell>
        </row>
        <row r="862">
          <cell r="F862" t="str">
            <v>2913206</v>
          </cell>
          <cell r="G862" t="str">
            <v>S489503110423</v>
          </cell>
          <cell r="H862">
            <v>40610</v>
          </cell>
          <cell r="I862">
            <v>1</v>
          </cell>
          <cell r="J862" t="str">
            <v>03</v>
          </cell>
          <cell r="K862">
            <v>42.6</v>
          </cell>
          <cell r="L862" t="str">
            <v>TUBING - HYDRAULIC C.D. SEAMLESS PER</v>
          </cell>
          <cell r="N862">
            <v>0</v>
          </cell>
          <cell r="O862">
            <v>42.6</v>
          </cell>
        </row>
        <row r="863">
          <cell r="F863" t="str">
            <v>6411460</v>
          </cell>
          <cell r="G863" t="str">
            <v>UVL</v>
          </cell>
          <cell r="H863">
            <v>40612</v>
          </cell>
          <cell r="I863">
            <v>3</v>
          </cell>
          <cell r="K863">
            <v>120.96</v>
          </cell>
          <cell r="N863" t="e">
            <v>#N/A</v>
          </cell>
          <cell r="O863">
            <v>40.32</v>
          </cell>
        </row>
        <row r="864">
          <cell r="F864" t="str">
            <v>6411480</v>
          </cell>
          <cell r="G864" t="str">
            <v>UVL</v>
          </cell>
          <cell r="H864">
            <v>40612</v>
          </cell>
          <cell r="I864">
            <v>4</v>
          </cell>
          <cell r="K864">
            <v>59.48</v>
          </cell>
          <cell r="N864" t="e">
            <v>#N/A</v>
          </cell>
          <cell r="O864">
            <v>14.87</v>
          </cell>
        </row>
        <row r="865">
          <cell r="F865" t="str">
            <v>V001392</v>
          </cell>
          <cell r="G865" t="str">
            <v>UVL</v>
          </cell>
          <cell r="H865">
            <v>40613</v>
          </cell>
          <cell r="I865">
            <v>2</v>
          </cell>
          <cell r="K865">
            <v>2592</v>
          </cell>
          <cell r="N865">
            <v>539</v>
          </cell>
          <cell r="O865">
            <v>1296</v>
          </cell>
        </row>
        <row r="866">
          <cell r="F866" t="str">
            <v>1244915</v>
          </cell>
          <cell r="G866" t="str">
            <v>0018492</v>
          </cell>
          <cell r="H866">
            <v>40612</v>
          </cell>
          <cell r="I866">
            <v>1</v>
          </cell>
          <cell r="J866" t="str">
            <v>03</v>
          </cell>
          <cell r="K866">
            <v>45.87</v>
          </cell>
          <cell r="L866" t="str">
            <v>OIL BAFFLE DWG 1244915 REV_</v>
          </cell>
          <cell r="N866" t="e">
            <v>#N/A</v>
          </cell>
          <cell r="O866">
            <v>45.87</v>
          </cell>
        </row>
        <row r="867">
          <cell r="F867" t="str">
            <v>1164380</v>
          </cell>
          <cell r="G867" t="str">
            <v>UVL</v>
          </cell>
          <cell r="H867">
            <v>40617</v>
          </cell>
          <cell r="I867">
            <v>6</v>
          </cell>
          <cell r="K867">
            <v>594.96</v>
          </cell>
          <cell r="N867" t="e">
            <v>#N/A</v>
          </cell>
          <cell r="O867">
            <v>75.95</v>
          </cell>
        </row>
        <row r="868">
          <cell r="F868" t="str">
            <v>V002310</v>
          </cell>
          <cell r="G868" t="str">
            <v>UVL</v>
          </cell>
          <cell r="H868">
            <v>40617</v>
          </cell>
          <cell r="I868">
            <v>5</v>
          </cell>
          <cell r="K868">
            <v>625</v>
          </cell>
          <cell r="N868">
            <v>539</v>
          </cell>
          <cell r="O868">
            <v>125</v>
          </cell>
        </row>
        <row r="869">
          <cell r="F869" t="str">
            <v>CL02405</v>
          </cell>
          <cell r="G869" t="str">
            <v>S496070110423</v>
          </cell>
          <cell r="H869">
            <v>40619</v>
          </cell>
          <cell r="I869">
            <v>1</v>
          </cell>
          <cell r="J869" t="str">
            <v>03</v>
          </cell>
          <cell r="K869">
            <v>136.4</v>
          </cell>
          <cell r="L869" t="str">
            <v>CTL BARSTOCK</v>
          </cell>
          <cell r="N869" t="e">
            <v>#N/A</v>
          </cell>
          <cell r="O869">
            <v>135.43</v>
          </cell>
        </row>
        <row r="870">
          <cell r="F870" t="str">
            <v>CL02702</v>
          </cell>
          <cell r="G870" t="str">
            <v>S495162110423</v>
          </cell>
          <cell r="H870">
            <v>40619</v>
          </cell>
          <cell r="I870">
            <v>2</v>
          </cell>
          <cell r="J870" t="str">
            <v>03</v>
          </cell>
          <cell r="K870">
            <v>479.44</v>
          </cell>
          <cell r="L870" t="str">
            <v>CTL BARSTOCK</v>
          </cell>
          <cell r="N870" t="e">
            <v>#N/A</v>
          </cell>
          <cell r="O870">
            <v>240.1</v>
          </cell>
        </row>
        <row r="871">
          <cell r="F871" t="str">
            <v>CL02740</v>
          </cell>
          <cell r="G871" t="str">
            <v>S495168110423</v>
          </cell>
          <cell r="H871">
            <v>40619</v>
          </cell>
          <cell r="I871">
            <v>2</v>
          </cell>
          <cell r="J871" t="str">
            <v>03</v>
          </cell>
          <cell r="K871">
            <v>434.5</v>
          </cell>
          <cell r="L871" t="str">
            <v>CTL BARSTOCK</v>
          </cell>
          <cell r="N871" t="e">
            <v>#N/A</v>
          </cell>
          <cell r="O871">
            <v>217.25</v>
          </cell>
        </row>
        <row r="872">
          <cell r="F872" t="str">
            <v>CL02789</v>
          </cell>
          <cell r="G872" t="str">
            <v>S495242110423</v>
          </cell>
          <cell r="H872">
            <v>40619</v>
          </cell>
          <cell r="I872">
            <v>2</v>
          </cell>
          <cell r="J872" t="str">
            <v>03</v>
          </cell>
          <cell r="K872">
            <v>396.92</v>
          </cell>
          <cell r="L872" t="str">
            <v>CTL BARSTOCK</v>
          </cell>
          <cell r="N872" t="e">
            <v>#N/A</v>
          </cell>
          <cell r="O872">
            <v>199.48</v>
          </cell>
        </row>
        <row r="873">
          <cell r="F873" t="str">
            <v>CL02806</v>
          </cell>
          <cell r="G873" t="str">
            <v>S495245110423</v>
          </cell>
          <cell r="H873">
            <v>40619</v>
          </cell>
          <cell r="I873">
            <v>2</v>
          </cell>
          <cell r="J873" t="str">
            <v>03</v>
          </cell>
          <cell r="K873">
            <v>470.32</v>
          </cell>
          <cell r="L873" t="str">
            <v>CLT BARSTOCK</v>
          </cell>
          <cell r="N873" t="e">
            <v>#N/A</v>
          </cell>
          <cell r="O873">
            <v>235.16</v>
          </cell>
        </row>
        <row r="874">
          <cell r="F874" t="str">
            <v>CL02806</v>
          </cell>
          <cell r="G874" t="str">
            <v>S495246110423</v>
          </cell>
          <cell r="H874">
            <v>40619</v>
          </cell>
          <cell r="I874">
            <v>2</v>
          </cell>
          <cell r="J874" t="str">
            <v>03</v>
          </cell>
          <cell r="K874">
            <v>470.32</v>
          </cell>
          <cell r="L874" t="str">
            <v>CLT BARSTOCK</v>
          </cell>
          <cell r="N874" t="e">
            <v>#N/A</v>
          </cell>
          <cell r="O874">
            <v>235.16</v>
          </cell>
        </row>
        <row r="875">
          <cell r="F875" t="str">
            <v>D003774</v>
          </cell>
          <cell r="G875" t="str">
            <v>UVL</v>
          </cell>
          <cell r="H875">
            <v>40619</v>
          </cell>
          <cell r="I875">
            <v>2</v>
          </cell>
          <cell r="K875">
            <v>619.54</v>
          </cell>
          <cell r="N875" t="e">
            <v>#N/A</v>
          </cell>
          <cell r="O875">
            <v>309.77</v>
          </cell>
        </row>
        <row r="876">
          <cell r="F876" t="str">
            <v>1164376</v>
          </cell>
          <cell r="G876" t="str">
            <v>UVL</v>
          </cell>
          <cell r="H876">
            <v>40619</v>
          </cell>
          <cell r="I876">
            <v>8</v>
          </cell>
          <cell r="K876">
            <v>449.84</v>
          </cell>
          <cell r="N876" t="e">
            <v>#N/A</v>
          </cell>
          <cell r="O876">
            <v>40.82</v>
          </cell>
        </row>
        <row r="877">
          <cell r="F877" t="str">
            <v>1164377</v>
          </cell>
          <cell r="G877" t="str">
            <v>UVL</v>
          </cell>
          <cell r="H877">
            <v>40619</v>
          </cell>
          <cell r="I877">
            <v>10</v>
          </cell>
          <cell r="K877">
            <v>574.70000000000005</v>
          </cell>
          <cell r="N877" t="e">
            <v>#N/A</v>
          </cell>
          <cell r="O877">
            <v>43.29</v>
          </cell>
        </row>
        <row r="878">
          <cell r="F878" t="str">
            <v>1164382</v>
          </cell>
          <cell r="G878" t="str">
            <v>UVL</v>
          </cell>
          <cell r="H878">
            <v>40625</v>
          </cell>
          <cell r="I878">
            <v>10</v>
          </cell>
          <cell r="K878">
            <v>1290.0999999999999</v>
          </cell>
          <cell r="N878" t="e">
            <v>#N/A</v>
          </cell>
          <cell r="O878">
            <v>97.34</v>
          </cell>
        </row>
        <row r="879">
          <cell r="F879" t="str">
            <v>2930307</v>
          </cell>
          <cell r="G879" t="str">
            <v>G94044</v>
          </cell>
          <cell r="H879">
            <v>40617</v>
          </cell>
          <cell r="I879">
            <v>40</v>
          </cell>
          <cell r="J879" t="str">
            <v>03</v>
          </cell>
          <cell r="K879">
            <v>2244</v>
          </cell>
          <cell r="L879" t="str">
            <v>BEARING  SPHERICAL ROLLER BEARING</v>
          </cell>
          <cell r="N879" t="e">
            <v>#N/A</v>
          </cell>
          <cell r="O879">
            <v>42.87</v>
          </cell>
        </row>
        <row r="880">
          <cell r="F880" t="str">
            <v>1164386</v>
          </cell>
          <cell r="G880" t="str">
            <v>8764</v>
          </cell>
          <cell r="H880">
            <v>40619</v>
          </cell>
          <cell r="I880">
            <v>4</v>
          </cell>
          <cell r="J880" t="str">
            <v>03</v>
          </cell>
          <cell r="K880">
            <v>1238.32</v>
          </cell>
          <cell r="L880" t="str">
            <v>1070GL CENTER PLATE</v>
          </cell>
          <cell r="N880" t="e">
            <v>#N/A</v>
          </cell>
          <cell r="O880">
            <v>231.55</v>
          </cell>
        </row>
        <row r="881">
          <cell r="F881" t="str">
            <v>0340583</v>
          </cell>
          <cell r="G881" t="str">
            <v>8743</v>
          </cell>
          <cell r="H881">
            <v>40613</v>
          </cell>
          <cell r="I881">
            <v>16</v>
          </cell>
          <cell r="J881" t="str">
            <v>03</v>
          </cell>
          <cell r="K881">
            <v>3625.76</v>
          </cell>
          <cell r="L881" t="str">
            <v>70T41 DRIVE PLATES</v>
          </cell>
          <cell r="N881" t="e">
            <v>#N/A</v>
          </cell>
          <cell r="O881">
            <v>175.41</v>
          </cell>
        </row>
        <row r="882">
          <cell r="F882" t="str">
            <v>V001555</v>
          </cell>
          <cell r="G882" t="str">
            <v>UVL</v>
          </cell>
          <cell r="H882">
            <v>40626</v>
          </cell>
          <cell r="I882">
            <v>4</v>
          </cell>
          <cell r="K882">
            <v>562.28</v>
          </cell>
          <cell r="N882">
            <v>539</v>
          </cell>
          <cell r="O882">
            <v>140.57</v>
          </cell>
        </row>
        <row r="883">
          <cell r="F883" t="str">
            <v>6510440</v>
          </cell>
          <cell r="G883" t="str">
            <v>9797</v>
          </cell>
          <cell r="H883">
            <v>40619</v>
          </cell>
          <cell r="I883">
            <v>2</v>
          </cell>
          <cell r="J883" t="str">
            <v>03</v>
          </cell>
          <cell r="K883">
            <v>1167.2</v>
          </cell>
          <cell r="L883" t="str">
            <v>HOUSING 130  PER FMS 3.402  PER</v>
          </cell>
          <cell r="N883" t="e">
            <v>#N/A</v>
          </cell>
          <cell r="O883">
            <v>583.6</v>
          </cell>
        </row>
        <row r="884">
          <cell r="F884" t="str">
            <v>2930798</v>
          </cell>
          <cell r="G884" t="str">
            <v>94146</v>
          </cell>
          <cell r="H884">
            <v>40604</v>
          </cell>
          <cell r="I884">
            <v>8</v>
          </cell>
          <cell r="J884" t="str">
            <v>03</v>
          </cell>
          <cell r="K884">
            <v>489.76</v>
          </cell>
          <cell r="L884" t="str">
            <v>KEY-FLAT  AISI 4140, HEAT TREATED</v>
          </cell>
          <cell r="N884" t="e">
            <v>#N/A</v>
          </cell>
          <cell r="O884">
            <v>61.22</v>
          </cell>
        </row>
        <row r="885">
          <cell r="F885" t="str">
            <v>0432982</v>
          </cell>
          <cell r="G885" t="str">
            <v>11031801</v>
          </cell>
          <cell r="H885">
            <v>40620</v>
          </cell>
          <cell r="I885">
            <v>2</v>
          </cell>
          <cell r="J885" t="str">
            <v>03</v>
          </cell>
          <cell r="K885">
            <v>116</v>
          </cell>
          <cell r="L885" t="str">
            <v>COVER-END,UPPER BRG.CAGE 1100LBX</v>
          </cell>
          <cell r="N885" t="e">
            <v>#N/A</v>
          </cell>
          <cell r="O885">
            <v>207.13</v>
          </cell>
        </row>
        <row r="886">
          <cell r="F886" t="str">
            <v>0432985</v>
          </cell>
          <cell r="G886" t="str">
            <v>38166</v>
          </cell>
          <cell r="H886">
            <v>40605</v>
          </cell>
          <cell r="I886">
            <v>5</v>
          </cell>
          <cell r="J886" t="str">
            <v>03</v>
          </cell>
          <cell r="K886">
            <v>4625</v>
          </cell>
          <cell r="L886" t="str">
            <v>CAGE - SEAL &amp; BRG. UPPER 405ABXU</v>
          </cell>
          <cell r="N886" t="e">
            <v>#N/A</v>
          </cell>
          <cell r="O886">
            <v>264.41000000000003</v>
          </cell>
        </row>
        <row r="887">
          <cell r="F887" t="str">
            <v>V001391</v>
          </cell>
          <cell r="G887" t="str">
            <v>359197</v>
          </cell>
          <cell r="H887">
            <v>40613</v>
          </cell>
          <cell r="I887">
            <v>2</v>
          </cell>
          <cell r="J887" t="str">
            <v>03</v>
          </cell>
          <cell r="K887">
            <v>2592</v>
          </cell>
          <cell r="L887" t="str">
            <v>END COVER 160VP3</v>
          </cell>
          <cell r="N887">
            <v>539</v>
          </cell>
          <cell r="O887">
            <v>1296</v>
          </cell>
        </row>
        <row r="888">
          <cell r="F888" t="str">
            <v>V001607</v>
          </cell>
          <cell r="G888" t="str">
            <v>00185197</v>
          </cell>
          <cell r="H888">
            <v>40624</v>
          </cell>
          <cell r="I888">
            <v>10</v>
          </cell>
          <cell r="J888" t="str">
            <v>03</v>
          </cell>
          <cell r="K888">
            <v>142.9</v>
          </cell>
          <cell r="L888" t="str">
            <v>GUARD-HOUSING DWG: V001607 REV .</v>
          </cell>
          <cell r="N888">
            <v>539</v>
          </cell>
          <cell r="O888">
            <v>14.29</v>
          </cell>
        </row>
        <row r="889">
          <cell r="F889" t="str">
            <v>6510490</v>
          </cell>
          <cell r="G889" t="str">
            <v>UVL</v>
          </cell>
          <cell r="H889">
            <v>40632</v>
          </cell>
          <cell r="I889">
            <v>2</v>
          </cell>
          <cell r="K889">
            <v>1996.34</v>
          </cell>
          <cell r="N889" t="e">
            <v>#N/A</v>
          </cell>
          <cell r="O889">
            <v>998.17</v>
          </cell>
        </row>
        <row r="890">
          <cell r="F890" t="str">
            <v>6510650</v>
          </cell>
          <cell r="G890" t="str">
            <v>UVL</v>
          </cell>
          <cell r="H890">
            <v>40632</v>
          </cell>
          <cell r="I890">
            <v>1</v>
          </cell>
          <cell r="K890">
            <v>102.38</v>
          </cell>
          <cell r="N890" t="e">
            <v>#N/A</v>
          </cell>
          <cell r="O890">
            <v>102.38</v>
          </cell>
        </row>
        <row r="891">
          <cell r="F891" t="str">
            <v>6510660</v>
          </cell>
          <cell r="G891" t="str">
            <v>UVL</v>
          </cell>
          <cell r="H891">
            <v>40632</v>
          </cell>
          <cell r="I891">
            <v>1</v>
          </cell>
          <cell r="K891">
            <v>112.06</v>
          </cell>
          <cell r="N891" t="e">
            <v>#N/A</v>
          </cell>
          <cell r="O891">
            <v>112.06</v>
          </cell>
        </row>
        <row r="892">
          <cell r="F892" t="str">
            <v>6510680</v>
          </cell>
          <cell r="G892" t="str">
            <v>UVL</v>
          </cell>
          <cell r="H892">
            <v>40632</v>
          </cell>
          <cell r="I892">
            <v>1</v>
          </cell>
          <cell r="K892">
            <v>145.27000000000001</v>
          </cell>
          <cell r="N892" t="e">
            <v>#N/A</v>
          </cell>
          <cell r="O892">
            <v>145.27000000000001</v>
          </cell>
        </row>
        <row r="893">
          <cell r="F893" t="str">
            <v>6411490</v>
          </cell>
          <cell r="G893" t="str">
            <v>HG1017</v>
          </cell>
          <cell r="H893">
            <v>40630</v>
          </cell>
          <cell r="I893">
            <v>2</v>
          </cell>
          <cell r="J893" t="str">
            <v>03</v>
          </cell>
          <cell r="K893">
            <v>17.5</v>
          </cell>
          <cell r="L893" t="str">
            <v>CAGE, SEAL 130 VP3</v>
          </cell>
          <cell r="N893" t="e">
            <v>#N/A</v>
          </cell>
          <cell r="O893">
            <v>8.75</v>
          </cell>
        </row>
        <row r="894">
          <cell r="F894" t="str">
            <v>6411500</v>
          </cell>
          <cell r="G894" t="str">
            <v>HG1020</v>
          </cell>
          <cell r="H894">
            <v>40630</v>
          </cell>
          <cell r="I894">
            <v>2</v>
          </cell>
          <cell r="J894" t="str">
            <v>03</v>
          </cell>
          <cell r="K894">
            <v>32.479999999999997</v>
          </cell>
          <cell r="L894" t="str">
            <v>CAGE, SEAL 130 VR2 &amp; VR3  DWG</v>
          </cell>
          <cell r="N894">
            <v>539</v>
          </cell>
          <cell r="O894">
            <v>14.76</v>
          </cell>
        </row>
        <row r="895">
          <cell r="F895" t="str">
            <v>6411520</v>
          </cell>
          <cell r="G895" t="str">
            <v>HG1017</v>
          </cell>
          <cell r="H895">
            <v>40630</v>
          </cell>
          <cell r="I895">
            <v>1</v>
          </cell>
          <cell r="J895" t="str">
            <v>03</v>
          </cell>
          <cell r="K895">
            <v>34.32</v>
          </cell>
          <cell r="L895" t="str">
            <v>CAGE, SEAL 140 VP1</v>
          </cell>
          <cell r="N895">
            <v>539</v>
          </cell>
          <cell r="O895">
            <v>34.32</v>
          </cell>
        </row>
        <row r="896">
          <cell r="F896" t="str">
            <v>6411540</v>
          </cell>
          <cell r="G896" t="str">
            <v>HG1017</v>
          </cell>
          <cell r="H896">
            <v>40630</v>
          </cell>
          <cell r="I896">
            <v>2</v>
          </cell>
          <cell r="J896" t="str">
            <v>03</v>
          </cell>
          <cell r="K896">
            <v>22.66</v>
          </cell>
          <cell r="L896" t="str">
            <v>CAGE, SEAL 140 VP3</v>
          </cell>
          <cell r="N896">
            <v>539</v>
          </cell>
          <cell r="O896">
            <v>11.33</v>
          </cell>
        </row>
        <row r="897">
          <cell r="F897" t="str">
            <v>6411550</v>
          </cell>
          <cell r="G897" t="str">
            <v>HG1017</v>
          </cell>
          <cell r="H897">
            <v>40630</v>
          </cell>
          <cell r="I897">
            <v>2</v>
          </cell>
          <cell r="J897" t="str">
            <v>03</v>
          </cell>
          <cell r="K897">
            <v>46.2</v>
          </cell>
          <cell r="L897" t="str">
            <v>CAGE, SEAL 140 VR2 &amp; VR3</v>
          </cell>
          <cell r="N897">
            <v>539</v>
          </cell>
          <cell r="O897">
            <v>23.1</v>
          </cell>
        </row>
        <row r="898">
          <cell r="F898" t="str">
            <v>6411560</v>
          </cell>
          <cell r="G898" t="str">
            <v>HG1017</v>
          </cell>
          <cell r="H898">
            <v>40630</v>
          </cell>
          <cell r="I898">
            <v>2</v>
          </cell>
          <cell r="J898" t="str">
            <v>03</v>
          </cell>
          <cell r="K898">
            <v>30.72</v>
          </cell>
          <cell r="L898" t="str">
            <v>END COVER</v>
          </cell>
          <cell r="N898">
            <v>539</v>
          </cell>
          <cell r="O898">
            <v>11.97</v>
          </cell>
        </row>
        <row r="899">
          <cell r="F899" t="str">
            <v>6411660</v>
          </cell>
          <cell r="G899" t="str">
            <v>HG1017</v>
          </cell>
          <cell r="H899">
            <v>40630</v>
          </cell>
          <cell r="I899">
            <v>2</v>
          </cell>
          <cell r="J899" t="str">
            <v>03</v>
          </cell>
          <cell r="K899">
            <v>44.82</v>
          </cell>
          <cell r="L899" t="str">
            <v>END COVER</v>
          </cell>
          <cell r="N899" t="e">
            <v>#N/A</v>
          </cell>
          <cell r="O899">
            <v>22.41</v>
          </cell>
        </row>
        <row r="900">
          <cell r="F900" t="str">
            <v>6411680</v>
          </cell>
          <cell r="G900" t="str">
            <v>HG1017</v>
          </cell>
          <cell r="H900">
            <v>40630</v>
          </cell>
          <cell r="I900">
            <v>1</v>
          </cell>
          <cell r="J900" t="str">
            <v>03</v>
          </cell>
          <cell r="K900">
            <v>23.96</v>
          </cell>
          <cell r="L900" t="str">
            <v>END COVER</v>
          </cell>
          <cell r="N900" t="e">
            <v>#N/A</v>
          </cell>
          <cell r="O900">
            <v>23.96</v>
          </cell>
        </row>
        <row r="901">
          <cell r="F901" t="str">
            <v>6510480</v>
          </cell>
          <cell r="G901" t="str">
            <v>UVL</v>
          </cell>
          <cell r="H901">
            <v>40632</v>
          </cell>
          <cell r="I901">
            <v>2</v>
          </cell>
          <cell r="K901">
            <v>2167.3200000000002</v>
          </cell>
          <cell r="N901" t="e">
            <v>#N/A</v>
          </cell>
          <cell r="O901">
            <v>1083.6600000000001</v>
          </cell>
        </row>
        <row r="902">
          <cell r="F902" t="str">
            <v>6510720</v>
          </cell>
          <cell r="G902" t="str">
            <v>UVL</v>
          </cell>
          <cell r="H902">
            <v>40632</v>
          </cell>
          <cell r="I902">
            <v>1</v>
          </cell>
          <cell r="K902">
            <v>181.85</v>
          </cell>
          <cell r="N902" t="e">
            <v>#N/A</v>
          </cell>
          <cell r="O902">
            <v>181.85</v>
          </cell>
        </row>
        <row r="903">
          <cell r="F903" t="str">
            <v>V001553</v>
          </cell>
          <cell r="G903" t="str">
            <v>00185321</v>
          </cell>
          <cell r="H903">
            <v>40631</v>
          </cell>
          <cell r="I903">
            <v>12</v>
          </cell>
          <cell r="J903" t="str">
            <v>03</v>
          </cell>
          <cell r="K903">
            <v>167.52</v>
          </cell>
          <cell r="L903" t="str">
            <v>GUARD-HOUSING DWG: V001553 REV .</v>
          </cell>
          <cell r="N903">
            <v>539</v>
          </cell>
          <cell r="O903">
            <v>13.96</v>
          </cell>
        </row>
        <row r="904">
          <cell r="F904" t="str">
            <v>1164378</v>
          </cell>
          <cell r="G904" t="str">
            <v>8840</v>
          </cell>
          <cell r="H904">
            <v>40633</v>
          </cell>
          <cell r="I904">
            <v>6</v>
          </cell>
          <cell r="J904" t="str">
            <v>04</v>
          </cell>
          <cell r="K904">
            <v>406.08</v>
          </cell>
          <cell r="N904" t="e">
            <v>#N/A</v>
          </cell>
          <cell r="O904">
            <v>56.38</v>
          </cell>
        </row>
        <row r="905">
          <cell r="F905" t="str">
            <v>1164383</v>
          </cell>
          <cell r="G905" t="str">
            <v>8832</v>
          </cell>
          <cell r="H905">
            <v>40632</v>
          </cell>
          <cell r="I905">
            <v>6</v>
          </cell>
          <cell r="J905" t="str">
            <v>04</v>
          </cell>
          <cell r="K905">
            <v>981.2</v>
          </cell>
          <cell r="L905" t="str">
            <v>1050GL CENTER PLATE PER DRAWING</v>
          </cell>
          <cell r="N905" t="e">
            <v>#N/A</v>
          </cell>
          <cell r="O905">
            <v>145.77000000000001</v>
          </cell>
        </row>
        <row r="906">
          <cell r="F906" t="str">
            <v>1164385</v>
          </cell>
          <cell r="G906" t="str">
            <v>8845</v>
          </cell>
          <cell r="H906">
            <v>40634</v>
          </cell>
          <cell r="I906">
            <v>4</v>
          </cell>
          <cell r="J906" t="str">
            <v>04</v>
          </cell>
          <cell r="K906">
            <v>819.72</v>
          </cell>
          <cell r="L906" t="str">
            <v>1060GL CENTER PLATE</v>
          </cell>
          <cell r="N906" t="e">
            <v>#N/A</v>
          </cell>
          <cell r="O906">
            <v>180.54</v>
          </cell>
        </row>
        <row r="907">
          <cell r="F907" t="str">
            <v>0348922</v>
          </cell>
          <cell r="G907" t="str">
            <v>UVL</v>
          </cell>
          <cell r="H907">
            <v>40641</v>
          </cell>
          <cell r="I907">
            <v>4</v>
          </cell>
          <cell r="K907">
            <v>1158.5999999999999</v>
          </cell>
          <cell r="N907" t="e">
            <v>#N/A</v>
          </cell>
          <cell r="O907">
            <v>343.69</v>
          </cell>
        </row>
        <row r="908">
          <cell r="F908" t="str">
            <v>D013656</v>
          </cell>
          <cell r="G908" t="str">
            <v>UVL</v>
          </cell>
          <cell r="H908">
            <v>40641</v>
          </cell>
          <cell r="I908">
            <v>5</v>
          </cell>
          <cell r="K908">
            <v>66.2</v>
          </cell>
          <cell r="N908" t="e">
            <v>#N/A</v>
          </cell>
          <cell r="O908">
            <v>13.24</v>
          </cell>
        </row>
        <row r="909">
          <cell r="F909" t="str">
            <v>CL02830</v>
          </cell>
          <cell r="G909" t="str">
            <v>UVL</v>
          </cell>
          <cell r="H909">
            <v>40641</v>
          </cell>
          <cell r="I909">
            <v>16</v>
          </cell>
          <cell r="K909">
            <v>2442.88</v>
          </cell>
          <cell r="N909" t="e">
            <v>#N/A</v>
          </cell>
          <cell r="O909">
            <v>152.68</v>
          </cell>
        </row>
        <row r="910">
          <cell r="F910" t="str">
            <v>CL02833</v>
          </cell>
          <cell r="G910" t="str">
            <v>UVL</v>
          </cell>
          <cell r="H910">
            <v>40641</v>
          </cell>
          <cell r="I910">
            <v>7</v>
          </cell>
          <cell r="K910">
            <v>584.36</v>
          </cell>
          <cell r="N910" t="e">
            <v>#N/A</v>
          </cell>
          <cell r="O910">
            <v>83.48</v>
          </cell>
        </row>
        <row r="911">
          <cell r="F911" t="str">
            <v>CL02842</v>
          </cell>
          <cell r="G911" t="str">
            <v>UVL</v>
          </cell>
          <cell r="H911">
            <v>40641</v>
          </cell>
          <cell r="I911">
            <v>6</v>
          </cell>
          <cell r="K911">
            <v>101.94</v>
          </cell>
          <cell r="N911" t="e">
            <v>#N/A</v>
          </cell>
          <cell r="O911">
            <v>16.989999999999998</v>
          </cell>
        </row>
        <row r="912">
          <cell r="F912" t="str">
            <v>CL02844</v>
          </cell>
          <cell r="G912" t="str">
            <v>UVL</v>
          </cell>
          <cell r="H912">
            <v>40641</v>
          </cell>
          <cell r="I912">
            <v>8</v>
          </cell>
          <cell r="K912">
            <v>579.28</v>
          </cell>
          <cell r="N912" t="e">
            <v>#N/A</v>
          </cell>
          <cell r="O912">
            <v>72.41</v>
          </cell>
        </row>
        <row r="913">
          <cell r="F913" t="str">
            <v>CL02845</v>
          </cell>
          <cell r="G913" t="str">
            <v>UVL</v>
          </cell>
          <cell r="H913">
            <v>40641</v>
          </cell>
          <cell r="I913">
            <v>5</v>
          </cell>
          <cell r="K913">
            <v>246.95</v>
          </cell>
          <cell r="N913" t="e">
            <v>#N/A</v>
          </cell>
          <cell r="O913">
            <v>49.39</v>
          </cell>
        </row>
        <row r="914">
          <cell r="F914" t="str">
            <v>CL02846</v>
          </cell>
          <cell r="G914" t="str">
            <v>UVL</v>
          </cell>
          <cell r="H914">
            <v>40641</v>
          </cell>
          <cell r="I914">
            <v>4</v>
          </cell>
          <cell r="K914">
            <v>774.8</v>
          </cell>
          <cell r="N914" t="e">
            <v>#N/A</v>
          </cell>
          <cell r="O914">
            <v>193.7</v>
          </cell>
        </row>
        <row r="915">
          <cell r="F915" t="str">
            <v>1216398</v>
          </cell>
          <cell r="G915" t="str">
            <v>UVL</v>
          </cell>
          <cell r="H915">
            <v>40640</v>
          </cell>
          <cell r="I915">
            <v>4</v>
          </cell>
          <cell r="K915">
            <v>456</v>
          </cell>
          <cell r="N915" t="e">
            <v>#N/A</v>
          </cell>
          <cell r="O915">
            <v>114</v>
          </cell>
        </row>
        <row r="916">
          <cell r="F916" t="str">
            <v>2914172</v>
          </cell>
          <cell r="G916" t="str">
            <v>UVL</v>
          </cell>
          <cell r="H916">
            <v>40640</v>
          </cell>
          <cell r="I916">
            <v>3</v>
          </cell>
          <cell r="K916">
            <v>858</v>
          </cell>
          <cell r="N916" t="e">
            <v>#N/A</v>
          </cell>
          <cell r="O916">
            <v>286</v>
          </cell>
        </row>
        <row r="917">
          <cell r="F917" t="str">
            <v>CL02841</v>
          </cell>
          <cell r="G917" t="str">
            <v>UVL</v>
          </cell>
          <cell r="H917">
            <v>40644</v>
          </cell>
          <cell r="I917">
            <v>7</v>
          </cell>
          <cell r="K917">
            <v>311.08</v>
          </cell>
          <cell r="N917" t="e">
            <v>#N/A</v>
          </cell>
          <cell r="O917">
            <v>44.44</v>
          </cell>
        </row>
        <row r="918">
          <cell r="F918" t="str">
            <v>CL02851</v>
          </cell>
          <cell r="G918" t="str">
            <v>UVL</v>
          </cell>
          <cell r="H918">
            <v>40644</v>
          </cell>
          <cell r="I918">
            <v>6</v>
          </cell>
          <cell r="K918">
            <v>307.56</v>
          </cell>
          <cell r="N918" t="e">
            <v>#N/A</v>
          </cell>
          <cell r="O918">
            <v>51.26</v>
          </cell>
        </row>
        <row r="919">
          <cell r="F919" t="str">
            <v>CL02895</v>
          </cell>
          <cell r="G919" t="str">
            <v>UVL</v>
          </cell>
          <cell r="H919">
            <v>40644</v>
          </cell>
          <cell r="I919">
            <v>3</v>
          </cell>
          <cell r="K919">
            <v>238.92</v>
          </cell>
          <cell r="N919" t="e">
            <v>#N/A</v>
          </cell>
          <cell r="O919">
            <v>79.64</v>
          </cell>
        </row>
        <row r="920">
          <cell r="F920" t="str">
            <v>6510690</v>
          </cell>
          <cell r="G920" t="str">
            <v>UVL</v>
          </cell>
          <cell r="H920">
            <v>40644</v>
          </cell>
          <cell r="I920">
            <v>1</v>
          </cell>
          <cell r="K920">
            <v>140.09</v>
          </cell>
          <cell r="N920" t="e">
            <v>#N/A</v>
          </cell>
          <cell r="O920">
            <v>140.09</v>
          </cell>
        </row>
        <row r="921">
          <cell r="F921" t="str">
            <v>6510710</v>
          </cell>
          <cell r="G921" t="str">
            <v>UVL</v>
          </cell>
          <cell r="H921">
            <v>40644</v>
          </cell>
          <cell r="I921">
            <v>1</v>
          </cell>
          <cell r="K921">
            <v>172.32</v>
          </cell>
          <cell r="N921" t="e">
            <v>#N/A</v>
          </cell>
          <cell r="O921">
            <v>172.32</v>
          </cell>
        </row>
        <row r="922">
          <cell r="F922" t="str">
            <v>1221496</v>
          </cell>
          <cell r="G922" t="str">
            <v>15455</v>
          </cell>
          <cell r="H922">
            <v>40640</v>
          </cell>
          <cell r="I922">
            <v>4</v>
          </cell>
          <cell r="J922" t="str">
            <v>04</v>
          </cell>
          <cell r="K922">
            <v>456</v>
          </cell>
          <cell r="L922" t="str">
            <v>SLEEVE - EXP. MACHINED COMPLETE</v>
          </cell>
          <cell r="N922" t="e">
            <v>#N/A</v>
          </cell>
          <cell r="O922">
            <v>114</v>
          </cell>
        </row>
        <row r="923">
          <cell r="F923" t="str">
            <v>0348928</v>
          </cell>
          <cell r="G923" t="str">
            <v>8860</v>
          </cell>
          <cell r="H923">
            <v>40639</v>
          </cell>
          <cell r="I923">
            <v>9</v>
          </cell>
          <cell r="J923" t="str">
            <v>04</v>
          </cell>
          <cell r="K923">
            <v>2574.81</v>
          </cell>
          <cell r="L923" t="str">
            <v>1130T50 FLANGE</v>
          </cell>
          <cell r="N923" t="e">
            <v>#N/A</v>
          </cell>
          <cell r="O923">
            <v>367.13</v>
          </cell>
        </row>
        <row r="924">
          <cell r="F924" t="str">
            <v>0348936</v>
          </cell>
          <cell r="G924" t="str">
            <v>8868</v>
          </cell>
          <cell r="H924">
            <v>40641</v>
          </cell>
          <cell r="I924">
            <v>16</v>
          </cell>
          <cell r="J924" t="str">
            <v>04</v>
          </cell>
          <cell r="K924">
            <v>5412.32</v>
          </cell>
          <cell r="L924" t="str">
            <v>FLANGED 1140T50</v>
          </cell>
          <cell r="N924" t="e">
            <v>#N/A</v>
          </cell>
          <cell r="O924">
            <v>432.82</v>
          </cell>
        </row>
        <row r="925">
          <cell r="F925" t="str">
            <v>2930623</v>
          </cell>
          <cell r="G925" t="str">
            <v>UVL</v>
          </cell>
          <cell r="H925">
            <v>40645</v>
          </cell>
          <cell r="I925">
            <v>50</v>
          </cell>
          <cell r="K925">
            <v>2816</v>
          </cell>
          <cell r="N925" t="e">
            <v>#N/A</v>
          </cell>
          <cell r="O925">
            <v>56.32</v>
          </cell>
        </row>
        <row r="926">
          <cell r="F926" t="str">
            <v>2930766</v>
          </cell>
          <cell r="G926" t="str">
            <v>UVL</v>
          </cell>
          <cell r="H926">
            <v>40645</v>
          </cell>
          <cell r="I926">
            <v>8</v>
          </cell>
          <cell r="K926">
            <v>1351.84</v>
          </cell>
          <cell r="N926" t="e">
            <v>#N/A</v>
          </cell>
          <cell r="O926">
            <v>168.98</v>
          </cell>
        </row>
        <row r="927">
          <cell r="F927" t="str">
            <v>2930841</v>
          </cell>
          <cell r="G927" t="str">
            <v>UVL</v>
          </cell>
          <cell r="H927">
            <v>40645</v>
          </cell>
          <cell r="I927">
            <v>4</v>
          </cell>
          <cell r="K927">
            <v>789.44</v>
          </cell>
          <cell r="N927" t="e">
            <v>#N/A</v>
          </cell>
          <cell r="O927">
            <v>197.36</v>
          </cell>
        </row>
        <row r="928">
          <cell r="F928" t="str">
            <v>2930842</v>
          </cell>
          <cell r="G928" t="str">
            <v>UVL</v>
          </cell>
          <cell r="H928">
            <v>40645</v>
          </cell>
          <cell r="I928">
            <v>2</v>
          </cell>
          <cell r="K928">
            <v>50.94</v>
          </cell>
          <cell r="N928" t="e">
            <v>#N/A</v>
          </cell>
          <cell r="O928">
            <v>25.47</v>
          </cell>
        </row>
        <row r="929">
          <cell r="F929" t="str">
            <v>CL02814</v>
          </cell>
          <cell r="G929" t="str">
            <v>UVL</v>
          </cell>
          <cell r="H929">
            <v>40645</v>
          </cell>
          <cell r="I929">
            <v>2</v>
          </cell>
          <cell r="K929">
            <v>116.26</v>
          </cell>
          <cell r="N929" t="e">
            <v>#N/A</v>
          </cell>
          <cell r="O929">
            <v>58.13</v>
          </cell>
        </row>
        <row r="930">
          <cell r="F930" t="str">
            <v>CL02901</v>
          </cell>
          <cell r="G930" t="str">
            <v>UVL</v>
          </cell>
          <cell r="H930">
            <v>40645</v>
          </cell>
          <cell r="I930">
            <v>15</v>
          </cell>
          <cell r="K930">
            <v>1554.6</v>
          </cell>
          <cell r="N930" t="e">
            <v>#N/A</v>
          </cell>
          <cell r="O930">
            <v>103.64</v>
          </cell>
        </row>
        <row r="931">
          <cell r="F931" t="str">
            <v>CL02902</v>
          </cell>
          <cell r="G931" t="str">
            <v>UVL</v>
          </cell>
          <cell r="H931">
            <v>40645</v>
          </cell>
          <cell r="I931">
            <v>9</v>
          </cell>
          <cell r="K931">
            <v>560.70000000000005</v>
          </cell>
          <cell r="N931" t="e">
            <v>#N/A</v>
          </cell>
          <cell r="O931">
            <v>62.3</v>
          </cell>
        </row>
        <row r="932">
          <cell r="F932" t="str">
            <v>2930878</v>
          </cell>
          <cell r="G932" t="str">
            <v>UVL</v>
          </cell>
          <cell r="H932">
            <v>40645</v>
          </cell>
          <cell r="I932">
            <v>40</v>
          </cell>
          <cell r="K932">
            <v>1294.8</v>
          </cell>
          <cell r="N932" t="e">
            <v>#N/A</v>
          </cell>
          <cell r="O932">
            <v>32.369999999999997</v>
          </cell>
        </row>
        <row r="933">
          <cell r="F933" t="str">
            <v>0795700</v>
          </cell>
          <cell r="G933" t="str">
            <v>00182139</v>
          </cell>
          <cell r="H933">
            <v>40497</v>
          </cell>
          <cell r="I933">
            <v>1</v>
          </cell>
          <cell r="J933" t="str">
            <v>04</v>
          </cell>
          <cell r="K933">
            <v>1298.32</v>
          </cell>
          <cell r="L933" t="str">
            <v>HOUSING HS END RGH DWG 523104 REV B</v>
          </cell>
          <cell r="N933" t="e">
            <v>#N/A</v>
          </cell>
          <cell r="O933">
            <v>1298.32</v>
          </cell>
        </row>
        <row r="934">
          <cell r="F934" t="str">
            <v>CL02897</v>
          </cell>
          <cell r="G934" t="str">
            <v>S511457110423</v>
          </cell>
          <cell r="H934">
            <v>40645</v>
          </cell>
          <cell r="I934">
            <v>9</v>
          </cell>
          <cell r="J934" t="str">
            <v>04</v>
          </cell>
          <cell r="K934">
            <v>1615.95</v>
          </cell>
          <cell r="L934" t="str">
            <v>CTL BARSTOCK</v>
          </cell>
          <cell r="N934" t="e">
            <v>#N/A</v>
          </cell>
          <cell r="O934">
            <v>170.36</v>
          </cell>
        </row>
        <row r="935">
          <cell r="F935" t="str">
            <v>V002682</v>
          </cell>
          <cell r="G935" t="str">
            <v>UVL</v>
          </cell>
          <cell r="H935">
            <v>40646</v>
          </cell>
          <cell r="I935">
            <v>13</v>
          </cell>
          <cell r="K935">
            <v>818.09</v>
          </cell>
          <cell r="N935">
            <v>539</v>
          </cell>
          <cell r="O935">
            <v>62.93</v>
          </cell>
        </row>
        <row r="936">
          <cell r="F936" t="str">
            <v>V002283</v>
          </cell>
          <cell r="G936" t="str">
            <v>00185681</v>
          </cell>
          <cell r="H936">
            <v>40645</v>
          </cell>
          <cell r="I936">
            <v>32</v>
          </cell>
          <cell r="J936" t="str">
            <v>04</v>
          </cell>
          <cell r="K936">
            <v>388.16</v>
          </cell>
          <cell r="L936" t="str">
            <v>OIL TROUGH DWG V002283 REV_</v>
          </cell>
          <cell r="N936">
            <v>539</v>
          </cell>
          <cell r="O936">
            <v>12.13</v>
          </cell>
        </row>
        <row r="937">
          <cell r="F937" t="str">
            <v>0348975</v>
          </cell>
          <cell r="G937" t="str">
            <v>UVL</v>
          </cell>
          <cell r="H937">
            <v>40647</v>
          </cell>
          <cell r="I937">
            <v>4</v>
          </cell>
          <cell r="K937">
            <v>2029.92</v>
          </cell>
          <cell r="N937" t="e">
            <v>#N/A</v>
          </cell>
          <cell r="O937">
            <v>669.57</v>
          </cell>
        </row>
        <row r="938">
          <cell r="F938" t="str">
            <v>0350382</v>
          </cell>
          <cell r="G938" t="str">
            <v>UVL</v>
          </cell>
          <cell r="H938">
            <v>40647</v>
          </cell>
          <cell r="I938">
            <v>6</v>
          </cell>
          <cell r="K938">
            <v>2393.34</v>
          </cell>
          <cell r="N938" t="e">
            <v>#N/A</v>
          </cell>
          <cell r="O938">
            <v>597.1</v>
          </cell>
        </row>
        <row r="939">
          <cell r="F939" t="str">
            <v>0351116</v>
          </cell>
          <cell r="G939" t="str">
            <v>UVL</v>
          </cell>
          <cell r="H939">
            <v>40647</v>
          </cell>
          <cell r="I939">
            <v>2</v>
          </cell>
          <cell r="K939">
            <v>1226.24</v>
          </cell>
          <cell r="N939" t="e">
            <v>#N/A</v>
          </cell>
          <cell r="O939">
            <v>721.18</v>
          </cell>
        </row>
        <row r="940">
          <cell r="F940" t="str">
            <v>CL02920</v>
          </cell>
          <cell r="G940" t="str">
            <v>UVL</v>
          </cell>
          <cell r="H940">
            <v>40647</v>
          </cell>
          <cell r="I940">
            <v>5</v>
          </cell>
          <cell r="K940">
            <v>182.25</v>
          </cell>
          <cell r="N940" t="e">
            <v>#N/A</v>
          </cell>
          <cell r="O940">
            <v>36.450000000000003</v>
          </cell>
        </row>
        <row r="941">
          <cell r="F941" t="str">
            <v>V001608</v>
          </cell>
          <cell r="G941" t="str">
            <v>UVL</v>
          </cell>
          <cell r="H941">
            <v>40647</v>
          </cell>
          <cell r="I941">
            <v>4</v>
          </cell>
          <cell r="K941">
            <v>304.44</v>
          </cell>
          <cell r="N941">
            <v>539</v>
          </cell>
          <cell r="O941">
            <v>76.11</v>
          </cell>
        </row>
        <row r="942">
          <cell r="F942" t="str">
            <v>V001608</v>
          </cell>
          <cell r="G942" t="str">
            <v>UVL</v>
          </cell>
          <cell r="H942">
            <v>40647</v>
          </cell>
          <cell r="I942">
            <v>8</v>
          </cell>
          <cell r="K942">
            <v>460.64</v>
          </cell>
          <cell r="N942">
            <v>539</v>
          </cell>
          <cell r="O942">
            <v>76.11</v>
          </cell>
        </row>
        <row r="943">
          <cell r="F943" t="str">
            <v>V002823</v>
          </cell>
          <cell r="G943" t="str">
            <v>UVL</v>
          </cell>
          <cell r="H943">
            <v>40647</v>
          </cell>
          <cell r="I943">
            <v>2</v>
          </cell>
          <cell r="K943">
            <v>37.54</v>
          </cell>
          <cell r="N943">
            <v>539</v>
          </cell>
          <cell r="O943">
            <v>18.77</v>
          </cell>
        </row>
        <row r="944">
          <cell r="F944" t="str">
            <v>2930302</v>
          </cell>
          <cell r="G944" t="str">
            <v>UVL</v>
          </cell>
          <cell r="H944">
            <v>40647</v>
          </cell>
          <cell r="I944">
            <v>9</v>
          </cell>
          <cell r="K944">
            <v>284.13</v>
          </cell>
          <cell r="N944" t="e">
            <v>#N/A</v>
          </cell>
          <cell r="O944">
            <v>31.57</v>
          </cell>
        </row>
        <row r="945">
          <cell r="F945" t="str">
            <v>0776897</v>
          </cell>
          <cell r="G945" t="str">
            <v>00185679</v>
          </cell>
          <cell r="H945">
            <v>40641</v>
          </cell>
          <cell r="I945">
            <v>1</v>
          </cell>
          <cell r="J945" t="str">
            <v>04</v>
          </cell>
          <cell r="K945">
            <v>1777.08</v>
          </cell>
          <cell r="L945" t="str">
            <v>COVER HSG RGH DWG: 518763 REV-</v>
          </cell>
          <cell r="N945" t="e">
            <v>#N/A</v>
          </cell>
          <cell r="O945">
            <v>1777.08</v>
          </cell>
        </row>
        <row r="946">
          <cell r="F946" t="str">
            <v>V001901</v>
          </cell>
          <cell r="G946" t="str">
            <v>00185682</v>
          </cell>
          <cell r="H946">
            <v>40645</v>
          </cell>
          <cell r="I946">
            <v>42</v>
          </cell>
          <cell r="J946" t="str">
            <v>04</v>
          </cell>
          <cell r="K946">
            <v>819.84</v>
          </cell>
          <cell r="L946" t="str">
            <v>GUARD SPLASH DWG: V001901 REV -</v>
          </cell>
          <cell r="N946">
            <v>539</v>
          </cell>
          <cell r="O946">
            <v>19.420000000000002</v>
          </cell>
        </row>
        <row r="947">
          <cell r="F947" t="str">
            <v>0776896</v>
          </cell>
          <cell r="G947" t="str">
            <v>00185677</v>
          </cell>
          <cell r="H947">
            <v>40641</v>
          </cell>
          <cell r="I947">
            <v>1</v>
          </cell>
          <cell r="J947" t="str">
            <v>04</v>
          </cell>
          <cell r="K947">
            <v>1980.92</v>
          </cell>
          <cell r="L947" t="str">
            <v>BASE HSG RGH DWG: 518762 REV-</v>
          </cell>
          <cell r="N947" t="e">
            <v>#N/A</v>
          </cell>
          <cell r="O947">
            <v>1980.92</v>
          </cell>
        </row>
        <row r="948">
          <cell r="F948" t="str">
            <v>CL02836</v>
          </cell>
          <cell r="G948" t="str">
            <v>UVL</v>
          </cell>
          <cell r="H948">
            <v>40648</v>
          </cell>
          <cell r="I948">
            <v>6</v>
          </cell>
          <cell r="K948">
            <v>1198.26</v>
          </cell>
          <cell r="N948" t="e">
            <v>#N/A</v>
          </cell>
          <cell r="O948">
            <v>181.58</v>
          </cell>
        </row>
        <row r="949">
          <cell r="F949" t="str">
            <v>CL02911</v>
          </cell>
          <cell r="G949" t="str">
            <v>UVL</v>
          </cell>
          <cell r="H949">
            <v>40648</v>
          </cell>
          <cell r="I949">
            <v>6</v>
          </cell>
          <cell r="K949">
            <v>1588.14</v>
          </cell>
          <cell r="N949" t="e">
            <v>#N/A</v>
          </cell>
          <cell r="O949">
            <v>250.72</v>
          </cell>
        </row>
        <row r="950">
          <cell r="F950" t="str">
            <v>2930697</v>
          </cell>
          <cell r="G950" t="str">
            <v>UVL</v>
          </cell>
          <cell r="H950">
            <v>40640</v>
          </cell>
          <cell r="I950">
            <v>3</v>
          </cell>
          <cell r="K950">
            <v>125.85</v>
          </cell>
          <cell r="N950" t="e">
            <v>#N/A</v>
          </cell>
          <cell r="O950">
            <v>43.45</v>
          </cell>
        </row>
        <row r="951">
          <cell r="F951" t="str">
            <v>0923461</v>
          </cell>
          <cell r="G951" t="str">
            <v>S488334110423</v>
          </cell>
          <cell r="H951">
            <v>40637</v>
          </cell>
          <cell r="I951">
            <v>801</v>
          </cell>
          <cell r="J951" t="str">
            <v>04</v>
          </cell>
          <cell r="K951">
            <v>390.45</v>
          </cell>
          <cell r="L951" t="str">
            <v>8620HR, 3.500 BARSTOCK, AISI  AS</v>
          </cell>
          <cell r="N951" t="e">
            <v>#N/A</v>
          </cell>
          <cell r="O951">
            <v>0.49</v>
          </cell>
        </row>
        <row r="952">
          <cell r="F952" t="str">
            <v>0923851</v>
          </cell>
          <cell r="G952" t="str">
            <v>S478651110423</v>
          </cell>
          <cell r="H952">
            <v>40637</v>
          </cell>
          <cell r="I952">
            <v>822</v>
          </cell>
          <cell r="J952" t="str">
            <v>04</v>
          </cell>
          <cell r="K952">
            <v>591.84</v>
          </cell>
          <cell r="L952" t="str">
            <v>BARSTOCK, 4350 TYPE ALLOY  ****</v>
          </cell>
          <cell r="N952" t="e">
            <v>#N/A</v>
          </cell>
          <cell r="O952">
            <v>0.83</v>
          </cell>
        </row>
        <row r="953">
          <cell r="F953" t="str">
            <v>0923969</v>
          </cell>
          <cell r="G953" t="str">
            <v>S459901110423</v>
          </cell>
          <cell r="H953">
            <v>40637</v>
          </cell>
          <cell r="I953">
            <v>507</v>
          </cell>
          <cell r="J953" t="str">
            <v>04</v>
          </cell>
          <cell r="K953">
            <v>359.55</v>
          </cell>
          <cell r="L953" t="str">
            <v>BARSTOCK, PS 55 H.R.</v>
          </cell>
          <cell r="N953" t="e">
            <v>#N/A</v>
          </cell>
          <cell r="O953">
            <v>0.71</v>
          </cell>
        </row>
        <row r="954">
          <cell r="F954" t="str">
            <v>CL02837</v>
          </cell>
          <cell r="G954" t="str">
            <v>UVL</v>
          </cell>
          <cell r="H954">
            <v>40652</v>
          </cell>
          <cell r="I954">
            <v>4</v>
          </cell>
          <cell r="K954">
            <v>1058.1199999999999</v>
          </cell>
          <cell r="N954" t="e">
            <v>#N/A</v>
          </cell>
          <cell r="O954">
            <v>240.87</v>
          </cell>
        </row>
        <row r="955">
          <cell r="F955" t="str">
            <v>CL02848</v>
          </cell>
          <cell r="G955" t="str">
            <v>UVL</v>
          </cell>
          <cell r="H955">
            <v>40652</v>
          </cell>
          <cell r="I955">
            <v>3</v>
          </cell>
          <cell r="K955">
            <v>459.54</v>
          </cell>
          <cell r="N955" t="e">
            <v>#N/A</v>
          </cell>
          <cell r="O955">
            <v>145.63999999999999</v>
          </cell>
        </row>
        <row r="956">
          <cell r="F956" t="str">
            <v>CL02908</v>
          </cell>
          <cell r="G956" t="str">
            <v>UVL</v>
          </cell>
          <cell r="H956">
            <v>40652</v>
          </cell>
          <cell r="I956">
            <v>4</v>
          </cell>
          <cell r="K956">
            <v>880.64</v>
          </cell>
          <cell r="N956" t="e">
            <v>#N/A</v>
          </cell>
          <cell r="O956">
            <v>200.43</v>
          </cell>
        </row>
        <row r="957">
          <cell r="F957" t="str">
            <v>CL02903</v>
          </cell>
          <cell r="G957" t="str">
            <v>S517762110423</v>
          </cell>
          <cell r="H957">
            <v>40651</v>
          </cell>
          <cell r="I957">
            <v>4</v>
          </cell>
          <cell r="J957" t="str">
            <v>04</v>
          </cell>
          <cell r="K957">
            <v>114.28</v>
          </cell>
          <cell r="L957" t="str">
            <v>CTL BARSTOCK</v>
          </cell>
          <cell r="N957" t="e">
            <v>#N/A</v>
          </cell>
          <cell r="O957">
            <v>25.51</v>
          </cell>
        </row>
        <row r="958">
          <cell r="F958" t="str">
            <v>CL02898</v>
          </cell>
          <cell r="G958" t="str">
            <v>UVL</v>
          </cell>
          <cell r="H958">
            <v>40653</v>
          </cell>
          <cell r="I958">
            <v>3</v>
          </cell>
          <cell r="K958">
            <v>887.1</v>
          </cell>
          <cell r="N958" t="e">
            <v>#N/A</v>
          </cell>
          <cell r="O958">
            <v>283.48</v>
          </cell>
        </row>
        <row r="959">
          <cell r="F959" t="str">
            <v>CL02913</v>
          </cell>
          <cell r="G959" t="str">
            <v>UVL</v>
          </cell>
          <cell r="H959">
            <v>40653</v>
          </cell>
          <cell r="I959">
            <v>6</v>
          </cell>
          <cell r="K959">
            <v>3365.64</v>
          </cell>
          <cell r="N959" t="e">
            <v>#N/A</v>
          </cell>
          <cell r="O959">
            <v>531.1</v>
          </cell>
        </row>
        <row r="960">
          <cell r="F960" t="str">
            <v>CL02941</v>
          </cell>
          <cell r="G960" t="str">
            <v>UVL</v>
          </cell>
          <cell r="H960">
            <v>40653</v>
          </cell>
          <cell r="I960">
            <v>4</v>
          </cell>
          <cell r="K960">
            <v>1752.36</v>
          </cell>
          <cell r="N960" t="e">
            <v>#N/A</v>
          </cell>
          <cell r="O960">
            <v>327.64</v>
          </cell>
        </row>
        <row r="961">
          <cell r="F961" t="str">
            <v>6411470</v>
          </cell>
          <cell r="G961" t="str">
            <v>HG1369</v>
          </cell>
          <cell r="H961">
            <v>40652</v>
          </cell>
          <cell r="I961">
            <v>2</v>
          </cell>
          <cell r="J961" t="str">
            <v>04</v>
          </cell>
          <cell r="K961">
            <v>49.52</v>
          </cell>
          <cell r="L961" t="str">
            <v>CAGE, SEAL 130 VP1  DWG 6411470</v>
          </cell>
          <cell r="N961" t="e">
            <v>#N/A</v>
          </cell>
          <cell r="O961">
            <v>24.76</v>
          </cell>
        </row>
        <row r="962">
          <cell r="F962" t="str">
            <v>6411600</v>
          </cell>
          <cell r="G962" t="str">
            <v>HG1369</v>
          </cell>
          <cell r="H962">
            <v>40652</v>
          </cell>
          <cell r="I962">
            <v>2</v>
          </cell>
          <cell r="J962" t="str">
            <v>04</v>
          </cell>
          <cell r="K962">
            <v>51.66</v>
          </cell>
          <cell r="L962" t="str">
            <v>CAGE, SEAL 150 VR</v>
          </cell>
          <cell r="N962" t="e">
            <v>#N/A</v>
          </cell>
          <cell r="O962">
            <v>25.83</v>
          </cell>
        </row>
        <row r="963">
          <cell r="F963" t="str">
            <v>6411690</v>
          </cell>
          <cell r="G963" t="str">
            <v>HG1369</v>
          </cell>
          <cell r="H963">
            <v>40652</v>
          </cell>
          <cell r="I963">
            <v>1</v>
          </cell>
          <cell r="J963" t="str">
            <v>04</v>
          </cell>
          <cell r="K963">
            <v>36.6</v>
          </cell>
          <cell r="L963" t="str">
            <v>END COVER</v>
          </cell>
          <cell r="N963" t="e">
            <v>#N/A</v>
          </cell>
          <cell r="O963">
            <v>36.6</v>
          </cell>
        </row>
        <row r="964">
          <cell r="F964" t="str">
            <v>6411700</v>
          </cell>
          <cell r="G964" t="str">
            <v>HG1369</v>
          </cell>
          <cell r="H964">
            <v>40652</v>
          </cell>
          <cell r="I964">
            <v>2</v>
          </cell>
          <cell r="J964" t="str">
            <v>04</v>
          </cell>
          <cell r="K964">
            <v>73.2</v>
          </cell>
          <cell r="L964" t="str">
            <v>END COVER</v>
          </cell>
          <cell r="N964" t="e">
            <v>#N/A</v>
          </cell>
          <cell r="O964">
            <v>36.6</v>
          </cell>
        </row>
        <row r="965">
          <cell r="F965" t="str">
            <v>CL02847</v>
          </cell>
          <cell r="G965" t="str">
            <v>UVL</v>
          </cell>
          <cell r="H965">
            <v>40654</v>
          </cell>
          <cell r="I965">
            <v>3</v>
          </cell>
          <cell r="K965">
            <v>486.57</v>
          </cell>
          <cell r="N965" t="e">
            <v>#N/A</v>
          </cell>
          <cell r="O965">
            <v>154.08000000000001</v>
          </cell>
        </row>
        <row r="966">
          <cell r="F966" t="str">
            <v>CL02912</v>
          </cell>
          <cell r="G966" t="str">
            <v>UVL</v>
          </cell>
          <cell r="H966">
            <v>40654</v>
          </cell>
          <cell r="I966">
            <v>6</v>
          </cell>
          <cell r="K966">
            <v>2220</v>
          </cell>
          <cell r="N966" t="e">
            <v>#N/A</v>
          </cell>
          <cell r="O966">
            <v>349.75</v>
          </cell>
        </row>
        <row r="967">
          <cell r="F967" t="str">
            <v>CL02919</v>
          </cell>
          <cell r="G967" t="str">
            <v>UVL</v>
          </cell>
          <cell r="H967">
            <v>40654</v>
          </cell>
          <cell r="I967">
            <v>4</v>
          </cell>
          <cell r="K967">
            <v>2107.92</v>
          </cell>
          <cell r="N967" t="e">
            <v>#N/A</v>
          </cell>
          <cell r="O967">
            <v>526.98</v>
          </cell>
        </row>
        <row r="968">
          <cell r="F968" t="str">
            <v>CL02943</v>
          </cell>
          <cell r="G968" t="str">
            <v>UVL</v>
          </cell>
          <cell r="H968">
            <v>40654</v>
          </cell>
          <cell r="I968">
            <v>4</v>
          </cell>
          <cell r="K968">
            <v>169.12</v>
          </cell>
          <cell r="N968" t="e">
            <v>#N/A</v>
          </cell>
          <cell r="O968">
            <v>42.28</v>
          </cell>
        </row>
        <row r="969">
          <cell r="F969" t="str">
            <v>CL02838</v>
          </cell>
          <cell r="G969" t="str">
            <v>S516507110423</v>
          </cell>
          <cell r="H969">
            <v>40653</v>
          </cell>
          <cell r="I969">
            <v>4</v>
          </cell>
          <cell r="J969" t="str">
            <v>04</v>
          </cell>
          <cell r="K969">
            <v>640.96</v>
          </cell>
          <cell r="L969" t="str">
            <v>CLT BARSTOCK</v>
          </cell>
          <cell r="N969" t="e">
            <v>#N/A</v>
          </cell>
          <cell r="O969">
            <v>146.32</v>
          </cell>
        </row>
        <row r="970">
          <cell r="F970" t="str">
            <v>CL02918</v>
          </cell>
          <cell r="G970" t="str">
            <v>S515613110423</v>
          </cell>
          <cell r="H970">
            <v>40648</v>
          </cell>
          <cell r="I970">
            <v>4</v>
          </cell>
          <cell r="J970" t="str">
            <v>04</v>
          </cell>
          <cell r="K970">
            <v>1006.76</v>
          </cell>
          <cell r="L970" t="str">
            <v>CTL BARSTOCK</v>
          </cell>
          <cell r="N970" t="e">
            <v>#N/A</v>
          </cell>
          <cell r="O970">
            <v>251.69</v>
          </cell>
        </row>
        <row r="971">
          <cell r="F971" t="str">
            <v>2930787</v>
          </cell>
          <cell r="G971" t="str">
            <v>UVL</v>
          </cell>
          <cell r="H971">
            <v>40648</v>
          </cell>
          <cell r="I971">
            <v>4</v>
          </cell>
          <cell r="K971">
            <v>227.68</v>
          </cell>
          <cell r="N971" t="e">
            <v>#N/A</v>
          </cell>
          <cell r="O971">
            <v>56.42</v>
          </cell>
        </row>
        <row r="972">
          <cell r="F972" t="str">
            <v>V003104</v>
          </cell>
          <cell r="G972" t="str">
            <v>UVL</v>
          </cell>
          <cell r="H972">
            <v>40652</v>
          </cell>
          <cell r="I972">
            <v>6</v>
          </cell>
          <cell r="K972">
            <v>0</v>
          </cell>
          <cell r="N972">
            <v>539</v>
          </cell>
          <cell r="O972">
            <v>38.54</v>
          </cell>
        </row>
        <row r="973">
          <cell r="F973" t="str">
            <v>6411530</v>
          </cell>
          <cell r="G973" t="str">
            <v>HG1369</v>
          </cell>
          <cell r="H973">
            <v>40652</v>
          </cell>
          <cell r="I973">
            <v>2</v>
          </cell>
          <cell r="J973" t="str">
            <v>04</v>
          </cell>
          <cell r="K973">
            <v>50.4</v>
          </cell>
          <cell r="L973" t="str">
            <v>CAGE, SEAL 140 VP2</v>
          </cell>
          <cell r="N973" t="e">
            <v>#N/A</v>
          </cell>
          <cell r="O973">
            <v>25.2</v>
          </cell>
        </row>
        <row r="974">
          <cell r="F974" t="str">
            <v>V001904</v>
          </cell>
          <cell r="G974" t="str">
            <v>00142158</v>
          </cell>
          <cell r="H974">
            <v>40648</v>
          </cell>
          <cell r="I974">
            <v>7</v>
          </cell>
          <cell r="J974" t="str">
            <v>04</v>
          </cell>
          <cell r="K974">
            <v>455.63</v>
          </cell>
          <cell r="L974" t="str">
            <v>COVER - END 130VP  COMPLETE PER</v>
          </cell>
          <cell r="N974">
            <v>539</v>
          </cell>
          <cell r="O974">
            <v>61.79</v>
          </cell>
        </row>
        <row r="975">
          <cell r="F975" t="str">
            <v>V002831</v>
          </cell>
          <cell r="G975" t="str">
            <v>00142445</v>
          </cell>
          <cell r="H975">
            <v>40653</v>
          </cell>
          <cell r="I975">
            <v>2</v>
          </cell>
          <cell r="J975" t="str">
            <v>04</v>
          </cell>
          <cell r="K975">
            <v>220.64</v>
          </cell>
          <cell r="L975" t="str">
            <v>COVER</v>
          </cell>
          <cell r="N975">
            <v>539</v>
          </cell>
          <cell r="O975">
            <v>110.32</v>
          </cell>
        </row>
        <row r="976">
          <cell r="F976" t="str">
            <v>CL02914</v>
          </cell>
          <cell r="G976" t="str">
            <v>S516493110423</v>
          </cell>
          <cell r="H976">
            <v>40654</v>
          </cell>
          <cell r="I976">
            <v>8</v>
          </cell>
          <cell r="J976" t="str">
            <v>04</v>
          </cell>
          <cell r="K976">
            <v>5358.16</v>
          </cell>
          <cell r="L976" t="str">
            <v>CTL BARSTOCK</v>
          </cell>
          <cell r="N976" t="e">
            <v>#N/A</v>
          </cell>
          <cell r="O976">
            <v>633.72</v>
          </cell>
        </row>
        <row r="977">
          <cell r="F977" t="str">
            <v>CL02915</v>
          </cell>
          <cell r="G977" t="str">
            <v>S516500110423</v>
          </cell>
          <cell r="H977">
            <v>40654</v>
          </cell>
          <cell r="I977">
            <v>8</v>
          </cell>
          <cell r="J977" t="str">
            <v>04</v>
          </cell>
          <cell r="K977">
            <v>8250.24</v>
          </cell>
          <cell r="L977" t="str">
            <v>CTL BARSTOCK</v>
          </cell>
          <cell r="N977" t="e">
            <v>#N/A</v>
          </cell>
          <cell r="O977">
            <v>975.62</v>
          </cell>
        </row>
        <row r="978">
          <cell r="F978" t="str">
            <v>2930935</v>
          </cell>
          <cell r="G978" t="str">
            <v>UVL</v>
          </cell>
          <cell r="H978">
            <v>40665</v>
          </cell>
          <cell r="I978">
            <v>4</v>
          </cell>
          <cell r="K978">
            <v>114.84</v>
          </cell>
          <cell r="N978" t="str">
            <v>139</v>
          </cell>
          <cell r="O978">
            <v>28.71</v>
          </cell>
        </row>
        <row r="979">
          <cell r="F979" t="str">
            <v>V002258</v>
          </cell>
          <cell r="G979" t="str">
            <v>00186234</v>
          </cell>
          <cell r="H979">
            <v>40660</v>
          </cell>
          <cell r="I979">
            <v>8</v>
          </cell>
          <cell r="J979" t="str">
            <v>05</v>
          </cell>
          <cell r="K979">
            <v>107.28</v>
          </cell>
          <cell r="L979" t="str">
            <v>DAM OIL: DWG: V002258 REV .</v>
          </cell>
          <cell r="N979">
            <v>539</v>
          </cell>
          <cell r="O979">
            <v>13.13</v>
          </cell>
        </row>
        <row r="980">
          <cell r="F980" t="str">
            <v>V001312</v>
          </cell>
          <cell r="G980" t="str">
            <v>00186256</v>
          </cell>
          <cell r="H980">
            <v>40660</v>
          </cell>
          <cell r="I980">
            <v>2</v>
          </cell>
          <cell r="J980" t="str">
            <v>05</v>
          </cell>
          <cell r="K980">
            <v>128.08000000000001</v>
          </cell>
          <cell r="L980" t="str">
            <v>BRACKET - MOUNT DWG V001312 REV. A</v>
          </cell>
          <cell r="N980">
            <v>539</v>
          </cell>
          <cell r="O980">
            <v>38.799999999999997</v>
          </cell>
        </row>
        <row r="981">
          <cell r="F981" t="str">
            <v>V002257</v>
          </cell>
          <cell r="G981" t="str">
            <v>00186236</v>
          </cell>
          <cell r="H981">
            <v>40660</v>
          </cell>
          <cell r="I981">
            <v>2</v>
          </cell>
          <cell r="J981" t="str">
            <v>05</v>
          </cell>
          <cell r="K981">
            <v>45.46</v>
          </cell>
          <cell r="L981" t="str">
            <v>DAM OIL DWG: V002257 REV A SUPPLIER</v>
          </cell>
          <cell r="N981">
            <v>539</v>
          </cell>
          <cell r="O981">
            <v>22.73</v>
          </cell>
        </row>
        <row r="982">
          <cell r="F982" t="str">
            <v>V002282</v>
          </cell>
          <cell r="G982" t="str">
            <v>00186073</v>
          </cell>
          <cell r="H982">
            <v>40659</v>
          </cell>
          <cell r="I982">
            <v>32</v>
          </cell>
          <cell r="J982" t="str">
            <v>05</v>
          </cell>
          <cell r="K982">
            <v>388.16</v>
          </cell>
          <cell r="L982" t="str">
            <v>OIL TROUGH DWG V002282 REV_</v>
          </cell>
          <cell r="N982">
            <v>539</v>
          </cell>
          <cell r="O982">
            <v>12.13</v>
          </cell>
        </row>
        <row r="983">
          <cell r="F983" t="str">
            <v>V002285</v>
          </cell>
          <cell r="G983" t="str">
            <v>00186072</v>
          </cell>
          <cell r="H983">
            <v>40659</v>
          </cell>
          <cell r="I983">
            <v>34</v>
          </cell>
          <cell r="J983" t="str">
            <v>05</v>
          </cell>
          <cell r="K983">
            <v>409.02</v>
          </cell>
          <cell r="L983" t="str">
            <v>OIL TROUGH DWG V002285 REV_</v>
          </cell>
          <cell r="N983">
            <v>539</v>
          </cell>
          <cell r="O983">
            <v>12.03</v>
          </cell>
        </row>
        <row r="984">
          <cell r="F984" t="str">
            <v>V002286</v>
          </cell>
          <cell r="G984" t="str">
            <v>00186074</v>
          </cell>
          <cell r="H984">
            <v>40659</v>
          </cell>
          <cell r="I984">
            <v>34</v>
          </cell>
          <cell r="J984" t="str">
            <v>05</v>
          </cell>
          <cell r="K984">
            <v>425.68</v>
          </cell>
          <cell r="L984" t="str">
            <v>OIL TROUGH DWG V002286 REV_</v>
          </cell>
          <cell r="N984">
            <v>539</v>
          </cell>
          <cell r="O984">
            <v>12.52</v>
          </cell>
        </row>
        <row r="985">
          <cell r="F985" t="str">
            <v>V002287</v>
          </cell>
          <cell r="G985" t="str">
            <v>00186075</v>
          </cell>
          <cell r="H985">
            <v>40659</v>
          </cell>
          <cell r="I985">
            <v>34</v>
          </cell>
          <cell r="J985" t="str">
            <v>05</v>
          </cell>
          <cell r="K985">
            <v>678.3</v>
          </cell>
          <cell r="L985" t="str">
            <v>OIL TROUGH DWG V002287 REV_</v>
          </cell>
          <cell r="N985">
            <v>539</v>
          </cell>
          <cell r="O985">
            <v>19.95</v>
          </cell>
        </row>
        <row r="986">
          <cell r="F986" t="str">
            <v>V002290</v>
          </cell>
          <cell r="G986" t="str">
            <v>00186238</v>
          </cell>
          <cell r="H986">
            <v>40660</v>
          </cell>
          <cell r="I986">
            <v>4</v>
          </cell>
          <cell r="J986" t="str">
            <v>05</v>
          </cell>
          <cell r="K986">
            <v>234.12</v>
          </cell>
          <cell r="L986" t="str">
            <v>COVER SHAFT DWG: V002290 REV -</v>
          </cell>
          <cell r="N986">
            <v>539</v>
          </cell>
          <cell r="O986">
            <v>58.53</v>
          </cell>
        </row>
        <row r="987">
          <cell r="F987" t="str">
            <v>V002296</v>
          </cell>
          <cell r="G987" t="str">
            <v>00186237</v>
          </cell>
          <cell r="H987">
            <v>40662</v>
          </cell>
          <cell r="I987">
            <v>13</v>
          </cell>
          <cell r="J987" t="str">
            <v>05</v>
          </cell>
          <cell r="K987">
            <v>655.72</v>
          </cell>
          <cell r="L987" t="str">
            <v>COVER SHAFT DWG: V002296 REV -</v>
          </cell>
          <cell r="N987">
            <v>539</v>
          </cell>
          <cell r="O987">
            <v>50.44</v>
          </cell>
        </row>
        <row r="988">
          <cell r="F988" t="str">
            <v>CL02477</v>
          </cell>
          <cell r="G988" t="str">
            <v>S519364110423</v>
          </cell>
          <cell r="H988">
            <v>40665</v>
          </cell>
          <cell r="I988">
            <v>8</v>
          </cell>
          <cell r="J988" t="str">
            <v>05</v>
          </cell>
          <cell r="K988">
            <v>3999.52</v>
          </cell>
          <cell r="L988" t="str">
            <v>CTL BARSTOCK</v>
          </cell>
          <cell r="N988" t="e">
            <v>#N/A</v>
          </cell>
          <cell r="O988">
            <v>499.94</v>
          </cell>
        </row>
        <row r="989">
          <cell r="F989" t="str">
            <v>CL02858</v>
          </cell>
          <cell r="G989" t="str">
            <v>S525819110423</v>
          </cell>
          <cell r="H989">
            <v>40666</v>
          </cell>
          <cell r="I989">
            <v>4</v>
          </cell>
          <cell r="J989" t="str">
            <v>05</v>
          </cell>
          <cell r="K989">
            <v>118.64</v>
          </cell>
          <cell r="L989" t="str">
            <v>CTL BARSTOCK</v>
          </cell>
          <cell r="N989" t="str">
            <v>539</v>
          </cell>
          <cell r="O989">
            <v>29.66</v>
          </cell>
        </row>
        <row r="990">
          <cell r="F990" t="str">
            <v>CL02859</v>
          </cell>
          <cell r="G990" t="str">
            <v>S521319110423</v>
          </cell>
          <cell r="H990">
            <v>40662</v>
          </cell>
          <cell r="I990">
            <v>1</v>
          </cell>
          <cell r="J990" t="str">
            <v>05</v>
          </cell>
          <cell r="K990">
            <v>127.94</v>
          </cell>
          <cell r="L990" t="str">
            <v>CLT BARSTOCK</v>
          </cell>
          <cell r="N990" t="str">
            <v>539</v>
          </cell>
          <cell r="O990">
            <v>116.58</v>
          </cell>
        </row>
        <row r="991">
          <cell r="F991" t="str">
            <v>CL02877</v>
          </cell>
          <cell r="G991" t="str">
            <v>S522859110423</v>
          </cell>
          <cell r="H991">
            <v>40662</v>
          </cell>
          <cell r="I991">
            <v>1</v>
          </cell>
          <cell r="J991" t="str">
            <v>05</v>
          </cell>
          <cell r="K991">
            <v>102.64</v>
          </cell>
          <cell r="L991" t="str">
            <v>CTL BARSTOCK</v>
          </cell>
          <cell r="N991" t="str">
            <v>539</v>
          </cell>
          <cell r="O991">
            <v>90.06</v>
          </cell>
        </row>
        <row r="992">
          <cell r="F992" t="str">
            <v>CL03005</v>
          </cell>
          <cell r="G992" t="str">
            <v>S525564110423</v>
          </cell>
          <cell r="H992">
            <v>40667</v>
          </cell>
          <cell r="I992">
            <v>8</v>
          </cell>
          <cell r="J992" t="str">
            <v>05</v>
          </cell>
          <cell r="K992">
            <v>813.6</v>
          </cell>
          <cell r="L992" t="str">
            <v>CLT BARSTOCK</v>
          </cell>
          <cell r="N992" t="e">
            <v>#N/A</v>
          </cell>
          <cell r="O992">
            <v>101.7</v>
          </cell>
        </row>
        <row r="993">
          <cell r="F993" t="str">
            <v>2917124</v>
          </cell>
          <cell r="G993" t="str">
            <v>0015035865</v>
          </cell>
          <cell r="H993">
            <v>40665</v>
          </cell>
          <cell r="I993">
            <v>2</v>
          </cell>
          <cell r="J993" t="str">
            <v>05</v>
          </cell>
          <cell r="K993">
            <v>7125.02</v>
          </cell>
          <cell r="L993" t="str">
            <v>BEARING TAPERED ROLLER</v>
          </cell>
          <cell r="N993" t="str">
            <v>729</v>
          </cell>
          <cell r="O993">
            <v>9389.7900000000009</v>
          </cell>
        </row>
        <row r="994">
          <cell r="F994" t="str">
            <v>V003507</v>
          </cell>
          <cell r="G994" t="str">
            <v>UVL</v>
          </cell>
          <cell r="H994">
            <v>40666</v>
          </cell>
          <cell r="I994">
            <v>5</v>
          </cell>
          <cell r="K994">
            <v>610</v>
          </cell>
          <cell r="N994">
            <v>539</v>
          </cell>
          <cell r="O994">
            <v>122</v>
          </cell>
        </row>
        <row r="995">
          <cell r="F995" t="str">
            <v>2930498</v>
          </cell>
          <cell r="G995" t="str">
            <v>UVL</v>
          </cell>
          <cell r="H995">
            <v>40660</v>
          </cell>
          <cell r="I995">
            <v>3</v>
          </cell>
          <cell r="K995">
            <v>3344.07</v>
          </cell>
          <cell r="N995" t="str">
            <v>539</v>
          </cell>
          <cell r="O995">
            <v>1114.69</v>
          </cell>
        </row>
        <row r="996">
          <cell r="F996" t="str">
            <v>CL02862</v>
          </cell>
          <cell r="G996" t="str">
            <v>UVL</v>
          </cell>
          <cell r="H996">
            <v>40666</v>
          </cell>
          <cell r="I996">
            <v>1</v>
          </cell>
          <cell r="K996">
            <v>35.369999999999997</v>
          </cell>
          <cell r="N996" t="e">
            <v>#N/A</v>
          </cell>
          <cell r="O996">
            <v>35.369999999999997</v>
          </cell>
        </row>
        <row r="997">
          <cell r="F997" t="str">
            <v>1233399</v>
          </cell>
          <cell r="G997" t="str">
            <v>UVL</v>
          </cell>
          <cell r="H997">
            <v>40667</v>
          </cell>
          <cell r="I997">
            <v>5</v>
          </cell>
          <cell r="K997">
            <v>2627</v>
          </cell>
          <cell r="N997" t="e">
            <v>#N/A</v>
          </cell>
          <cell r="O997">
            <v>525.4</v>
          </cell>
        </row>
        <row r="998">
          <cell r="F998" t="str">
            <v>V002247</v>
          </cell>
          <cell r="G998" t="str">
            <v>00186235</v>
          </cell>
          <cell r="H998">
            <v>40662</v>
          </cell>
          <cell r="I998">
            <v>32</v>
          </cell>
          <cell r="J998" t="str">
            <v>05</v>
          </cell>
          <cell r="K998">
            <v>818.24</v>
          </cell>
          <cell r="L998" t="str">
            <v>PAN OIL: DWG: V002247 REV .</v>
          </cell>
          <cell r="N998">
            <v>539</v>
          </cell>
          <cell r="O998">
            <v>20.02</v>
          </cell>
        </row>
        <row r="999">
          <cell r="F999" t="str">
            <v>V002259</v>
          </cell>
          <cell r="G999" t="str">
            <v>00186233</v>
          </cell>
          <cell r="H999">
            <v>40660</v>
          </cell>
          <cell r="I999">
            <v>32</v>
          </cell>
          <cell r="J999" t="str">
            <v>05</v>
          </cell>
          <cell r="K999">
            <v>271.68</v>
          </cell>
          <cell r="L999" t="str">
            <v>DAM OIL: DWG: V002259 REV .</v>
          </cell>
          <cell r="N999">
            <v>539</v>
          </cell>
          <cell r="O999">
            <v>8.49</v>
          </cell>
        </row>
        <row r="1000">
          <cell r="F1000" t="str">
            <v>V002348</v>
          </cell>
          <cell r="G1000" t="str">
            <v>00186239</v>
          </cell>
          <cell r="H1000">
            <v>40660</v>
          </cell>
          <cell r="I1000">
            <v>2</v>
          </cell>
          <cell r="J1000" t="str">
            <v>05</v>
          </cell>
          <cell r="K1000">
            <v>50.56</v>
          </cell>
          <cell r="L1000" t="str">
            <v>COVER SEAL DWG V002348 REV -</v>
          </cell>
          <cell r="N1000">
            <v>539</v>
          </cell>
          <cell r="O1000">
            <v>25.28</v>
          </cell>
        </row>
        <row r="1001">
          <cell r="F1001" t="str">
            <v>V002349</v>
          </cell>
          <cell r="G1001" t="str">
            <v>00186240</v>
          </cell>
          <cell r="H1001">
            <v>40660</v>
          </cell>
          <cell r="I1001">
            <v>2</v>
          </cell>
          <cell r="J1001" t="str">
            <v>05</v>
          </cell>
          <cell r="K1001">
            <v>50.56</v>
          </cell>
          <cell r="L1001" t="str">
            <v>COVER SEAL CAGE DWG: V002349 REV-</v>
          </cell>
          <cell r="N1001">
            <v>539</v>
          </cell>
          <cell r="O1001">
            <v>25.28</v>
          </cell>
        </row>
        <row r="1002">
          <cell r="F1002" t="str">
            <v>V002828</v>
          </cell>
          <cell r="G1002" t="str">
            <v>00186315</v>
          </cell>
          <cell r="H1002">
            <v>40665</v>
          </cell>
          <cell r="I1002">
            <v>2</v>
          </cell>
          <cell r="J1002" t="str">
            <v>05</v>
          </cell>
          <cell r="K1002">
            <v>106.84</v>
          </cell>
          <cell r="L1002" t="str">
            <v>OIL PAN DWG V002828 REV -  SUPPLIER</v>
          </cell>
          <cell r="N1002">
            <v>539</v>
          </cell>
          <cell r="O1002">
            <v>53.42</v>
          </cell>
        </row>
        <row r="1003">
          <cell r="F1003" t="str">
            <v>CL02861</v>
          </cell>
          <cell r="G1003" t="str">
            <v>S525822110423</v>
          </cell>
          <cell r="H1003">
            <v>40666</v>
          </cell>
          <cell r="I1003">
            <v>1</v>
          </cell>
          <cell r="J1003" t="str">
            <v>05</v>
          </cell>
          <cell r="K1003">
            <v>30.45</v>
          </cell>
          <cell r="L1003" t="str">
            <v>CTL BARSTOCK</v>
          </cell>
          <cell r="N1003" t="e">
            <v>#N/A</v>
          </cell>
          <cell r="O1003">
            <v>30.45</v>
          </cell>
        </row>
        <row r="1004">
          <cell r="F1004" t="str">
            <v>CL03031</v>
          </cell>
          <cell r="G1004" t="str">
            <v>S523775110423</v>
          </cell>
          <cell r="H1004">
            <v>40667</v>
          </cell>
          <cell r="I1004">
            <v>8</v>
          </cell>
          <cell r="J1004" t="str">
            <v>05</v>
          </cell>
          <cell r="K1004">
            <v>12881.36</v>
          </cell>
          <cell r="L1004" t="str">
            <v>CTL BARSTOCK</v>
          </cell>
          <cell r="N1004" t="e">
            <v>#N/A</v>
          </cell>
          <cell r="O1004">
            <v>1610.17</v>
          </cell>
        </row>
        <row r="1005">
          <cell r="F1005" t="str">
            <v>2930802</v>
          </cell>
          <cell r="G1005" t="str">
            <v>UVL</v>
          </cell>
          <cell r="H1005">
            <v>40665</v>
          </cell>
          <cell r="I1005">
            <v>4</v>
          </cell>
          <cell r="K1005">
            <v>289.12</v>
          </cell>
          <cell r="N1005" t="str">
            <v>139</v>
          </cell>
          <cell r="O1005">
            <v>74.78</v>
          </cell>
        </row>
        <row r="1006">
          <cell r="F1006" t="str">
            <v>CL02909</v>
          </cell>
          <cell r="G1006" t="str">
            <v>UVL</v>
          </cell>
          <cell r="H1006">
            <v>40669</v>
          </cell>
          <cell r="I1006">
            <v>2</v>
          </cell>
          <cell r="K1006">
            <v>144.5</v>
          </cell>
          <cell r="N1006" t="e">
            <v>#N/A</v>
          </cell>
          <cell r="O1006">
            <v>66.59</v>
          </cell>
        </row>
        <row r="1007">
          <cell r="F1007" t="str">
            <v>V002491</v>
          </cell>
          <cell r="G1007" t="str">
            <v>UVL</v>
          </cell>
          <cell r="H1007">
            <v>40669</v>
          </cell>
          <cell r="I1007">
            <v>4</v>
          </cell>
          <cell r="K1007">
            <v>94.16</v>
          </cell>
          <cell r="N1007" t="str">
            <v>539</v>
          </cell>
          <cell r="O1007">
            <v>23.54</v>
          </cell>
        </row>
        <row r="1008">
          <cell r="F1008" t="str">
            <v>V002506</v>
          </cell>
          <cell r="G1008" t="str">
            <v>UVL</v>
          </cell>
          <cell r="H1008">
            <v>40669</v>
          </cell>
          <cell r="I1008">
            <v>13</v>
          </cell>
          <cell r="K1008">
            <v>150.15</v>
          </cell>
          <cell r="N1008" t="str">
            <v>539</v>
          </cell>
          <cell r="O1008">
            <v>11.55</v>
          </cell>
        </row>
        <row r="1009">
          <cell r="F1009" t="str">
            <v>CL02852</v>
          </cell>
          <cell r="G1009" t="str">
            <v>UVL</v>
          </cell>
          <cell r="H1009">
            <v>40672</v>
          </cell>
          <cell r="I1009">
            <v>3</v>
          </cell>
          <cell r="K1009">
            <v>638.66999999999996</v>
          </cell>
          <cell r="N1009" t="str">
            <v>539</v>
          </cell>
          <cell r="O1009">
            <v>212.89</v>
          </cell>
        </row>
        <row r="1010">
          <cell r="F1010" t="str">
            <v>V002345</v>
          </cell>
          <cell r="G1010" t="str">
            <v>UVL</v>
          </cell>
          <cell r="H1010">
            <v>40670</v>
          </cell>
          <cell r="I1010">
            <v>2</v>
          </cell>
          <cell r="K1010">
            <v>45</v>
          </cell>
          <cell r="N1010" t="str">
            <v>539</v>
          </cell>
          <cell r="O1010">
            <v>22.5</v>
          </cell>
        </row>
        <row r="1011">
          <cell r="F1011" t="str">
            <v>2931232</v>
          </cell>
          <cell r="G1011" t="str">
            <v>703972</v>
          </cell>
          <cell r="H1011">
            <v>40668</v>
          </cell>
          <cell r="I1011">
            <v>1</v>
          </cell>
          <cell r="J1011" t="str">
            <v>05</v>
          </cell>
          <cell r="K1011">
            <v>3124</v>
          </cell>
          <cell r="L1011" t="str">
            <v>BAR STOCK  FORGED ROUND BAR FMS</v>
          </cell>
          <cell r="N1011" t="e">
            <v>#N/A</v>
          </cell>
          <cell r="O1011">
            <v>3124</v>
          </cell>
        </row>
        <row r="1012">
          <cell r="F1012" t="str">
            <v>CL02889</v>
          </cell>
          <cell r="G1012" t="str">
            <v>UVL</v>
          </cell>
          <cell r="H1012">
            <v>40674</v>
          </cell>
          <cell r="I1012">
            <v>8</v>
          </cell>
          <cell r="K1012">
            <v>392.24</v>
          </cell>
          <cell r="N1012" t="str">
            <v>539</v>
          </cell>
          <cell r="O1012">
            <v>45.72</v>
          </cell>
        </row>
        <row r="1013">
          <cell r="F1013" t="str">
            <v>1226821</v>
          </cell>
          <cell r="G1013" t="str">
            <v>UVL</v>
          </cell>
          <cell r="H1013">
            <v>40660</v>
          </cell>
          <cell r="I1013">
            <v>8</v>
          </cell>
          <cell r="K1013">
            <v>3684.8</v>
          </cell>
          <cell r="N1013" t="str">
            <v>309</v>
          </cell>
          <cell r="O1013">
            <v>460.6</v>
          </cell>
        </row>
        <row r="1014">
          <cell r="F1014" t="str">
            <v>V002342</v>
          </cell>
          <cell r="G1014" t="str">
            <v>UVL</v>
          </cell>
          <cell r="H1014">
            <v>40675</v>
          </cell>
          <cell r="I1014">
            <v>5</v>
          </cell>
          <cell r="K1014">
            <v>69</v>
          </cell>
          <cell r="N1014" t="str">
            <v>539</v>
          </cell>
          <cell r="O1014">
            <v>13.8</v>
          </cell>
        </row>
        <row r="1015">
          <cell r="F1015" t="str">
            <v>D013655</v>
          </cell>
          <cell r="G1015" t="str">
            <v>UVL</v>
          </cell>
          <cell r="H1015">
            <v>40675</v>
          </cell>
          <cell r="I1015">
            <v>5</v>
          </cell>
          <cell r="K1015">
            <v>76.25</v>
          </cell>
          <cell r="N1015" t="str">
            <v>429</v>
          </cell>
          <cell r="O1015">
            <v>15.25</v>
          </cell>
        </row>
        <row r="1016">
          <cell r="F1016" t="str">
            <v>0433097</v>
          </cell>
          <cell r="G1016" t="str">
            <v>38848</v>
          </cell>
          <cell r="H1016">
            <v>40673</v>
          </cell>
          <cell r="I1016">
            <v>16</v>
          </cell>
          <cell r="J1016" t="str">
            <v>05</v>
          </cell>
          <cell r="K1016">
            <v>8960</v>
          </cell>
          <cell r="L1016" t="str">
            <v>CAGE-BRG., END COVER 1200LBX/425ABX</v>
          </cell>
          <cell r="N1016" t="str">
            <v>139</v>
          </cell>
          <cell r="O1016">
            <v>169.61</v>
          </cell>
        </row>
        <row r="1017">
          <cell r="F1017" t="str">
            <v>V001902</v>
          </cell>
          <cell r="G1017" t="str">
            <v>UVL</v>
          </cell>
          <cell r="H1017">
            <v>40676</v>
          </cell>
          <cell r="I1017">
            <v>9</v>
          </cell>
          <cell r="K1017">
            <v>451.8</v>
          </cell>
          <cell r="N1017" t="str">
            <v>539</v>
          </cell>
          <cell r="O1017">
            <v>50.21</v>
          </cell>
        </row>
        <row r="1018">
          <cell r="F1018" t="str">
            <v>V002291</v>
          </cell>
          <cell r="G1018" t="str">
            <v>UVL</v>
          </cell>
          <cell r="H1018">
            <v>40676</v>
          </cell>
          <cell r="I1018">
            <v>15</v>
          </cell>
          <cell r="K1018">
            <v>594.75</v>
          </cell>
          <cell r="N1018" t="str">
            <v>539</v>
          </cell>
          <cell r="O1018">
            <v>39.65</v>
          </cell>
        </row>
        <row r="1019">
          <cell r="F1019" t="str">
            <v>V002292</v>
          </cell>
          <cell r="G1019" t="str">
            <v>UVL</v>
          </cell>
          <cell r="H1019">
            <v>40676</v>
          </cell>
          <cell r="I1019">
            <v>15</v>
          </cell>
          <cell r="K1019">
            <v>601.5</v>
          </cell>
          <cell r="N1019" t="str">
            <v>539</v>
          </cell>
          <cell r="O1019">
            <v>40.1</v>
          </cell>
        </row>
        <row r="1020">
          <cell r="F1020" t="str">
            <v>V002872</v>
          </cell>
          <cell r="G1020" t="str">
            <v>UVL</v>
          </cell>
          <cell r="H1020">
            <v>40676</v>
          </cell>
          <cell r="I1020">
            <v>2</v>
          </cell>
          <cell r="K1020">
            <v>203.18</v>
          </cell>
          <cell r="N1020" t="str">
            <v>539</v>
          </cell>
          <cell r="O1020">
            <v>101.59</v>
          </cell>
        </row>
        <row r="1021">
          <cell r="F1021" t="str">
            <v>V002873</v>
          </cell>
          <cell r="G1021" t="str">
            <v>UVL</v>
          </cell>
          <cell r="H1021">
            <v>40676</v>
          </cell>
          <cell r="I1021">
            <v>2</v>
          </cell>
          <cell r="K1021">
            <v>196.32</v>
          </cell>
          <cell r="N1021" t="str">
            <v>539</v>
          </cell>
          <cell r="O1021">
            <v>98.16</v>
          </cell>
        </row>
        <row r="1022">
          <cell r="F1022" t="str">
            <v>6411570</v>
          </cell>
          <cell r="G1022" t="str">
            <v>UVL</v>
          </cell>
          <cell r="H1022">
            <v>40679</v>
          </cell>
          <cell r="I1022">
            <v>1</v>
          </cell>
          <cell r="K1022">
            <v>89.42</v>
          </cell>
          <cell r="N1022" t="str">
            <v>539</v>
          </cell>
          <cell r="O1022">
            <v>89.42</v>
          </cell>
        </row>
        <row r="1023">
          <cell r="F1023" t="str">
            <v>6411580</v>
          </cell>
          <cell r="G1023" t="str">
            <v>UVL</v>
          </cell>
          <cell r="H1023">
            <v>40679</v>
          </cell>
          <cell r="I1023">
            <v>2</v>
          </cell>
          <cell r="K1023">
            <v>54.9</v>
          </cell>
          <cell r="N1023" t="str">
            <v>539</v>
          </cell>
          <cell r="O1023">
            <v>27.45</v>
          </cell>
        </row>
        <row r="1024">
          <cell r="F1024" t="str">
            <v>6411590</v>
          </cell>
          <cell r="G1024" t="str">
            <v>UVL</v>
          </cell>
          <cell r="H1024">
            <v>40679</v>
          </cell>
          <cell r="I1024">
            <v>1</v>
          </cell>
          <cell r="K1024">
            <v>16.149999999999999</v>
          </cell>
          <cell r="N1024" t="str">
            <v>539</v>
          </cell>
          <cell r="O1024">
            <v>16.149999999999999</v>
          </cell>
        </row>
        <row r="1025">
          <cell r="F1025" t="str">
            <v>6411610</v>
          </cell>
          <cell r="G1025" t="str">
            <v>UVL</v>
          </cell>
          <cell r="H1025">
            <v>40679</v>
          </cell>
          <cell r="I1025">
            <v>1</v>
          </cell>
          <cell r="K1025">
            <v>44.06</v>
          </cell>
          <cell r="N1025" t="str">
            <v>539</v>
          </cell>
          <cell r="O1025">
            <v>44.06</v>
          </cell>
        </row>
        <row r="1026">
          <cell r="F1026" t="str">
            <v>V002812</v>
          </cell>
          <cell r="G1026" t="str">
            <v>UVL</v>
          </cell>
          <cell r="H1026">
            <v>40679</v>
          </cell>
          <cell r="I1026">
            <v>2</v>
          </cell>
          <cell r="K1026">
            <v>52.64</v>
          </cell>
          <cell r="N1026" t="str">
            <v>539</v>
          </cell>
          <cell r="O1026">
            <v>26.32</v>
          </cell>
        </row>
        <row r="1027">
          <cell r="F1027" t="str">
            <v>V002820</v>
          </cell>
          <cell r="G1027" t="str">
            <v>UVL</v>
          </cell>
          <cell r="H1027">
            <v>40679</v>
          </cell>
          <cell r="I1027">
            <v>3</v>
          </cell>
          <cell r="K1027">
            <v>109.2</v>
          </cell>
          <cell r="N1027" t="str">
            <v>539</v>
          </cell>
          <cell r="O1027">
            <v>36.4</v>
          </cell>
        </row>
        <row r="1028">
          <cell r="F1028" t="str">
            <v>V002822</v>
          </cell>
          <cell r="G1028" t="str">
            <v>UVL</v>
          </cell>
          <cell r="H1028">
            <v>40679</v>
          </cell>
          <cell r="I1028">
            <v>2</v>
          </cell>
          <cell r="K1028">
            <v>51.6</v>
          </cell>
          <cell r="N1028" t="str">
            <v>539</v>
          </cell>
          <cell r="O1028">
            <v>25.8</v>
          </cell>
        </row>
        <row r="1029">
          <cell r="F1029" t="str">
            <v>V002830</v>
          </cell>
          <cell r="G1029" t="str">
            <v>UVL</v>
          </cell>
          <cell r="H1029">
            <v>40679</v>
          </cell>
          <cell r="I1029">
            <v>2</v>
          </cell>
          <cell r="K1029">
            <v>37.299999999999997</v>
          </cell>
          <cell r="N1029" t="str">
            <v>539</v>
          </cell>
          <cell r="O1029">
            <v>18.68</v>
          </cell>
        </row>
        <row r="1030">
          <cell r="F1030" t="str">
            <v>V002836</v>
          </cell>
          <cell r="G1030" t="str">
            <v>UVL</v>
          </cell>
          <cell r="H1030">
            <v>40679</v>
          </cell>
          <cell r="I1030">
            <v>4</v>
          </cell>
          <cell r="K1030">
            <v>104.68</v>
          </cell>
          <cell r="N1030" t="str">
            <v>539</v>
          </cell>
          <cell r="O1030">
            <v>26.17</v>
          </cell>
        </row>
        <row r="1031">
          <cell r="F1031" t="str">
            <v>V002837</v>
          </cell>
          <cell r="G1031" t="str">
            <v>UVL</v>
          </cell>
          <cell r="H1031">
            <v>40679</v>
          </cell>
          <cell r="I1031">
            <v>2</v>
          </cell>
          <cell r="K1031">
            <v>37.380000000000003</v>
          </cell>
          <cell r="N1031" t="str">
            <v>539</v>
          </cell>
          <cell r="O1031">
            <v>18.690000000000001</v>
          </cell>
        </row>
        <row r="1032">
          <cell r="F1032" t="str">
            <v>6411640</v>
          </cell>
          <cell r="G1032" t="str">
            <v>UVL</v>
          </cell>
          <cell r="H1032">
            <v>40679</v>
          </cell>
          <cell r="I1032">
            <v>2</v>
          </cell>
          <cell r="K1032">
            <v>43.64</v>
          </cell>
          <cell r="N1032" t="str">
            <v>539</v>
          </cell>
          <cell r="O1032">
            <v>21.82</v>
          </cell>
        </row>
        <row r="1033">
          <cell r="F1033" t="str">
            <v>6411670</v>
          </cell>
          <cell r="G1033" t="str">
            <v>UVL</v>
          </cell>
          <cell r="H1033">
            <v>40679</v>
          </cell>
          <cell r="I1033">
            <v>2</v>
          </cell>
          <cell r="K1033">
            <v>47.92</v>
          </cell>
          <cell r="N1033" t="str">
            <v>539</v>
          </cell>
          <cell r="O1033">
            <v>23.96</v>
          </cell>
        </row>
        <row r="1034">
          <cell r="F1034" t="str">
            <v>6510670</v>
          </cell>
          <cell r="G1034" t="str">
            <v>UVL</v>
          </cell>
          <cell r="H1034">
            <v>40679</v>
          </cell>
          <cell r="I1034">
            <v>1</v>
          </cell>
          <cell r="K1034">
            <v>36.29</v>
          </cell>
          <cell r="N1034" t="str">
            <v>539</v>
          </cell>
          <cell r="O1034">
            <v>145.27000000000001</v>
          </cell>
        </row>
        <row r="1035">
          <cell r="F1035" t="str">
            <v>V001903</v>
          </cell>
          <cell r="G1035" t="str">
            <v>UVL</v>
          </cell>
          <cell r="H1035">
            <v>40680</v>
          </cell>
          <cell r="I1035">
            <v>2</v>
          </cell>
          <cell r="K1035">
            <v>130</v>
          </cell>
          <cell r="N1035" t="str">
            <v>539</v>
          </cell>
          <cell r="O1035">
            <v>65</v>
          </cell>
        </row>
        <row r="1036">
          <cell r="F1036" t="str">
            <v>V002243</v>
          </cell>
          <cell r="G1036" t="str">
            <v>UVL</v>
          </cell>
          <cell r="H1036">
            <v>40680</v>
          </cell>
          <cell r="I1036">
            <v>2</v>
          </cell>
          <cell r="K1036">
            <v>217.48</v>
          </cell>
          <cell r="N1036" t="str">
            <v>539</v>
          </cell>
          <cell r="O1036">
            <v>108.74</v>
          </cell>
        </row>
        <row r="1037">
          <cell r="F1037" t="str">
            <v>V002251</v>
          </cell>
          <cell r="G1037" t="str">
            <v>UVL</v>
          </cell>
          <cell r="H1037">
            <v>40680</v>
          </cell>
          <cell r="I1037">
            <v>2</v>
          </cell>
          <cell r="K1037">
            <v>69.260000000000005</v>
          </cell>
          <cell r="N1037" t="str">
            <v>539</v>
          </cell>
          <cell r="O1037">
            <v>34.630000000000003</v>
          </cell>
        </row>
        <row r="1038">
          <cell r="F1038" t="str">
            <v>V002252</v>
          </cell>
          <cell r="G1038" t="str">
            <v>UVL</v>
          </cell>
          <cell r="H1038">
            <v>40680</v>
          </cell>
          <cell r="I1038">
            <v>2</v>
          </cell>
          <cell r="K1038">
            <v>48.66</v>
          </cell>
          <cell r="N1038" t="str">
            <v>539</v>
          </cell>
          <cell r="O1038">
            <v>24.33</v>
          </cell>
        </row>
        <row r="1039">
          <cell r="F1039" t="str">
            <v>V002814</v>
          </cell>
          <cell r="G1039" t="str">
            <v>UVL</v>
          </cell>
          <cell r="H1039">
            <v>40680</v>
          </cell>
          <cell r="I1039">
            <v>2</v>
          </cell>
          <cell r="K1039">
            <v>67.66</v>
          </cell>
          <cell r="N1039" t="str">
            <v>539</v>
          </cell>
          <cell r="O1039">
            <v>33.83</v>
          </cell>
        </row>
        <row r="1040">
          <cell r="F1040" t="str">
            <v>2930796</v>
          </cell>
          <cell r="G1040" t="str">
            <v>UVL</v>
          </cell>
          <cell r="H1040">
            <v>40665</v>
          </cell>
          <cell r="I1040">
            <v>1</v>
          </cell>
          <cell r="K1040">
            <v>21.93</v>
          </cell>
          <cell r="N1040" t="str">
            <v>539</v>
          </cell>
          <cell r="O1040">
            <v>21.93</v>
          </cell>
        </row>
        <row r="1041">
          <cell r="F1041" t="str">
            <v>V002255</v>
          </cell>
          <cell r="G1041" t="str">
            <v>UVL</v>
          </cell>
          <cell r="H1041">
            <v>40681</v>
          </cell>
          <cell r="I1041">
            <v>2</v>
          </cell>
          <cell r="K1041">
            <v>142.52000000000001</v>
          </cell>
          <cell r="N1041" t="str">
            <v>539</v>
          </cell>
          <cell r="O1041">
            <v>71.260000000000005</v>
          </cell>
        </row>
        <row r="1042">
          <cell r="F1042" t="str">
            <v>V002277</v>
          </cell>
          <cell r="G1042" t="str">
            <v>UVL</v>
          </cell>
          <cell r="H1042">
            <v>40681</v>
          </cell>
          <cell r="I1042">
            <v>2</v>
          </cell>
          <cell r="K1042">
            <v>47.38</v>
          </cell>
          <cell r="N1042" t="str">
            <v>539</v>
          </cell>
          <cell r="O1042">
            <v>23.69</v>
          </cell>
        </row>
        <row r="1043">
          <cell r="F1043" t="str">
            <v>V002293</v>
          </cell>
          <cell r="G1043" t="str">
            <v>UVL</v>
          </cell>
          <cell r="H1043">
            <v>40676</v>
          </cell>
          <cell r="I1043">
            <v>15</v>
          </cell>
          <cell r="K1043">
            <v>607.5</v>
          </cell>
          <cell r="N1043" t="str">
            <v>539</v>
          </cell>
          <cell r="O1043">
            <v>40.5</v>
          </cell>
        </row>
        <row r="1044">
          <cell r="F1044" t="str">
            <v>V002758</v>
          </cell>
          <cell r="G1044" t="str">
            <v>UVL</v>
          </cell>
          <cell r="H1044">
            <v>40681</v>
          </cell>
          <cell r="I1044">
            <v>2</v>
          </cell>
          <cell r="K1044">
            <v>166.54</v>
          </cell>
          <cell r="N1044" t="str">
            <v>539</v>
          </cell>
          <cell r="O1044">
            <v>83.27</v>
          </cell>
        </row>
        <row r="1045">
          <cell r="F1045" t="str">
            <v>2930778</v>
          </cell>
          <cell r="G1045" t="str">
            <v>96411</v>
          </cell>
          <cell r="H1045">
            <v>40674</v>
          </cell>
          <cell r="I1045">
            <v>4</v>
          </cell>
          <cell r="J1045" t="str">
            <v>05</v>
          </cell>
          <cell r="K1045">
            <v>163.16</v>
          </cell>
          <cell r="L1045" t="str">
            <v>KEY-SQUARE</v>
          </cell>
          <cell r="N1045" t="str">
            <v>539</v>
          </cell>
          <cell r="O1045">
            <v>23.42</v>
          </cell>
        </row>
        <row r="1046">
          <cell r="F1046" t="str">
            <v>2930779</v>
          </cell>
          <cell r="G1046" t="str">
            <v>96173</v>
          </cell>
          <cell r="H1046">
            <v>40666</v>
          </cell>
          <cell r="I1046">
            <v>6</v>
          </cell>
          <cell r="J1046" t="str">
            <v>05</v>
          </cell>
          <cell r="K1046">
            <v>192.18</v>
          </cell>
          <cell r="L1046" t="str">
            <v>KEY-SQUARE</v>
          </cell>
          <cell r="N1046" t="str">
            <v>539</v>
          </cell>
          <cell r="O1046">
            <v>31.2</v>
          </cell>
        </row>
        <row r="1047">
          <cell r="F1047" t="str">
            <v>2930788</v>
          </cell>
          <cell r="G1047" t="str">
            <v>96317</v>
          </cell>
          <cell r="H1047">
            <v>40672</v>
          </cell>
          <cell r="I1047">
            <v>4</v>
          </cell>
          <cell r="J1047" t="str">
            <v>05</v>
          </cell>
          <cell r="K1047">
            <v>125.08</v>
          </cell>
          <cell r="L1047" t="str">
            <v>KEY-METRIC SQUARE ENDS</v>
          </cell>
          <cell r="N1047" t="str">
            <v>539</v>
          </cell>
          <cell r="O1047">
            <v>31.27</v>
          </cell>
        </row>
        <row r="1048">
          <cell r="F1048" t="str">
            <v>2930796</v>
          </cell>
          <cell r="G1048" t="str">
            <v>96165</v>
          </cell>
          <cell r="H1048">
            <v>40665</v>
          </cell>
          <cell r="I1048">
            <v>6</v>
          </cell>
          <cell r="J1048" t="str">
            <v>05</v>
          </cell>
          <cell r="K1048">
            <v>175.58</v>
          </cell>
          <cell r="L1048" t="str">
            <v>KEY-SQUARE</v>
          </cell>
          <cell r="N1048" t="str">
            <v>539</v>
          </cell>
          <cell r="O1048">
            <v>21.93</v>
          </cell>
        </row>
        <row r="1049">
          <cell r="F1049" t="str">
            <v>2930801</v>
          </cell>
          <cell r="G1049" t="str">
            <v>96098</v>
          </cell>
          <cell r="H1049">
            <v>40663</v>
          </cell>
          <cell r="I1049">
            <v>4</v>
          </cell>
          <cell r="J1049" t="str">
            <v>05</v>
          </cell>
          <cell r="K1049">
            <v>309</v>
          </cell>
          <cell r="L1049" t="str">
            <v>KEY-FLAT</v>
          </cell>
          <cell r="N1049" t="str">
            <v>539</v>
          </cell>
          <cell r="O1049">
            <v>120.32</v>
          </cell>
        </row>
        <row r="1050">
          <cell r="F1050" t="str">
            <v>V002284</v>
          </cell>
          <cell r="G1050" t="str">
            <v>00186123</v>
          </cell>
          <cell r="H1050">
            <v>40660</v>
          </cell>
          <cell r="I1050">
            <v>34</v>
          </cell>
          <cell r="J1050" t="str">
            <v>05</v>
          </cell>
          <cell r="K1050">
            <v>409.02</v>
          </cell>
          <cell r="L1050" t="str">
            <v>OIL TROUGH DWG V002284 REV_</v>
          </cell>
          <cell r="N1050" t="str">
            <v>539</v>
          </cell>
          <cell r="O1050">
            <v>12.03</v>
          </cell>
        </row>
        <row r="1051">
          <cell r="F1051" t="str">
            <v>V002340</v>
          </cell>
          <cell r="G1051" t="str">
            <v>00186231</v>
          </cell>
          <cell r="H1051">
            <v>40660</v>
          </cell>
          <cell r="I1051">
            <v>39</v>
          </cell>
          <cell r="J1051" t="str">
            <v>05</v>
          </cell>
          <cell r="K1051">
            <v>476.97</v>
          </cell>
          <cell r="L1051" t="str">
            <v>OIL TROUGH DWG V002340 REV A</v>
          </cell>
          <cell r="N1051" t="str">
            <v>539</v>
          </cell>
          <cell r="O1051">
            <v>12.23</v>
          </cell>
        </row>
        <row r="1052">
          <cell r="F1052" t="str">
            <v>V002341</v>
          </cell>
          <cell r="G1052" t="str">
            <v>00186232</v>
          </cell>
          <cell r="H1052">
            <v>40660</v>
          </cell>
          <cell r="I1052">
            <v>39</v>
          </cell>
          <cell r="J1052" t="str">
            <v>05</v>
          </cell>
          <cell r="K1052">
            <v>476.97</v>
          </cell>
          <cell r="L1052" t="str">
            <v>OIL TROUGH DWG V002341 REV A</v>
          </cell>
          <cell r="N1052" t="str">
            <v>539</v>
          </cell>
          <cell r="O1052">
            <v>12.23</v>
          </cell>
        </row>
        <row r="1053">
          <cell r="F1053" t="str">
            <v>V002350</v>
          </cell>
          <cell r="G1053" t="str">
            <v>00186651</v>
          </cell>
          <cell r="H1053">
            <v>40676</v>
          </cell>
          <cell r="I1053">
            <v>15</v>
          </cell>
          <cell r="J1053" t="str">
            <v>05</v>
          </cell>
          <cell r="K1053">
            <v>390.15</v>
          </cell>
          <cell r="L1053" t="str">
            <v>COVER INSPECTION DWG: V002350 REV A</v>
          </cell>
          <cell r="N1053" t="str">
            <v>539</v>
          </cell>
          <cell r="O1053">
            <v>24.38</v>
          </cell>
        </row>
        <row r="1054">
          <cell r="F1054" t="str">
            <v>CL02973</v>
          </cell>
          <cell r="G1054" t="str">
            <v>S535576110423</v>
          </cell>
          <cell r="H1054">
            <v>40680</v>
          </cell>
          <cell r="I1054">
            <v>6</v>
          </cell>
          <cell r="J1054" t="str">
            <v>05</v>
          </cell>
          <cell r="K1054">
            <v>1219.32</v>
          </cell>
          <cell r="L1054" t="str">
            <v>CTL BARSTOCK</v>
          </cell>
          <cell r="N1054" t="e">
            <v>#N/A</v>
          </cell>
          <cell r="O1054">
            <v>203.22</v>
          </cell>
        </row>
        <row r="1055">
          <cell r="F1055" t="str">
            <v>CL03055</v>
          </cell>
          <cell r="G1055" t="str">
            <v>S535262110423</v>
          </cell>
          <cell r="H1055">
            <v>40676</v>
          </cell>
          <cell r="I1055">
            <v>1</v>
          </cell>
          <cell r="J1055" t="str">
            <v>05</v>
          </cell>
          <cell r="K1055">
            <v>69.849999999999994</v>
          </cell>
          <cell r="L1055" t="str">
            <v>CTL BARSTOCK</v>
          </cell>
          <cell r="N1055" t="e">
            <v>#N/A</v>
          </cell>
          <cell r="O1055">
            <v>69.849999999999994</v>
          </cell>
        </row>
        <row r="1056">
          <cell r="F1056" t="str">
            <v>V002490</v>
          </cell>
          <cell r="G1056" t="str">
            <v>UVL</v>
          </cell>
          <cell r="H1056">
            <v>40681</v>
          </cell>
          <cell r="I1056">
            <v>8</v>
          </cell>
          <cell r="K1056">
            <v>405.52</v>
          </cell>
          <cell r="N1056" t="str">
            <v>539</v>
          </cell>
          <cell r="O1056">
            <v>50.69</v>
          </cell>
        </row>
        <row r="1057">
          <cell r="F1057" t="str">
            <v>V002492</v>
          </cell>
          <cell r="G1057" t="str">
            <v>UVL</v>
          </cell>
          <cell r="H1057">
            <v>40681</v>
          </cell>
          <cell r="I1057">
            <v>2</v>
          </cell>
          <cell r="K1057">
            <v>133.19999999999999</v>
          </cell>
          <cell r="N1057" t="str">
            <v>539</v>
          </cell>
          <cell r="O1057">
            <v>66.599999999999994</v>
          </cell>
        </row>
        <row r="1058">
          <cell r="F1058" t="str">
            <v>V002493</v>
          </cell>
          <cell r="G1058" t="str">
            <v>UVL</v>
          </cell>
          <cell r="H1058">
            <v>40681</v>
          </cell>
          <cell r="I1058">
            <v>2</v>
          </cell>
          <cell r="K1058">
            <v>128</v>
          </cell>
          <cell r="N1058" t="str">
            <v>539</v>
          </cell>
          <cell r="O1058">
            <v>64</v>
          </cell>
        </row>
        <row r="1059">
          <cell r="F1059" t="str">
            <v>V002494</v>
          </cell>
          <cell r="G1059" t="str">
            <v>UVL</v>
          </cell>
          <cell r="H1059">
            <v>40681</v>
          </cell>
          <cell r="I1059">
            <v>2</v>
          </cell>
          <cell r="K1059">
            <v>117.44</v>
          </cell>
          <cell r="N1059" t="str">
            <v>539</v>
          </cell>
          <cell r="O1059">
            <v>58.72</v>
          </cell>
        </row>
        <row r="1060">
          <cell r="F1060" t="str">
            <v>V002497</v>
          </cell>
          <cell r="G1060" t="str">
            <v>UVL</v>
          </cell>
          <cell r="H1060">
            <v>40681</v>
          </cell>
          <cell r="I1060">
            <v>2</v>
          </cell>
          <cell r="K1060">
            <v>207.2</v>
          </cell>
          <cell r="N1060" t="str">
            <v>539</v>
          </cell>
          <cell r="O1060">
            <v>103.6</v>
          </cell>
        </row>
        <row r="1061">
          <cell r="F1061" t="str">
            <v>V002502</v>
          </cell>
          <cell r="G1061" t="str">
            <v>UVL</v>
          </cell>
          <cell r="H1061">
            <v>40681</v>
          </cell>
          <cell r="I1061">
            <v>2</v>
          </cell>
          <cell r="K1061">
            <v>154.13999999999999</v>
          </cell>
          <cell r="N1061" t="str">
            <v>539</v>
          </cell>
          <cell r="O1061">
            <v>77.069999999999993</v>
          </cell>
        </row>
        <row r="1062">
          <cell r="F1062" t="str">
            <v>V002504</v>
          </cell>
          <cell r="G1062" t="str">
            <v>UVL</v>
          </cell>
          <cell r="H1062">
            <v>40681</v>
          </cell>
          <cell r="I1062">
            <v>3</v>
          </cell>
          <cell r="K1062">
            <v>141.30000000000001</v>
          </cell>
          <cell r="N1062" t="str">
            <v>539</v>
          </cell>
          <cell r="O1062">
            <v>47.1</v>
          </cell>
        </row>
        <row r="1063">
          <cell r="F1063" t="str">
            <v>V002505</v>
          </cell>
          <cell r="G1063" t="str">
            <v>UVL</v>
          </cell>
          <cell r="H1063">
            <v>40681</v>
          </cell>
          <cell r="I1063">
            <v>2</v>
          </cell>
          <cell r="K1063">
            <v>124.06</v>
          </cell>
          <cell r="N1063" t="str">
            <v>539</v>
          </cell>
          <cell r="O1063">
            <v>60</v>
          </cell>
        </row>
        <row r="1064">
          <cell r="F1064" t="str">
            <v>V002507</v>
          </cell>
          <cell r="G1064" t="str">
            <v>UVL</v>
          </cell>
          <cell r="H1064">
            <v>40680</v>
          </cell>
          <cell r="I1064">
            <v>5</v>
          </cell>
          <cell r="K1064">
            <v>416.25</v>
          </cell>
          <cell r="N1064" t="str">
            <v>539</v>
          </cell>
          <cell r="O1064">
            <v>83.25</v>
          </cell>
        </row>
        <row r="1065">
          <cell r="F1065" t="str">
            <v>V002616</v>
          </cell>
          <cell r="G1065" t="str">
            <v>UVL</v>
          </cell>
          <cell r="H1065">
            <v>40681</v>
          </cell>
          <cell r="I1065">
            <v>2</v>
          </cell>
          <cell r="K1065">
            <v>133.94</v>
          </cell>
          <cell r="N1065" t="str">
            <v>539</v>
          </cell>
          <cell r="O1065">
            <v>66.97</v>
          </cell>
        </row>
        <row r="1066">
          <cell r="F1066" t="str">
            <v>V002635</v>
          </cell>
          <cell r="G1066" t="str">
            <v>UVL</v>
          </cell>
          <cell r="H1066">
            <v>40681</v>
          </cell>
          <cell r="I1066">
            <v>14</v>
          </cell>
          <cell r="K1066">
            <v>387.38</v>
          </cell>
          <cell r="N1066" t="str">
            <v>539</v>
          </cell>
          <cell r="O1066">
            <v>27.67</v>
          </cell>
        </row>
        <row r="1067">
          <cell r="F1067" t="str">
            <v>V002636</v>
          </cell>
          <cell r="G1067" t="str">
            <v>UVL</v>
          </cell>
          <cell r="H1067">
            <v>40681</v>
          </cell>
          <cell r="I1067">
            <v>8</v>
          </cell>
          <cell r="K1067">
            <v>490.24</v>
          </cell>
          <cell r="N1067" t="str">
            <v>539</v>
          </cell>
          <cell r="O1067">
            <v>63</v>
          </cell>
        </row>
        <row r="1068">
          <cell r="F1068" t="str">
            <v>V002694</v>
          </cell>
          <cell r="G1068" t="str">
            <v>UVL</v>
          </cell>
          <cell r="H1068">
            <v>40681</v>
          </cell>
          <cell r="I1068">
            <v>2</v>
          </cell>
          <cell r="K1068">
            <v>266.3</v>
          </cell>
          <cell r="N1068" t="str">
            <v>539</v>
          </cell>
          <cell r="O1068">
            <v>133.15</v>
          </cell>
        </row>
        <row r="1069">
          <cell r="F1069" t="str">
            <v>V002741</v>
          </cell>
          <cell r="G1069" t="str">
            <v>UVL</v>
          </cell>
          <cell r="H1069">
            <v>40674</v>
          </cell>
          <cell r="I1069">
            <v>4</v>
          </cell>
          <cell r="K1069">
            <v>169</v>
          </cell>
          <cell r="N1069" t="str">
            <v>539</v>
          </cell>
          <cell r="O1069">
            <v>42.25</v>
          </cell>
        </row>
        <row r="1070">
          <cell r="F1070" t="str">
            <v>V002788</v>
          </cell>
          <cell r="G1070" t="str">
            <v>UVL</v>
          </cell>
          <cell r="H1070">
            <v>40680</v>
          </cell>
          <cell r="I1070">
            <v>4</v>
          </cell>
          <cell r="K1070">
            <v>173.2</v>
          </cell>
          <cell r="N1070" t="str">
            <v>539</v>
          </cell>
          <cell r="O1070">
            <v>43.3</v>
          </cell>
        </row>
        <row r="1071">
          <cell r="F1071" t="str">
            <v>V002844</v>
          </cell>
          <cell r="G1071" t="str">
            <v>UVL</v>
          </cell>
          <cell r="H1071">
            <v>40681</v>
          </cell>
          <cell r="I1071">
            <v>2</v>
          </cell>
          <cell r="K1071">
            <v>155.1</v>
          </cell>
          <cell r="N1071" t="str">
            <v>539</v>
          </cell>
          <cell r="O1071">
            <v>78.5</v>
          </cell>
        </row>
        <row r="1072">
          <cell r="F1072" t="str">
            <v>V002882</v>
          </cell>
          <cell r="G1072" t="str">
            <v>UVL</v>
          </cell>
          <cell r="H1072">
            <v>40680</v>
          </cell>
          <cell r="I1072">
            <v>4</v>
          </cell>
          <cell r="K1072">
            <v>168</v>
          </cell>
          <cell r="N1072" t="str">
            <v>539</v>
          </cell>
          <cell r="O1072">
            <v>42</v>
          </cell>
        </row>
        <row r="1073">
          <cell r="F1073" t="str">
            <v>V002487</v>
          </cell>
          <cell r="G1073" t="str">
            <v>00144275</v>
          </cell>
          <cell r="H1073">
            <v>40676</v>
          </cell>
          <cell r="I1073">
            <v>14</v>
          </cell>
          <cell r="J1073" t="str">
            <v>05</v>
          </cell>
          <cell r="K1073">
            <v>547.96</v>
          </cell>
          <cell r="L1073" t="str">
            <v>END COVER DWG:V002487 REV .</v>
          </cell>
          <cell r="N1073" t="str">
            <v>539</v>
          </cell>
          <cell r="O1073">
            <v>39.14</v>
          </cell>
        </row>
        <row r="1074">
          <cell r="F1074" t="str">
            <v>V002634</v>
          </cell>
          <cell r="G1074" t="str">
            <v>00144274</v>
          </cell>
          <cell r="H1074">
            <v>40676</v>
          </cell>
          <cell r="I1074">
            <v>9</v>
          </cell>
          <cell r="J1074" t="str">
            <v>05</v>
          </cell>
          <cell r="K1074">
            <v>867.33</v>
          </cell>
          <cell r="L1074" t="str">
            <v>COVER END DWG: V002634 REV.</v>
          </cell>
          <cell r="N1074" t="str">
            <v>539</v>
          </cell>
          <cell r="O1074">
            <v>82.96</v>
          </cell>
        </row>
        <row r="1075">
          <cell r="F1075" t="str">
            <v>V002677</v>
          </cell>
          <cell r="G1075" t="str">
            <v>00144272</v>
          </cell>
          <cell r="H1075">
            <v>40676</v>
          </cell>
          <cell r="I1075">
            <v>10</v>
          </cell>
          <cell r="J1075" t="str">
            <v>05</v>
          </cell>
          <cell r="K1075">
            <v>359.3</v>
          </cell>
          <cell r="L1075" t="str">
            <v>SPACER  SPACER - HOUSING 130V</v>
          </cell>
          <cell r="N1075" t="str">
            <v>539</v>
          </cell>
          <cell r="O1075">
            <v>34.450000000000003</v>
          </cell>
        </row>
        <row r="1076">
          <cell r="F1076" t="str">
            <v>V002811</v>
          </cell>
          <cell r="G1076" t="str">
            <v>00186712</v>
          </cell>
          <cell r="H1076">
            <v>40680</v>
          </cell>
          <cell r="I1076">
            <v>2</v>
          </cell>
          <cell r="J1076" t="str">
            <v>05</v>
          </cell>
          <cell r="K1076">
            <v>104.32</v>
          </cell>
          <cell r="L1076" t="str">
            <v>OIL PAN DWG V002811 REV -</v>
          </cell>
          <cell r="N1076" t="str">
            <v>539</v>
          </cell>
          <cell r="O1076">
            <v>52.16</v>
          </cell>
        </row>
        <row r="1077">
          <cell r="F1077" t="str">
            <v>V002813</v>
          </cell>
          <cell r="G1077" t="str">
            <v>00186710</v>
          </cell>
          <cell r="H1077">
            <v>40679</v>
          </cell>
          <cell r="I1077">
            <v>2</v>
          </cell>
          <cell r="J1077" t="str">
            <v>05</v>
          </cell>
          <cell r="K1077">
            <v>37.36</v>
          </cell>
          <cell r="L1077" t="str">
            <v>BRACKET DWG V002813 REV -</v>
          </cell>
          <cell r="N1077" t="str">
            <v>539</v>
          </cell>
          <cell r="O1077">
            <v>18.68</v>
          </cell>
        </row>
        <row r="1078">
          <cell r="F1078" t="str">
            <v>V002821</v>
          </cell>
          <cell r="G1078" t="str">
            <v>00186707</v>
          </cell>
          <cell r="H1078">
            <v>40680</v>
          </cell>
          <cell r="I1078">
            <v>2</v>
          </cell>
          <cell r="J1078" t="str">
            <v>05</v>
          </cell>
          <cell r="K1078">
            <v>107.82</v>
          </cell>
          <cell r="L1078" t="str">
            <v>OIL PAN DWG V002821 REV -</v>
          </cell>
          <cell r="N1078" t="str">
            <v>539</v>
          </cell>
          <cell r="O1078">
            <v>53.91</v>
          </cell>
        </row>
        <row r="1079">
          <cell r="F1079" t="str">
            <v>V002829</v>
          </cell>
          <cell r="G1079" t="str">
            <v>00186704</v>
          </cell>
          <cell r="H1079">
            <v>40679</v>
          </cell>
          <cell r="I1079">
            <v>2</v>
          </cell>
          <cell r="J1079" t="str">
            <v>05</v>
          </cell>
          <cell r="K1079">
            <v>38.96</v>
          </cell>
          <cell r="L1079" t="str">
            <v>BRACKET DWG V002829 REV -</v>
          </cell>
          <cell r="N1079" t="str">
            <v>539</v>
          </cell>
          <cell r="O1079">
            <v>19.48</v>
          </cell>
        </row>
        <row r="1080">
          <cell r="F1080" t="str">
            <v>V002835</v>
          </cell>
          <cell r="G1080" t="str">
            <v>00186702</v>
          </cell>
          <cell r="H1080">
            <v>40680</v>
          </cell>
          <cell r="I1080">
            <v>2</v>
          </cell>
          <cell r="J1080" t="str">
            <v>05</v>
          </cell>
          <cell r="K1080">
            <v>109.32</v>
          </cell>
          <cell r="L1080" t="str">
            <v>OIL PAN DWG V002835 REV -</v>
          </cell>
          <cell r="N1080" t="str">
            <v>539</v>
          </cell>
          <cell r="O1080">
            <v>54.66</v>
          </cell>
        </row>
        <row r="1081">
          <cell r="F1081" t="str">
            <v>2929819</v>
          </cell>
          <cell r="G1081" t="str">
            <v>UVL</v>
          </cell>
          <cell r="H1081">
            <v>40683</v>
          </cell>
          <cell r="I1081">
            <v>24</v>
          </cell>
          <cell r="K1081">
            <v>142.80000000000001</v>
          </cell>
          <cell r="N1081" t="str">
            <v>139</v>
          </cell>
          <cell r="O1081">
            <v>5.95</v>
          </cell>
        </row>
        <row r="1082">
          <cell r="F1082" t="str">
            <v>V002275</v>
          </cell>
          <cell r="G1082" t="str">
            <v>UVL</v>
          </cell>
          <cell r="H1082">
            <v>40686</v>
          </cell>
          <cell r="I1082">
            <v>2</v>
          </cell>
          <cell r="K1082">
            <v>48.82</v>
          </cell>
          <cell r="N1082" t="str">
            <v>539</v>
          </cell>
          <cell r="O1082">
            <v>24.41</v>
          </cell>
        </row>
        <row r="1083">
          <cell r="F1083" t="str">
            <v>0923975</v>
          </cell>
          <cell r="G1083" t="str">
            <v>UVL</v>
          </cell>
          <cell r="H1083">
            <v>40676</v>
          </cell>
          <cell r="I1083">
            <v>1082</v>
          </cell>
          <cell r="K1083">
            <v>703.3</v>
          </cell>
          <cell r="N1083" t="str">
            <v>829</v>
          </cell>
          <cell r="O1083">
            <v>0.76</v>
          </cell>
        </row>
        <row r="1084">
          <cell r="F1084" t="str">
            <v>V002344</v>
          </cell>
          <cell r="G1084" t="str">
            <v>00186830</v>
          </cell>
          <cell r="H1084">
            <v>40682</v>
          </cell>
          <cell r="I1084">
            <v>2</v>
          </cell>
          <cell r="J1084" t="str">
            <v>05</v>
          </cell>
          <cell r="K1084">
            <v>45</v>
          </cell>
          <cell r="L1084" t="str">
            <v>COVER- SEAL CAGE DWG: V002344 REV -</v>
          </cell>
          <cell r="N1084" t="str">
            <v>539</v>
          </cell>
          <cell r="O1084">
            <v>53.27</v>
          </cell>
        </row>
        <row r="1085">
          <cell r="F1085" t="str">
            <v>0334247</v>
          </cell>
          <cell r="G1085" t="str">
            <v>1278</v>
          </cell>
          <cell r="H1085">
            <v>40661</v>
          </cell>
          <cell r="I1085">
            <v>6</v>
          </cell>
          <cell r="J1085" t="str">
            <v>05</v>
          </cell>
          <cell r="K1085">
            <v>5700</v>
          </cell>
          <cell r="L1085" t="str">
            <v>HUB, CPLG, 1220T</v>
          </cell>
          <cell r="N1085" t="str">
            <v>319</v>
          </cell>
          <cell r="O1085">
            <v>2225.7600000000002</v>
          </cell>
        </row>
        <row r="1086">
          <cell r="F1086" t="str">
            <v>0774949</v>
          </cell>
          <cell r="G1086" t="str">
            <v>00186886</v>
          </cell>
          <cell r="H1086">
            <v>40683</v>
          </cell>
          <cell r="I1086">
            <v>1</v>
          </cell>
          <cell r="J1086" t="str">
            <v>05</v>
          </cell>
          <cell r="K1086">
            <v>2846.78</v>
          </cell>
          <cell r="L1086" t="str">
            <v>BASE HOUSING RGH DWG 517335 REV A</v>
          </cell>
          <cell r="N1086" t="str">
            <v>139</v>
          </cell>
          <cell r="O1086">
            <v>2711.22</v>
          </cell>
        </row>
        <row r="1087">
          <cell r="F1087" t="str">
            <v>0774950</v>
          </cell>
          <cell r="G1087" t="str">
            <v>00186885</v>
          </cell>
          <cell r="H1087">
            <v>40683</v>
          </cell>
          <cell r="I1087">
            <v>1</v>
          </cell>
          <cell r="J1087" t="str">
            <v>05</v>
          </cell>
          <cell r="K1087">
            <v>3990.71</v>
          </cell>
          <cell r="L1087" t="str">
            <v>COVER HOUSING RGH DWG 517336 REV A</v>
          </cell>
          <cell r="N1087" t="str">
            <v>139</v>
          </cell>
          <cell r="O1087">
            <v>3858.55</v>
          </cell>
        </row>
        <row r="1088">
          <cell r="F1088" t="str">
            <v>0779056</v>
          </cell>
          <cell r="G1088" t="str">
            <v>00186888</v>
          </cell>
          <cell r="H1088">
            <v>40683</v>
          </cell>
          <cell r="I1088">
            <v>1</v>
          </cell>
          <cell r="J1088" t="str">
            <v>05</v>
          </cell>
          <cell r="K1088">
            <v>3794.66</v>
          </cell>
          <cell r="L1088" t="str">
            <v>BASE RGH DWG 519565 REV. C</v>
          </cell>
          <cell r="N1088" t="str">
            <v>469</v>
          </cell>
          <cell r="O1088">
            <v>3842.82</v>
          </cell>
        </row>
        <row r="1089">
          <cell r="F1089" t="str">
            <v>0814158</v>
          </cell>
          <cell r="G1089" t="str">
            <v>768590</v>
          </cell>
          <cell r="H1089">
            <v>40662</v>
          </cell>
          <cell r="I1089">
            <v>10</v>
          </cell>
          <cell r="J1089" t="str">
            <v>05</v>
          </cell>
          <cell r="K1089">
            <v>34.6</v>
          </cell>
          <cell r="L1089" t="str">
            <v>MERIT GRIND-O-FLEX WHEELS</v>
          </cell>
          <cell r="N1089" t="e">
            <v>#N/A</v>
          </cell>
          <cell r="O1089">
            <v>3.2</v>
          </cell>
        </row>
        <row r="1090">
          <cell r="F1090" t="str">
            <v>V002419</v>
          </cell>
          <cell r="G1090" t="str">
            <v>UVL</v>
          </cell>
          <cell r="H1090">
            <v>40684</v>
          </cell>
          <cell r="I1090">
            <v>4</v>
          </cell>
          <cell r="K1090">
            <v>176</v>
          </cell>
          <cell r="N1090" t="str">
            <v>539</v>
          </cell>
          <cell r="O1090">
            <v>44</v>
          </cell>
        </row>
        <row r="1091">
          <cell r="F1091" t="str">
            <v>6510700</v>
          </cell>
          <cell r="G1091" t="str">
            <v>UVL</v>
          </cell>
          <cell r="H1091">
            <v>40679</v>
          </cell>
          <cell r="I1091">
            <v>1</v>
          </cell>
          <cell r="K1091">
            <v>41.47</v>
          </cell>
          <cell r="N1091" t="e">
            <v>#N/A</v>
          </cell>
          <cell r="O1091">
            <v>41.47</v>
          </cell>
        </row>
        <row r="1092">
          <cell r="F1092" t="str">
            <v>V002881</v>
          </cell>
          <cell r="G1092" t="str">
            <v>UVL</v>
          </cell>
          <cell r="H1092">
            <v>40680</v>
          </cell>
          <cell r="I1092">
            <v>2</v>
          </cell>
          <cell r="K1092">
            <v>118</v>
          </cell>
          <cell r="N1092" t="str">
            <v>539</v>
          </cell>
          <cell r="O1092">
            <v>59</v>
          </cell>
        </row>
        <row r="1093">
          <cell r="F1093" t="str">
            <v>V002203</v>
          </cell>
          <cell r="G1093" t="str">
            <v>00144866</v>
          </cell>
          <cell r="H1093">
            <v>40683</v>
          </cell>
          <cell r="I1093">
            <v>8</v>
          </cell>
          <cell r="J1093" t="str">
            <v>05</v>
          </cell>
          <cell r="K1093">
            <v>558.4</v>
          </cell>
          <cell r="L1093" t="str">
            <v>COVER-END 140VP2-VP3</v>
          </cell>
          <cell r="N1093" t="str">
            <v>539</v>
          </cell>
          <cell r="O1093">
            <v>66.180000000000007</v>
          </cell>
        </row>
        <row r="1094">
          <cell r="F1094" t="str">
            <v>V002428</v>
          </cell>
          <cell r="G1094" t="str">
            <v>00144865</v>
          </cell>
          <cell r="H1094">
            <v>40683</v>
          </cell>
          <cell r="I1094">
            <v>49</v>
          </cell>
          <cell r="J1094" t="str">
            <v>05</v>
          </cell>
          <cell r="K1094">
            <v>3083.57</v>
          </cell>
          <cell r="L1094" t="str">
            <v>GUARD SPLASH  DWG: V002428  REV .</v>
          </cell>
          <cell r="N1094" t="str">
            <v>539</v>
          </cell>
          <cell r="O1094">
            <v>62.93</v>
          </cell>
        </row>
        <row r="1095">
          <cell r="F1095" t="str">
            <v>V002757</v>
          </cell>
          <cell r="G1095" t="str">
            <v>00144636</v>
          </cell>
          <cell r="H1095">
            <v>40681</v>
          </cell>
          <cell r="I1095">
            <v>3</v>
          </cell>
          <cell r="J1095" t="str">
            <v>05</v>
          </cell>
          <cell r="K1095">
            <v>164.85</v>
          </cell>
          <cell r="L1095" t="str">
            <v>COVER</v>
          </cell>
          <cell r="N1095" t="str">
            <v>539</v>
          </cell>
          <cell r="O1095">
            <v>48.15</v>
          </cell>
        </row>
        <row r="1096">
          <cell r="F1096" t="str">
            <v>V002910</v>
          </cell>
          <cell r="G1096" t="str">
            <v>00144864</v>
          </cell>
          <cell r="H1096">
            <v>40683</v>
          </cell>
          <cell r="I1096">
            <v>2</v>
          </cell>
          <cell r="J1096" t="str">
            <v>05</v>
          </cell>
          <cell r="K1096">
            <v>186.88</v>
          </cell>
          <cell r="L1096" t="str">
            <v>COVER END DWG: V002910 REV-</v>
          </cell>
          <cell r="N1096" t="str">
            <v>539</v>
          </cell>
          <cell r="O1096">
            <v>93.44</v>
          </cell>
        </row>
        <row r="1097">
          <cell r="F1097" t="str">
            <v>V002269</v>
          </cell>
          <cell r="G1097" t="str">
            <v>00186896</v>
          </cell>
          <cell r="H1097">
            <v>40683</v>
          </cell>
          <cell r="I1097">
            <v>24</v>
          </cell>
          <cell r="J1097" t="str">
            <v>05</v>
          </cell>
          <cell r="K1097">
            <v>283.92</v>
          </cell>
          <cell r="L1097" t="str">
            <v>COVER SEALCAGE DWG: V002269 REV -</v>
          </cell>
          <cell r="N1097" t="str">
            <v>539</v>
          </cell>
          <cell r="O1097">
            <v>11.83</v>
          </cell>
        </row>
        <row r="1098">
          <cell r="F1098" t="str">
            <v>V002270</v>
          </cell>
          <cell r="G1098" t="str">
            <v>00186898</v>
          </cell>
          <cell r="H1098">
            <v>40683</v>
          </cell>
          <cell r="I1098">
            <v>25</v>
          </cell>
          <cell r="J1098" t="str">
            <v>05</v>
          </cell>
          <cell r="K1098">
            <v>280.25</v>
          </cell>
          <cell r="L1098" t="str">
            <v>COVER SEALCAGE DWG: V002270 REV -</v>
          </cell>
          <cell r="N1098" t="str">
            <v>539</v>
          </cell>
          <cell r="O1098">
            <v>11.21</v>
          </cell>
        </row>
        <row r="1099">
          <cell r="F1099" t="str">
            <v>V002272</v>
          </cell>
          <cell r="G1099" t="str">
            <v>00186929</v>
          </cell>
          <cell r="H1099">
            <v>40686</v>
          </cell>
          <cell r="I1099">
            <v>2</v>
          </cell>
          <cell r="J1099" t="str">
            <v>05</v>
          </cell>
          <cell r="K1099">
            <v>47.42</v>
          </cell>
          <cell r="L1099" t="str">
            <v>COVER SEALCAGE DWG: V002272 REV -</v>
          </cell>
          <cell r="N1099" t="str">
            <v>539</v>
          </cell>
          <cell r="O1099">
            <v>39.96</v>
          </cell>
        </row>
        <row r="1100">
          <cell r="F1100" t="str">
            <v>V002274</v>
          </cell>
          <cell r="G1100" t="str">
            <v>00186930</v>
          </cell>
          <cell r="H1100">
            <v>40686</v>
          </cell>
          <cell r="I1100">
            <v>2</v>
          </cell>
          <cell r="J1100" t="str">
            <v>05</v>
          </cell>
          <cell r="K1100">
            <v>48.82</v>
          </cell>
          <cell r="L1100" t="str">
            <v>SEAL CAGE- DWG V002274 REV -</v>
          </cell>
          <cell r="N1100" t="str">
            <v>539</v>
          </cell>
          <cell r="O1100">
            <v>24.41</v>
          </cell>
        </row>
        <row r="1101">
          <cell r="F1101" t="str">
            <v>CL02894</v>
          </cell>
          <cell r="G1101" t="str">
            <v>S536846110423</v>
          </cell>
          <cell r="H1101">
            <v>40681</v>
          </cell>
          <cell r="I1101">
            <v>2</v>
          </cell>
          <cell r="J1101" t="str">
            <v>05</v>
          </cell>
          <cell r="K1101">
            <v>291.64</v>
          </cell>
          <cell r="L1101" t="str">
            <v>CTL BARSTOCK</v>
          </cell>
          <cell r="N1101" t="e">
            <v>#N/A</v>
          </cell>
          <cell r="O1101">
            <v>145.82</v>
          </cell>
        </row>
        <row r="1102">
          <cell r="F1102" t="str">
            <v>CL03028</v>
          </cell>
          <cell r="G1102" t="str">
            <v>S531249110423</v>
          </cell>
          <cell r="H1102">
            <v>40676</v>
          </cell>
          <cell r="I1102">
            <v>7</v>
          </cell>
          <cell r="J1102" t="str">
            <v>05</v>
          </cell>
          <cell r="K1102">
            <v>1441.86</v>
          </cell>
          <cell r="L1102" t="str">
            <v>CTL BARSTOCK</v>
          </cell>
          <cell r="N1102" t="e">
            <v>#N/A</v>
          </cell>
          <cell r="O1102">
            <v>205.98</v>
          </cell>
        </row>
        <row r="1103">
          <cell r="F1103" t="str">
            <v>V001132</v>
          </cell>
          <cell r="G1103" t="str">
            <v>UVL</v>
          </cell>
          <cell r="H1103">
            <v>40689</v>
          </cell>
          <cell r="I1103">
            <v>10</v>
          </cell>
          <cell r="K1103">
            <v>600</v>
          </cell>
          <cell r="N1103" t="str">
            <v>539</v>
          </cell>
          <cell r="O1103">
            <v>29.22</v>
          </cell>
        </row>
        <row r="1104">
          <cell r="F1104" t="str">
            <v>V001658</v>
          </cell>
          <cell r="G1104" t="str">
            <v>UVL</v>
          </cell>
          <cell r="H1104">
            <v>40695</v>
          </cell>
          <cell r="I1104">
            <v>10</v>
          </cell>
          <cell r="K1104">
            <v>1330</v>
          </cell>
          <cell r="N1104" t="str">
            <v>539</v>
          </cell>
          <cell r="O1104">
            <v>132.19</v>
          </cell>
        </row>
        <row r="1105">
          <cell r="F1105" t="str">
            <v>V002549</v>
          </cell>
          <cell r="G1105" t="str">
            <v>UVL</v>
          </cell>
          <cell r="H1105">
            <v>40695</v>
          </cell>
          <cell r="I1105">
            <v>2</v>
          </cell>
          <cell r="K1105">
            <v>146</v>
          </cell>
          <cell r="N1105" t="str">
            <v>539</v>
          </cell>
          <cell r="O1105">
            <v>90.41</v>
          </cell>
        </row>
        <row r="1106">
          <cell r="F1106" t="str">
            <v>V002642</v>
          </cell>
          <cell r="G1106" t="str">
            <v>00187138</v>
          </cell>
          <cell r="H1106">
            <v>40690</v>
          </cell>
          <cell r="I1106">
            <v>2</v>
          </cell>
          <cell r="J1106" t="str">
            <v>06</v>
          </cell>
          <cell r="K1106">
            <v>39.020000000000003</v>
          </cell>
          <cell r="L1106" t="str">
            <v>BRACKET DWG: V002642 REV -</v>
          </cell>
          <cell r="N1106" t="str">
            <v>539</v>
          </cell>
          <cell r="O1106">
            <v>19.510000000000002</v>
          </cell>
        </row>
        <row r="1107">
          <cell r="F1107" t="str">
            <v>V002645</v>
          </cell>
          <cell r="G1107" t="str">
            <v>00187148</v>
          </cell>
          <cell r="H1107">
            <v>40690</v>
          </cell>
          <cell r="I1107">
            <v>2</v>
          </cell>
          <cell r="J1107" t="str">
            <v>06</v>
          </cell>
          <cell r="K1107">
            <v>62</v>
          </cell>
          <cell r="L1107" t="str">
            <v>BRACKET     DWG: V002645 REV -</v>
          </cell>
          <cell r="N1107" t="str">
            <v>539</v>
          </cell>
          <cell r="O1107">
            <v>31</v>
          </cell>
        </row>
        <row r="1108">
          <cell r="F1108" t="str">
            <v>V002843</v>
          </cell>
          <cell r="G1108" t="str">
            <v>00187127</v>
          </cell>
          <cell r="H1108">
            <v>40690</v>
          </cell>
          <cell r="I1108">
            <v>2</v>
          </cell>
          <cell r="J1108" t="str">
            <v>06</v>
          </cell>
          <cell r="K1108">
            <v>49.12</v>
          </cell>
          <cell r="L1108" t="str">
            <v>BRACKET DWG V002843 REV -</v>
          </cell>
          <cell r="N1108" t="str">
            <v>539</v>
          </cell>
          <cell r="O1108">
            <v>39.14</v>
          </cell>
        </row>
        <row r="1109">
          <cell r="F1109" t="str">
            <v>V003038</v>
          </cell>
          <cell r="G1109" t="str">
            <v>00187137</v>
          </cell>
          <cell r="H1109">
            <v>40690</v>
          </cell>
          <cell r="I1109">
            <v>2</v>
          </cell>
          <cell r="J1109" t="str">
            <v>06</v>
          </cell>
          <cell r="K1109">
            <v>39.479999999999997</v>
          </cell>
          <cell r="L1109" t="str">
            <v>BRACKET OIL DWG: V003038 REV -</v>
          </cell>
          <cell r="N1109" t="str">
            <v>539</v>
          </cell>
          <cell r="O1109">
            <v>19.739999999999998</v>
          </cell>
        </row>
        <row r="1110">
          <cell r="F1110" t="str">
            <v>V003048</v>
          </cell>
          <cell r="G1110" t="str">
            <v>00187139</v>
          </cell>
          <cell r="H1110">
            <v>40690</v>
          </cell>
          <cell r="I1110">
            <v>4</v>
          </cell>
          <cell r="J1110" t="str">
            <v>06</v>
          </cell>
          <cell r="K1110">
            <v>73.12</v>
          </cell>
          <cell r="L1110" t="str">
            <v>BRACKET DWG: V003048 REV -</v>
          </cell>
          <cell r="N1110" t="str">
            <v>539</v>
          </cell>
          <cell r="O1110">
            <v>18.28</v>
          </cell>
        </row>
        <row r="1111">
          <cell r="F1111" t="str">
            <v>V003050</v>
          </cell>
          <cell r="G1111" t="str">
            <v>00187147</v>
          </cell>
          <cell r="H1111">
            <v>40690</v>
          </cell>
          <cell r="I1111">
            <v>2</v>
          </cell>
          <cell r="J1111" t="str">
            <v>06</v>
          </cell>
          <cell r="K1111">
            <v>36.56</v>
          </cell>
          <cell r="L1111" t="str">
            <v>BRACKET DWG: V003050 REV -</v>
          </cell>
          <cell r="N1111" t="str">
            <v>539</v>
          </cell>
          <cell r="O1111">
            <v>18.28</v>
          </cell>
        </row>
        <row r="1112">
          <cell r="F1112" t="str">
            <v>V002456</v>
          </cell>
          <cell r="G1112" t="str">
            <v>UVL</v>
          </cell>
          <cell r="H1112">
            <v>40695</v>
          </cell>
          <cell r="I1112">
            <v>6</v>
          </cell>
          <cell r="K1112">
            <v>258</v>
          </cell>
          <cell r="N1112" t="str">
            <v>539</v>
          </cell>
          <cell r="O1112">
            <v>43</v>
          </cell>
        </row>
        <row r="1113">
          <cell r="F1113" t="str">
            <v>V002457</v>
          </cell>
          <cell r="G1113" t="str">
            <v>UVL</v>
          </cell>
          <cell r="H1113">
            <v>40695</v>
          </cell>
          <cell r="I1113">
            <v>4</v>
          </cell>
          <cell r="K1113">
            <v>270.39999999999998</v>
          </cell>
          <cell r="N1113" t="str">
            <v>539</v>
          </cell>
          <cell r="O1113">
            <v>67.599999999999994</v>
          </cell>
        </row>
        <row r="1114">
          <cell r="F1114" t="str">
            <v>V002467</v>
          </cell>
          <cell r="G1114" t="str">
            <v>UVL</v>
          </cell>
          <cell r="H1114">
            <v>40695</v>
          </cell>
          <cell r="I1114">
            <v>4</v>
          </cell>
          <cell r="K1114">
            <v>184</v>
          </cell>
          <cell r="N1114" t="str">
            <v>539</v>
          </cell>
          <cell r="O1114">
            <v>46</v>
          </cell>
        </row>
        <row r="1115">
          <cell r="F1115" t="str">
            <v>V002477</v>
          </cell>
          <cell r="G1115" t="str">
            <v>UVL</v>
          </cell>
          <cell r="H1115">
            <v>40695</v>
          </cell>
          <cell r="I1115">
            <v>4</v>
          </cell>
          <cell r="K1115">
            <v>192.04</v>
          </cell>
          <cell r="N1115" t="str">
            <v>539</v>
          </cell>
          <cell r="O1115">
            <v>48.01</v>
          </cell>
        </row>
        <row r="1116">
          <cell r="F1116" t="str">
            <v>V002551</v>
          </cell>
          <cell r="G1116" t="str">
            <v>UVL</v>
          </cell>
          <cell r="H1116">
            <v>40695</v>
          </cell>
          <cell r="I1116">
            <v>2</v>
          </cell>
          <cell r="K1116">
            <v>168</v>
          </cell>
          <cell r="N1116" t="str">
            <v>539</v>
          </cell>
          <cell r="O1116">
            <v>84</v>
          </cell>
        </row>
        <row r="1117">
          <cell r="F1117" t="str">
            <v>V002556</v>
          </cell>
          <cell r="G1117" t="str">
            <v>UVL</v>
          </cell>
          <cell r="H1117">
            <v>40695</v>
          </cell>
          <cell r="I1117">
            <v>2</v>
          </cell>
          <cell r="K1117">
            <v>126</v>
          </cell>
          <cell r="N1117" t="str">
            <v>539</v>
          </cell>
          <cell r="O1117">
            <v>63</v>
          </cell>
        </row>
        <row r="1118">
          <cell r="F1118" t="str">
            <v>V002557</v>
          </cell>
          <cell r="G1118" t="str">
            <v>UVL</v>
          </cell>
          <cell r="H1118">
            <v>40695</v>
          </cell>
          <cell r="I1118">
            <v>6</v>
          </cell>
          <cell r="K1118">
            <v>312</v>
          </cell>
          <cell r="N1118" t="str">
            <v>539</v>
          </cell>
          <cell r="O1118">
            <v>52</v>
          </cell>
        </row>
        <row r="1119">
          <cell r="F1119" t="str">
            <v>V002558</v>
          </cell>
          <cell r="G1119" t="str">
            <v>UVL</v>
          </cell>
          <cell r="H1119">
            <v>40695</v>
          </cell>
          <cell r="I1119">
            <v>4</v>
          </cell>
          <cell r="K1119">
            <v>172</v>
          </cell>
          <cell r="N1119" t="str">
            <v>539</v>
          </cell>
          <cell r="O1119">
            <v>43</v>
          </cell>
        </row>
        <row r="1120">
          <cell r="F1120" t="str">
            <v>V002566</v>
          </cell>
          <cell r="G1120" t="str">
            <v>UVL</v>
          </cell>
          <cell r="H1120">
            <v>40695</v>
          </cell>
          <cell r="I1120">
            <v>2</v>
          </cell>
          <cell r="K1120">
            <v>127</v>
          </cell>
          <cell r="N1120" t="str">
            <v>539</v>
          </cell>
          <cell r="O1120">
            <v>63.5</v>
          </cell>
        </row>
        <row r="1121">
          <cell r="F1121" t="str">
            <v>V002567</v>
          </cell>
          <cell r="G1121" t="str">
            <v>UVL</v>
          </cell>
          <cell r="H1121">
            <v>40695</v>
          </cell>
          <cell r="I1121">
            <v>2</v>
          </cell>
          <cell r="K1121">
            <v>132</v>
          </cell>
          <cell r="N1121" t="str">
            <v>539</v>
          </cell>
          <cell r="O1121">
            <v>66</v>
          </cell>
        </row>
        <row r="1122">
          <cell r="F1122" t="str">
            <v>V002576</v>
          </cell>
          <cell r="G1122" t="str">
            <v>UVL</v>
          </cell>
          <cell r="H1122">
            <v>40695</v>
          </cell>
          <cell r="I1122">
            <v>2</v>
          </cell>
          <cell r="K1122">
            <v>256</v>
          </cell>
          <cell r="N1122" t="str">
            <v>539</v>
          </cell>
          <cell r="O1122">
            <v>128</v>
          </cell>
        </row>
        <row r="1123">
          <cell r="F1123" t="str">
            <v>V002626</v>
          </cell>
          <cell r="G1123" t="str">
            <v>UVL</v>
          </cell>
          <cell r="H1123">
            <v>40695</v>
          </cell>
          <cell r="I1123">
            <v>2</v>
          </cell>
          <cell r="K1123">
            <v>137</v>
          </cell>
          <cell r="N1123" t="str">
            <v>539</v>
          </cell>
          <cell r="O1123">
            <v>68.5</v>
          </cell>
        </row>
        <row r="1124">
          <cell r="F1124" t="str">
            <v>V002883</v>
          </cell>
          <cell r="G1124" t="str">
            <v>UVL</v>
          </cell>
          <cell r="H1124">
            <v>40695</v>
          </cell>
          <cell r="I1124">
            <v>4</v>
          </cell>
          <cell r="K1124">
            <v>132.4</v>
          </cell>
          <cell r="N1124" t="str">
            <v>539</v>
          </cell>
          <cell r="O1124">
            <v>33.1</v>
          </cell>
        </row>
        <row r="1125">
          <cell r="F1125" t="str">
            <v>V002951</v>
          </cell>
          <cell r="G1125" t="str">
            <v>UVL</v>
          </cell>
          <cell r="H1125">
            <v>40695</v>
          </cell>
          <cell r="I1125">
            <v>2</v>
          </cell>
          <cell r="K1125">
            <v>192</v>
          </cell>
          <cell r="N1125" t="str">
            <v>539</v>
          </cell>
          <cell r="O1125">
            <v>96</v>
          </cell>
        </row>
        <row r="1126">
          <cell r="F1126" t="str">
            <v>V002968</v>
          </cell>
          <cell r="G1126" t="str">
            <v>UVL</v>
          </cell>
          <cell r="H1126">
            <v>40695</v>
          </cell>
          <cell r="I1126">
            <v>2</v>
          </cell>
          <cell r="K1126">
            <v>138</v>
          </cell>
          <cell r="N1126" t="str">
            <v>539</v>
          </cell>
          <cell r="O1126">
            <v>69</v>
          </cell>
        </row>
        <row r="1127">
          <cell r="F1127" t="str">
            <v>V002972</v>
          </cell>
          <cell r="G1127" t="str">
            <v>UVL</v>
          </cell>
          <cell r="H1127">
            <v>40695</v>
          </cell>
          <cell r="I1127">
            <v>4</v>
          </cell>
          <cell r="K1127">
            <v>185</v>
          </cell>
          <cell r="N1127" t="str">
            <v>539</v>
          </cell>
          <cell r="O1127">
            <v>46.25</v>
          </cell>
        </row>
        <row r="1128">
          <cell r="F1128" t="str">
            <v>V002991</v>
          </cell>
          <cell r="G1128" t="str">
            <v>UVL</v>
          </cell>
          <cell r="H1128">
            <v>40695</v>
          </cell>
          <cell r="I1128">
            <v>2</v>
          </cell>
          <cell r="K1128">
            <v>190</v>
          </cell>
          <cell r="N1128" t="str">
            <v>539</v>
          </cell>
          <cell r="O1128">
            <v>95</v>
          </cell>
        </row>
        <row r="1129">
          <cell r="F1129" t="str">
            <v>V003132</v>
          </cell>
          <cell r="G1129" t="str">
            <v>UVL</v>
          </cell>
          <cell r="H1129">
            <v>40695</v>
          </cell>
          <cell r="I1129">
            <v>2</v>
          </cell>
          <cell r="K1129">
            <v>208.5</v>
          </cell>
          <cell r="N1129" t="str">
            <v>539</v>
          </cell>
          <cell r="O1129">
            <v>104.25</v>
          </cell>
        </row>
        <row r="1130">
          <cell r="F1130" t="str">
            <v>V002240</v>
          </cell>
          <cell r="G1130" t="str">
            <v>UVL</v>
          </cell>
          <cell r="H1130">
            <v>40696</v>
          </cell>
          <cell r="I1130">
            <v>10</v>
          </cell>
          <cell r="K1130">
            <v>84.8</v>
          </cell>
          <cell r="N1130" t="str">
            <v>539</v>
          </cell>
          <cell r="O1130">
            <v>8.48</v>
          </cell>
        </row>
        <row r="1131">
          <cell r="F1131" t="str">
            <v>V002432</v>
          </cell>
          <cell r="G1131" t="str">
            <v>UVL</v>
          </cell>
          <cell r="H1131">
            <v>40695</v>
          </cell>
          <cell r="I1131">
            <v>2</v>
          </cell>
          <cell r="K1131">
            <v>37.299999999999997</v>
          </cell>
          <cell r="N1131" t="str">
            <v>539</v>
          </cell>
          <cell r="O1131">
            <v>18.649999999999999</v>
          </cell>
        </row>
        <row r="1132">
          <cell r="F1132" t="str">
            <v>V002644</v>
          </cell>
          <cell r="G1132" t="str">
            <v>UVL</v>
          </cell>
          <cell r="H1132">
            <v>40695</v>
          </cell>
          <cell r="I1132">
            <v>3</v>
          </cell>
          <cell r="K1132">
            <v>131.85</v>
          </cell>
          <cell r="N1132" t="str">
            <v>539</v>
          </cell>
          <cell r="O1132">
            <v>43.95</v>
          </cell>
        </row>
        <row r="1133">
          <cell r="F1133" t="str">
            <v>V002648</v>
          </cell>
          <cell r="G1133" t="str">
            <v>UVL</v>
          </cell>
          <cell r="H1133">
            <v>40695</v>
          </cell>
          <cell r="I1133">
            <v>10</v>
          </cell>
          <cell r="K1133">
            <v>169.1</v>
          </cell>
          <cell r="N1133" t="str">
            <v>539</v>
          </cell>
          <cell r="O1133">
            <v>16.91</v>
          </cell>
        </row>
        <row r="1134">
          <cell r="F1134" t="str">
            <v>V002858</v>
          </cell>
          <cell r="G1134" t="str">
            <v>UVL</v>
          </cell>
          <cell r="H1134">
            <v>40695</v>
          </cell>
          <cell r="I1134">
            <v>4</v>
          </cell>
          <cell r="K1134">
            <v>429.44</v>
          </cell>
          <cell r="N1134" t="str">
            <v>539</v>
          </cell>
          <cell r="O1134">
            <v>107.36</v>
          </cell>
        </row>
        <row r="1135">
          <cell r="F1135" t="str">
            <v>V002877</v>
          </cell>
          <cell r="G1135" t="str">
            <v>UVL</v>
          </cell>
          <cell r="H1135">
            <v>40696</v>
          </cell>
          <cell r="I1135">
            <v>10</v>
          </cell>
          <cell r="K1135">
            <v>673</v>
          </cell>
          <cell r="N1135" t="str">
            <v>539</v>
          </cell>
          <cell r="O1135">
            <v>67.3</v>
          </cell>
        </row>
        <row r="1136">
          <cell r="F1136" t="str">
            <v>V002887</v>
          </cell>
          <cell r="G1136" t="str">
            <v>UVL</v>
          </cell>
          <cell r="H1136">
            <v>40696</v>
          </cell>
          <cell r="I1136">
            <v>4</v>
          </cell>
          <cell r="K1136">
            <v>360.04</v>
          </cell>
          <cell r="N1136" t="str">
            <v>539</v>
          </cell>
          <cell r="O1136">
            <v>90.01</v>
          </cell>
        </row>
        <row r="1137">
          <cell r="F1137" t="str">
            <v>V002913</v>
          </cell>
          <cell r="G1137" t="str">
            <v>UVL</v>
          </cell>
          <cell r="H1137">
            <v>40696</v>
          </cell>
          <cell r="I1137">
            <v>2</v>
          </cell>
          <cell r="K1137">
            <v>212.12</v>
          </cell>
          <cell r="N1137" t="str">
            <v>539</v>
          </cell>
          <cell r="O1137">
            <v>106.06</v>
          </cell>
        </row>
        <row r="1138">
          <cell r="F1138" t="str">
            <v>V003034</v>
          </cell>
          <cell r="G1138" t="str">
            <v>UVL</v>
          </cell>
          <cell r="H1138">
            <v>40696</v>
          </cell>
          <cell r="I1138">
            <v>2</v>
          </cell>
          <cell r="K1138">
            <v>224.62</v>
          </cell>
          <cell r="N1138" t="str">
            <v>539</v>
          </cell>
          <cell r="O1138">
            <v>112.31</v>
          </cell>
        </row>
        <row r="1139">
          <cell r="F1139" t="str">
            <v>V003037</v>
          </cell>
          <cell r="G1139" t="str">
            <v>UVL</v>
          </cell>
          <cell r="H1139">
            <v>40695</v>
          </cell>
          <cell r="I1139">
            <v>2</v>
          </cell>
          <cell r="K1139">
            <v>2</v>
          </cell>
          <cell r="N1139" t="str">
            <v>539</v>
          </cell>
          <cell r="O1139">
            <v>53.76</v>
          </cell>
        </row>
        <row r="1140">
          <cell r="F1140" t="str">
            <v>V002400</v>
          </cell>
          <cell r="G1140" t="str">
            <v>00187132</v>
          </cell>
          <cell r="H1140">
            <v>40690</v>
          </cell>
          <cell r="I1140">
            <v>40</v>
          </cell>
          <cell r="J1140" t="str">
            <v>06</v>
          </cell>
          <cell r="K1140">
            <v>425.2</v>
          </cell>
          <cell r="L1140" t="str">
            <v>BRACKET OIL DWG: V002400 REV -</v>
          </cell>
          <cell r="N1140" t="str">
            <v>539</v>
          </cell>
          <cell r="O1140">
            <v>10.63</v>
          </cell>
        </row>
        <row r="1141">
          <cell r="F1141" t="str">
            <v>V002404</v>
          </cell>
          <cell r="G1141" t="str">
            <v>00187131</v>
          </cell>
          <cell r="H1141">
            <v>40690</v>
          </cell>
          <cell r="I1141">
            <v>40</v>
          </cell>
          <cell r="J1141" t="str">
            <v>06</v>
          </cell>
          <cell r="K1141">
            <v>471.2</v>
          </cell>
          <cell r="L1141" t="str">
            <v>BRACKET OIL TROUGH  DWG: V002404 REV</v>
          </cell>
          <cell r="N1141" t="str">
            <v>539</v>
          </cell>
          <cell r="O1141">
            <v>11.78</v>
          </cell>
        </row>
        <row r="1142">
          <cell r="F1142" t="str">
            <v>2930775</v>
          </cell>
          <cell r="G1142" t="str">
            <v>UVL</v>
          </cell>
          <cell r="H1142">
            <v>40686</v>
          </cell>
          <cell r="I1142">
            <v>1</v>
          </cell>
          <cell r="K1142">
            <v>60.18</v>
          </cell>
          <cell r="N1142" t="str">
            <v>539</v>
          </cell>
          <cell r="O1142">
            <v>72.25</v>
          </cell>
        </row>
        <row r="1143">
          <cell r="F1143" t="str">
            <v>2929818</v>
          </cell>
          <cell r="G1143" t="str">
            <v>UVL</v>
          </cell>
          <cell r="H1143">
            <v>40696</v>
          </cell>
          <cell r="I1143">
            <v>24</v>
          </cell>
          <cell r="K1143">
            <v>248.4</v>
          </cell>
          <cell r="N1143" t="e">
            <v>#N/A</v>
          </cell>
          <cell r="O1143">
            <v>10.35</v>
          </cell>
        </row>
        <row r="1144">
          <cell r="F1144" t="str">
            <v>0912797</v>
          </cell>
          <cell r="G1144" t="str">
            <v>UVL</v>
          </cell>
          <cell r="H1144">
            <v>40694</v>
          </cell>
          <cell r="I1144">
            <v>4</v>
          </cell>
          <cell r="K1144">
            <v>299.24</v>
          </cell>
          <cell r="N1144" t="str">
            <v>119</v>
          </cell>
          <cell r="O1144">
            <v>69.349999999999994</v>
          </cell>
        </row>
        <row r="1145">
          <cell r="F1145" t="str">
            <v>2919413</v>
          </cell>
          <cell r="G1145" t="str">
            <v>UVL</v>
          </cell>
          <cell r="H1145">
            <v>40680</v>
          </cell>
          <cell r="I1145">
            <v>2</v>
          </cell>
          <cell r="K1145">
            <v>154.69999999999999</v>
          </cell>
          <cell r="N1145" t="str">
            <v>539</v>
          </cell>
          <cell r="O1145">
            <v>77.349999999999994</v>
          </cell>
        </row>
        <row r="1146">
          <cell r="F1146" t="str">
            <v>CL03054</v>
          </cell>
          <cell r="G1146" t="str">
            <v>UVL</v>
          </cell>
          <cell r="H1146">
            <v>40696</v>
          </cell>
          <cell r="I1146">
            <v>7</v>
          </cell>
          <cell r="K1146">
            <v>751.59</v>
          </cell>
          <cell r="N1146" t="e">
            <v>#N/A</v>
          </cell>
          <cell r="O1146">
            <v>107.37</v>
          </cell>
        </row>
        <row r="1147">
          <cell r="F1147" t="str">
            <v>2909087</v>
          </cell>
          <cell r="G1147" t="str">
            <v>WIMIW155966</v>
          </cell>
          <cell r="H1147">
            <v>40689</v>
          </cell>
          <cell r="I1147">
            <v>28</v>
          </cell>
          <cell r="J1147" t="str">
            <v>06</v>
          </cell>
          <cell r="K1147">
            <v>9655.98</v>
          </cell>
          <cell r="L1147" t="str">
            <v>SCREW - HEX. HEAD</v>
          </cell>
          <cell r="N1147" t="str">
            <v>139</v>
          </cell>
          <cell r="O1147">
            <v>340.71</v>
          </cell>
        </row>
        <row r="1148">
          <cell r="F1148" t="str">
            <v>6411630</v>
          </cell>
          <cell r="G1148" t="str">
            <v>HG1897</v>
          </cell>
          <cell r="H1148">
            <v>40694</v>
          </cell>
          <cell r="I1148">
            <v>1</v>
          </cell>
          <cell r="J1148" t="str">
            <v>06</v>
          </cell>
          <cell r="K1148">
            <v>49.14</v>
          </cell>
          <cell r="L1148" t="str">
            <v>END COVER</v>
          </cell>
          <cell r="N1148" t="str">
            <v>539</v>
          </cell>
          <cell r="O1148">
            <v>49.14</v>
          </cell>
        </row>
        <row r="1149">
          <cell r="F1149" t="str">
            <v>6411720</v>
          </cell>
          <cell r="G1149" t="str">
            <v>HG1897</v>
          </cell>
          <cell r="H1149">
            <v>40694</v>
          </cell>
          <cell r="I1149">
            <v>1</v>
          </cell>
          <cell r="J1149" t="str">
            <v>06</v>
          </cell>
          <cell r="K1149">
            <v>49.14</v>
          </cell>
          <cell r="L1149" t="str">
            <v>END COVER</v>
          </cell>
          <cell r="N1149" t="str">
            <v>539</v>
          </cell>
          <cell r="O1149">
            <v>49.14</v>
          </cell>
        </row>
        <row r="1150">
          <cell r="F1150" t="str">
            <v>6411510</v>
          </cell>
          <cell r="G1150" t="str">
            <v>HG1847</v>
          </cell>
          <cell r="H1150">
            <v>40690</v>
          </cell>
          <cell r="I1150">
            <v>1</v>
          </cell>
          <cell r="J1150" t="str">
            <v>06</v>
          </cell>
          <cell r="K1150">
            <v>61.15</v>
          </cell>
          <cell r="L1150" t="str">
            <v>CAGE, SEAL 140 V</v>
          </cell>
          <cell r="N1150" t="e">
            <v>#N/A</v>
          </cell>
          <cell r="O1150">
            <v>61.15</v>
          </cell>
        </row>
        <row r="1151">
          <cell r="F1151" t="str">
            <v>CL03193</v>
          </cell>
          <cell r="G1151" t="str">
            <v>S546042110423</v>
          </cell>
          <cell r="H1151">
            <v>40695</v>
          </cell>
          <cell r="I1151">
            <v>6</v>
          </cell>
          <cell r="J1151" t="str">
            <v>06</v>
          </cell>
          <cell r="K1151">
            <v>2414.64</v>
          </cell>
          <cell r="L1151" t="str">
            <v>CLT BARSTOCK</v>
          </cell>
          <cell r="N1151" t="e">
            <v>#N/A</v>
          </cell>
          <cell r="O1151">
            <v>402.44</v>
          </cell>
        </row>
        <row r="1152">
          <cell r="F1152" t="str">
            <v>CL03194</v>
          </cell>
          <cell r="G1152" t="str">
            <v>S546045110423</v>
          </cell>
          <cell r="H1152">
            <v>40695</v>
          </cell>
          <cell r="I1152">
            <v>6</v>
          </cell>
          <cell r="J1152" t="str">
            <v>06</v>
          </cell>
          <cell r="K1152">
            <v>886.44</v>
          </cell>
          <cell r="L1152" t="str">
            <v>CTL BARSTOCK</v>
          </cell>
          <cell r="N1152" t="e">
            <v>#N/A</v>
          </cell>
          <cell r="O1152">
            <v>147.74</v>
          </cell>
        </row>
        <row r="1153">
          <cell r="F1153" t="str">
            <v>CL03007</v>
          </cell>
          <cell r="G1153" t="str">
            <v>UVL</v>
          </cell>
          <cell r="H1153">
            <v>40697</v>
          </cell>
          <cell r="I1153">
            <v>2</v>
          </cell>
          <cell r="K1153">
            <v>92.62</v>
          </cell>
          <cell r="N1153" t="e">
            <v>#N/A</v>
          </cell>
          <cell r="O1153">
            <v>46.31</v>
          </cell>
        </row>
        <row r="1154">
          <cell r="F1154" t="str">
            <v>CL03050</v>
          </cell>
          <cell r="G1154" t="str">
            <v>UVL</v>
          </cell>
          <cell r="H1154">
            <v>40697</v>
          </cell>
          <cell r="I1154">
            <v>4</v>
          </cell>
          <cell r="K1154">
            <v>424.84</v>
          </cell>
          <cell r="N1154" t="e">
            <v>#N/A</v>
          </cell>
          <cell r="O1154">
            <v>106.21</v>
          </cell>
        </row>
        <row r="1155">
          <cell r="F1155" t="str">
            <v>CL03052</v>
          </cell>
          <cell r="G1155" t="str">
            <v>UVL</v>
          </cell>
          <cell r="H1155">
            <v>40697</v>
          </cell>
          <cell r="I1155">
            <v>5</v>
          </cell>
          <cell r="K1155">
            <v>499.4</v>
          </cell>
          <cell r="N1155" t="e">
            <v>#N/A</v>
          </cell>
          <cell r="O1155">
            <v>99.88</v>
          </cell>
        </row>
        <row r="1156">
          <cell r="F1156" t="str">
            <v>CL03061</v>
          </cell>
          <cell r="G1156" t="str">
            <v>UVL</v>
          </cell>
          <cell r="H1156">
            <v>40697</v>
          </cell>
          <cell r="I1156">
            <v>4</v>
          </cell>
          <cell r="K1156">
            <v>224.2</v>
          </cell>
          <cell r="N1156" t="e">
            <v>#N/A</v>
          </cell>
          <cell r="O1156">
            <v>56.05</v>
          </cell>
        </row>
        <row r="1157">
          <cell r="F1157" t="str">
            <v>CL03069</v>
          </cell>
          <cell r="G1157" t="str">
            <v>UVL</v>
          </cell>
          <cell r="H1157">
            <v>40697</v>
          </cell>
          <cell r="I1157">
            <v>2</v>
          </cell>
          <cell r="K1157">
            <v>66.94</v>
          </cell>
          <cell r="N1157" t="e">
            <v>#N/A</v>
          </cell>
          <cell r="O1157">
            <v>33.47</v>
          </cell>
        </row>
        <row r="1158">
          <cell r="F1158" t="str">
            <v>CL03080</v>
          </cell>
          <cell r="G1158" t="str">
            <v>UVL</v>
          </cell>
          <cell r="H1158">
            <v>40697</v>
          </cell>
          <cell r="I1158">
            <v>2</v>
          </cell>
          <cell r="K1158">
            <v>29.02</v>
          </cell>
          <cell r="N1158" t="e">
            <v>#N/A</v>
          </cell>
          <cell r="O1158">
            <v>14.51</v>
          </cell>
        </row>
        <row r="1159">
          <cell r="F1159" t="str">
            <v>V002271</v>
          </cell>
          <cell r="G1159" t="str">
            <v>00187243</v>
          </cell>
          <cell r="H1159">
            <v>40696</v>
          </cell>
          <cell r="I1159">
            <v>2</v>
          </cell>
          <cell r="J1159" t="str">
            <v>06</v>
          </cell>
          <cell r="K1159">
            <v>48</v>
          </cell>
          <cell r="L1159" t="str">
            <v>COVER SEAL CAGE DWG: V002271 REV-</v>
          </cell>
          <cell r="N1159" t="str">
            <v>539</v>
          </cell>
          <cell r="O1159">
            <v>24</v>
          </cell>
        </row>
        <row r="1160">
          <cell r="F1160" t="str">
            <v>CL03021</v>
          </cell>
          <cell r="G1160" t="str">
            <v>UVL</v>
          </cell>
          <cell r="H1160">
            <v>40697</v>
          </cell>
          <cell r="I1160">
            <v>6</v>
          </cell>
          <cell r="K1160">
            <v>322.8</v>
          </cell>
          <cell r="N1160" t="e">
            <v>#N/A</v>
          </cell>
          <cell r="O1160">
            <v>53.8</v>
          </cell>
        </row>
        <row r="1161">
          <cell r="F1161" t="str">
            <v>D004124</v>
          </cell>
          <cell r="G1161" t="str">
            <v>UVL</v>
          </cell>
          <cell r="H1161">
            <v>40697</v>
          </cell>
          <cell r="I1161">
            <v>8</v>
          </cell>
          <cell r="K1161">
            <v>2092</v>
          </cell>
          <cell r="N1161" t="e">
            <v>#N/A</v>
          </cell>
          <cell r="O1161">
            <v>261.5</v>
          </cell>
        </row>
        <row r="1162">
          <cell r="F1162" t="str">
            <v>V002297</v>
          </cell>
          <cell r="G1162" t="str">
            <v>00187269</v>
          </cell>
          <cell r="H1162">
            <v>40696</v>
          </cell>
          <cell r="I1162">
            <v>7</v>
          </cell>
          <cell r="J1162" t="str">
            <v>06</v>
          </cell>
          <cell r="K1162">
            <v>278.60000000000002</v>
          </cell>
          <cell r="L1162" t="str">
            <v>COVER SEAL CAGE DWG: V002297 REV -</v>
          </cell>
          <cell r="N1162" t="str">
            <v>539</v>
          </cell>
          <cell r="O1162">
            <v>39.799999999999997</v>
          </cell>
        </row>
        <row r="1163">
          <cell r="F1163" t="str">
            <v>V002397</v>
          </cell>
          <cell r="G1163" t="str">
            <v>00187220</v>
          </cell>
          <cell r="H1163">
            <v>40694</v>
          </cell>
          <cell r="I1163">
            <v>40</v>
          </cell>
          <cell r="J1163" t="str">
            <v>06</v>
          </cell>
          <cell r="K1163">
            <v>656</v>
          </cell>
          <cell r="L1163" t="str">
            <v>TIE BAR OIL TG DWG: V002397 REV -</v>
          </cell>
          <cell r="N1163" t="str">
            <v>539</v>
          </cell>
          <cell r="O1163">
            <v>16.399999999999999</v>
          </cell>
        </row>
        <row r="1164">
          <cell r="F1164" t="str">
            <v>V002398</v>
          </cell>
          <cell r="G1164" t="str">
            <v>00187219</v>
          </cell>
          <cell r="H1164">
            <v>40694</v>
          </cell>
          <cell r="I1164">
            <v>40</v>
          </cell>
          <cell r="J1164" t="str">
            <v>06</v>
          </cell>
          <cell r="K1164">
            <v>656</v>
          </cell>
          <cell r="L1164" t="str">
            <v>TIE BAR DWG: V002398  REV .</v>
          </cell>
          <cell r="N1164" t="str">
            <v>539</v>
          </cell>
          <cell r="O1164">
            <v>16.399999999999999</v>
          </cell>
        </row>
        <row r="1165">
          <cell r="F1165" t="str">
            <v>V002401</v>
          </cell>
          <cell r="G1165" t="str">
            <v>00187218</v>
          </cell>
          <cell r="H1165">
            <v>40695</v>
          </cell>
          <cell r="I1165">
            <v>40</v>
          </cell>
          <cell r="J1165" t="str">
            <v>06</v>
          </cell>
          <cell r="K1165">
            <v>659.2</v>
          </cell>
          <cell r="L1165" t="str">
            <v>TROUGH- OIL DWG: V002401 REV -</v>
          </cell>
          <cell r="N1165" t="str">
            <v>539</v>
          </cell>
          <cell r="O1165">
            <v>16.48</v>
          </cell>
        </row>
        <row r="1166">
          <cell r="F1166" t="str">
            <v>V002402</v>
          </cell>
          <cell r="G1166" t="str">
            <v>00187217</v>
          </cell>
          <cell r="H1166">
            <v>40695</v>
          </cell>
          <cell r="I1166">
            <v>40</v>
          </cell>
          <cell r="J1166" t="str">
            <v>06</v>
          </cell>
          <cell r="K1166">
            <v>659.2</v>
          </cell>
          <cell r="L1166" t="str">
            <v>TIE BAR OILTROUGH DWG: V002402 REV-</v>
          </cell>
          <cell r="N1166" t="str">
            <v>539</v>
          </cell>
          <cell r="O1166">
            <v>16.48</v>
          </cell>
        </row>
        <row r="1167">
          <cell r="F1167" t="str">
            <v>V002405</v>
          </cell>
          <cell r="G1167" t="str">
            <v>00187216</v>
          </cell>
          <cell r="H1167">
            <v>40694</v>
          </cell>
          <cell r="I1167">
            <v>36</v>
          </cell>
          <cell r="J1167" t="str">
            <v>06</v>
          </cell>
          <cell r="K1167">
            <v>713.88</v>
          </cell>
          <cell r="L1167" t="str">
            <v>BRACKET DWG: V002405  REV .</v>
          </cell>
          <cell r="N1167" t="str">
            <v>539</v>
          </cell>
          <cell r="O1167">
            <v>19.829999999999998</v>
          </cell>
        </row>
        <row r="1168">
          <cell r="F1168" t="str">
            <v>V002406</v>
          </cell>
          <cell r="G1168" t="str">
            <v>00187215</v>
          </cell>
          <cell r="H1168">
            <v>40694</v>
          </cell>
          <cell r="I1168">
            <v>4</v>
          </cell>
          <cell r="J1168" t="str">
            <v>06</v>
          </cell>
          <cell r="K1168">
            <v>32.799999999999997</v>
          </cell>
          <cell r="L1168" t="str">
            <v>DAM-OIL DWG: V002406  REV .</v>
          </cell>
          <cell r="N1168" t="str">
            <v>539</v>
          </cell>
          <cell r="O1168">
            <v>8.1999999999999993</v>
          </cell>
        </row>
        <row r="1169">
          <cell r="F1169" t="str">
            <v>V002667</v>
          </cell>
          <cell r="G1169" t="str">
            <v>00187182</v>
          </cell>
          <cell r="H1169">
            <v>40687</v>
          </cell>
          <cell r="I1169">
            <v>3</v>
          </cell>
          <cell r="J1169" t="str">
            <v>06</v>
          </cell>
          <cell r="K1169">
            <v>101.49</v>
          </cell>
          <cell r="L1169" t="str">
            <v>SHROUD- TOP DWG: V002667 REV -</v>
          </cell>
          <cell r="N1169" t="str">
            <v>539</v>
          </cell>
          <cell r="O1169">
            <v>33.83</v>
          </cell>
        </row>
        <row r="1170">
          <cell r="F1170" t="str">
            <v>V002862</v>
          </cell>
          <cell r="G1170" t="str">
            <v>00187237</v>
          </cell>
          <cell r="H1170">
            <v>40696</v>
          </cell>
          <cell r="I1170">
            <v>20</v>
          </cell>
          <cell r="J1170" t="str">
            <v>06</v>
          </cell>
          <cell r="K1170">
            <v>1157.5999999999999</v>
          </cell>
          <cell r="L1170" t="str">
            <v>COVER SHAFT DWG: V002862 REV-</v>
          </cell>
          <cell r="N1170" t="str">
            <v>539</v>
          </cell>
          <cell r="O1170">
            <v>57.88</v>
          </cell>
        </row>
        <row r="1171">
          <cell r="F1171" t="str">
            <v>V003049</v>
          </cell>
          <cell r="G1171" t="str">
            <v>00187140</v>
          </cell>
          <cell r="H1171">
            <v>40690</v>
          </cell>
          <cell r="I1171">
            <v>2</v>
          </cell>
          <cell r="J1171" t="str">
            <v>06</v>
          </cell>
          <cell r="K1171">
            <v>39.479999999999997</v>
          </cell>
          <cell r="L1171" t="str">
            <v>BRACKET OIL DWG: V003049 REV -</v>
          </cell>
          <cell r="N1171" t="str">
            <v>539</v>
          </cell>
          <cell r="O1171">
            <v>19.739999999999998</v>
          </cell>
        </row>
        <row r="1172">
          <cell r="F1172" t="str">
            <v>V002279</v>
          </cell>
          <cell r="G1172" t="str">
            <v>00187248</v>
          </cell>
          <cell r="H1172">
            <v>40695</v>
          </cell>
          <cell r="I1172">
            <v>2</v>
          </cell>
          <cell r="J1172" t="str">
            <v>06</v>
          </cell>
          <cell r="K1172">
            <v>47.96</v>
          </cell>
          <cell r="L1172" t="str">
            <v>COVER SEAL CAGE DWG: V002279 REV -</v>
          </cell>
          <cell r="N1172" t="str">
            <v>539</v>
          </cell>
          <cell r="O1172">
            <v>23.98</v>
          </cell>
        </row>
        <row r="1173">
          <cell r="F1173" t="str">
            <v>V002550</v>
          </cell>
          <cell r="G1173" t="str">
            <v>UVL</v>
          </cell>
          <cell r="H1173">
            <v>40698</v>
          </cell>
          <cell r="I1173">
            <v>2</v>
          </cell>
          <cell r="K1173">
            <v>366</v>
          </cell>
          <cell r="N1173" t="str">
            <v>539</v>
          </cell>
          <cell r="O1173">
            <v>183</v>
          </cell>
        </row>
        <row r="1174">
          <cell r="F1174" t="str">
            <v>V002262</v>
          </cell>
          <cell r="G1174" t="str">
            <v>UVL</v>
          </cell>
          <cell r="H1174">
            <v>40698</v>
          </cell>
          <cell r="I1174">
            <v>10</v>
          </cell>
          <cell r="K1174">
            <v>84</v>
          </cell>
          <cell r="N1174" t="str">
            <v>539</v>
          </cell>
          <cell r="O1174">
            <v>8.4</v>
          </cell>
        </row>
        <row r="1175">
          <cell r="F1175" t="str">
            <v>V002643</v>
          </cell>
          <cell r="G1175" t="str">
            <v>UVL</v>
          </cell>
          <cell r="H1175">
            <v>40698</v>
          </cell>
          <cell r="I1175">
            <v>2</v>
          </cell>
          <cell r="K1175">
            <v>36.56</v>
          </cell>
          <cell r="N1175" t="str">
            <v>539</v>
          </cell>
          <cell r="O1175">
            <v>18.28</v>
          </cell>
        </row>
        <row r="1176">
          <cell r="F1176" t="str">
            <v>V002646</v>
          </cell>
          <cell r="G1176" t="str">
            <v>UVL</v>
          </cell>
          <cell r="H1176">
            <v>40698</v>
          </cell>
          <cell r="I1176">
            <v>2</v>
          </cell>
          <cell r="K1176">
            <v>2</v>
          </cell>
          <cell r="N1176" t="str">
            <v>539</v>
          </cell>
          <cell r="O1176">
            <v>36.33</v>
          </cell>
        </row>
        <row r="1177">
          <cell r="F1177" t="str">
            <v>2931499</v>
          </cell>
          <cell r="G1177" t="str">
            <v>UVL</v>
          </cell>
          <cell r="H1177">
            <v>40700</v>
          </cell>
          <cell r="I1177">
            <v>9</v>
          </cell>
          <cell r="K1177">
            <v>446.4</v>
          </cell>
          <cell r="N1177" t="str">
            <v>539</v>
          </cell>
          <cell r="O1177">
            <v>49.6</v>
          </cell>
        </row>
        <row r="1178">
          <cell r="F1178" t="str">
            <v>V002650</v>
          </cell>
          <cell r="G1178" t="str">
            <v>00187235</v>
          </cell>
          <cell r="H1178">
            <v>40694</v>
          </cell>
          <cell r="I1178">
            <v>2</v>
          </cell>
          <cell r="J1178" t="str">
            <v>06</v>
          </cell>
          <cell r="K1178">
            <v>121.1</v>
          </cell>
          <cell r="L1178" t="str">
            <v>PAN OIL DWG: V002650 REV -</v>
          </cell>
          <cell r="N1178" t="str">
            <v>539</v>
          </cell>
          <cell r="O1178">
            <v>60.55</v>
          </cell>
        </row>
        <row r="1179">
          <cell r="F1179" t="str">
            <v>CL02975</v>
          </cell>
          <cell r="G1179" t="str">
            <v>UVL</v>
          </cell>
          <cell r="H1179">
            <v>40701</v>
          </cell>
          <cell r="I1179">
            <v>2</v>
          </cell>
          <cell r="K1179">
            <v>118.74</v>
          </cell>
          <cell r="N1179" t="e">
            <v>#N/A</v>
          </cell>
          <cell r="O1179">
            <v>59.37</v>
          </cell>
        </row>
        <row r="1180">
          <cell r="F1180" t="str">
            <v>CL03047</v>
          </cell>
          <cell r="G1180" t="str">
            <v>UVL</v>
          </cell>
          <cell r="H1180">
            <v>40701</v>
          </cell>
          <cell r="I1180">
            <v>7</v>
          </cell>
          <cell r="K1180">
            <v>739.34</v>
          </cell>
          <cell r="N1180" t="e">
            <v>#N/A</v>
          </cell>
          <cell r="O1180">
            <v>105.62</v>
          </cell>
        </row>
        <row r="1181">
          <cell r="F1181" t="str">
            <v>CL03070</v>
          </cell>
          <cell r="G1181" t="str">
            <v>UVL</v>
          </cell>
          <cell r="H1181">
            <v>40701</v>
          </cell>
          <cell r="I1181">
            <v>2</v>
          </cell>
          <cell r="K1181">
            <v>47.92</v>
          </cell>
          <cell r="N1181" t="e">
            <v>#N/A</v>
          </cell>
          <cell r="O1181">
            <v>33.47</v>
          </cell>
        </row>
        <row r="1182">
          <cell r="F1182" t="str">
            <v>V002395</v>
          </cell>
          <cell r="G1182" t="str">
            <v>00187363</v>
          </cell>
          <cell r="H1182">
            <v>40697</v>
          </cell>
          <cell r="I1182">
            <v>36</v>
          </cell>
          <cell r="J1182" t="str">
            <v>06</v>
          </cell>
          <cell r="K1182">
            <v>588.6</v>
          </cell>
          <cell r="L1182" t="str">
            <v>TROUGH OIL LH  DWG: V002395 REV -</v>
          </cell>
          <cell r="N1182" t="str">
            <v>539</v>
          </cell>
          <cell r="O1182">
            <v>16.350000000000001</v>
          </cell>
        </row>
        <row r="1183">
          <cell r="F1183" t="str">
            <v>V002396</v>
          </cell>
          <cell r="G1183" t="str">
            <v>00187365</v>
          </cell>
          <cell r="H1183">
            <v>40697</v>
          </cell>
          <cell r="I1183">
            <v>40</v>
          </cell>
          <cell r="J1183" t="str">
            <v>06</v>
          </cell>
          <cell r="K1183">
            <v>654</v>
          </cell>
          <cell r="L1183" t="str">
            <v>TROUGH OIL RH  DWG: V002396 REV -</v>
          </cell>
          <cell r="N1183" t="str">
            <v>539</v>
          </cell>
          <cell r="O1183">
            <v>16.350000000000001</v>
          </cell>
        </row>
        <row r="1184">
          <cell r="F1184" t="str">
            <v>V002668</v>
          </cell>
          <cell r="G1184" t="str">
            <v>00187403</v>
          </cell>
          <cell r="H1184">
            <v>40695</v>
          </cell>
          <cell r="I1184">
            <v>3</v>
          </cell>
          <cell r="J1184" t="str">
            <v>06</v>
          </cell>
          <cell r="K1184">
            <v>101.49</v>
          </cell>
          <cell r="L1184" t="str">
            <v>SHROUD-BTTM DWG: V002668 REV -</v>
          </cell>
          <cell r="N1184" t="str">
            <v>539</v>
          </cell>
          <cell r="O1184">
            <v>33.83</v>
          </cell>
        </row>
        <row r="1185">
          <cell r="F1185" t="str">
            <v>V002395</v>
          </cell>
          <cell r="G1185" t="str">
            <v>00187363</v>
          </cell>
          <cell r="H1185">
            <v>40697</v>
          </cell>
          <cell r="I1185">
            <v>36</v>
          </cell>
          <cell r="J1185" t="str">
            <v>06</v>
          </cell>
          <cell r="K1185">
            <v>588.6</v>
          </cell>
          <cell r="L1185" t="str">
            <v>TROUGH OIL LH  DWG: V002395 REV -</v>
          </cell>
          <cell r="N1185" t="str">
            <v>539</v>
          </cell>
          <cell r="O1185">
            <v>16.350000000000001</v>
          </cell>
        </row>
        <row r="1186">
          <cell r="F1186" t="str">
            <v>V002396</v>
          </cell>
          <cell r="G1186" t="str">
            <v>00187365</v>
          </cell>
          <cell r="H1186">
            <v>40697</v>
          </cell>
          <cell r="I1186">
            <v>40</v>
          </cell>
          <cell r="J1186" t="str">
            <v>06</v>
          </cell>
          <cell r="K1186">
            <v>654</v>
          </cell>
          <cell r="L1186" t="str">
            <v>TROUGH OIL RH  DWG: V002396 REV -</v>
          </cell>
          <cell r="N1186" t="str">
            <v>539</v>
          </cell>
          <cell r="O1186">
            <v>16.350000000000001</v>
          </cell>
        </row>
        <row r="1187">
          <cell r="F1187" t="str">
            <v>V002668</v>
          </cell>
          <cell r="G1187" t="str">
            <v>00187403</v>
          </cell>
          <cell r="H1187">
            <v>40695</v>
          </cell>
          <cell r="I1187">
            <v>3</v>
          </cell>
          <cell r="J1187" t="str">
            <v>06</v>
          </cell>
          <cell r="K1187">
            <v>101.49</v>
          </cell>
          <cell r="L1187" t="str">
            <v>SHROUD-BTTM DWG: V002668 REV -</v>
          </cell>
          <cell r="N1187" t="str">
            <v>539</v>
          </cell>
          <cell r="O1187">
            <v>33.83</v>
          </cell>
        </row>
        <row r="1188">
          <cell r="F1188" t="str">
            <v>2930782</v>
          </cell>
          <cell r="G1188" t="str">
            <v>UVL</v>
          </cell>
          <cell r="H1188">
            <v>40702</v>
          </cell>
          <cell r="I1188">
            <v>12</v>
          </cell>
          <cell r="K1188">
            <v>787.32</v>
          </cell>
          <cell r="N1188" t="str">
            <v>539</v>
          </cell>
          <cell r="O1188">
            <v>65.61</v>
          </cell>
        </row>
        <row r="1189">
          <cell r="F1189" t="str">
            <v>V002222</v>
          </cell>
          <cell r="G1189" t="str">
            <v>UVL</v>
          </cell>
          <cell r="H1189">
            <v>40702</v>
          </cell>
          <cell r="I1189">
            <v>2</v>
          </cell>
          <cell r="K1189">
            <v>87.08</v>
          </cell>
          <cell r="N1189" t="str">
            <v>539</v>
          </cell>
          <cell r="O1189">
            <v>43.54</v>
          </cell>
        </row>
        <row r="1190">
          <cell r="F1190" t="str">
            <v>CL03053</v>
          </cell>
          <cell r="G1190" t="str">
            <v>UVL</v>
          </cell>
          <cell r="H1190">
            <v>40702</v>
          </cell>
          <cell r="I1190">
            <v>5</v>
          </cell>
          <cell r="K1190">
            <v>683.7</v>
          </cell>
          <cell r="N1190" t="e">
            <v>#N/A</v>
          </cell>
          <cell r="O1190">
            <v>136.74</v>
          </cell>
        </row>
        <row r="1191">
          <cell r="F1191" t="str">
            <v>CL03071</v>
          </cell>
          <cell r="G1191" t="str">
            <v>UVL</v>
          </cell>
          <cell r="H1191">
            <v>40702</v>
          </cell>
          <cell r="I1191">
            <v>2</v>
          </cell>
          <cell r="K1191">
            <v>143.54</v>
          </cell>
          <cell r="N1191" t="e">
            <v>#N/A</v>
          </cell>
          <cell r="O1191">
            <v>23.96</v>
          </cell>
        </row>
        <row r="1192">
          <cell r="F1192" t="str">
            <v>CL03106</v>
          </cell>
          <cell r="G1192" t="str">
            <v>UVL</v>
          </cell>
          <cell r="H1192">
            <v>40702</v>
          </cell>
          <cell r="I1192">
            <v>1</v>
          </cell>
          <cell r="K1192">
            <v>145.38</v>
          </cell>
          <cell r="N1192" t="e">
            <v>#N/A</v>
          </cell>
          <cell r="O1192">
            <v>145.38</v>
          </cell>
        </row>
        <row r="1193">
          <cell r="F1193" t="str">
            <v>CL03108</v>
          </cell>
          <cell r="G1193" t="str">
            <v>UVL</v>
          </cell>
          <cell r="H1193">
            <v>40702</v>
          </cell>
          <cell r="I1193">
            <v>1</v>
          </cell>
          <cell r="K1193">
            <v>300.8</v>
          </cell>
          <cell r="N1193" t="e">
            <v>#N/A</v>
          </cell>
          <cell r="O1193">
            <v>300.8</v>
          </cell>
        </row>
        <row r="1194">
          <cell r="F1194" t="str">
            <v>V002431</v>
          </cell>
          <cell r="G1194" t="str">
            <v>UVL</v>
          </cell>
          <cell r="H1194">
            <v>40702</v>
          </cell>
          <cell r="I1194">
            <v>2</v>
          </cell>
          <cell r="K1194">
            <v>112.72</v>
          </cell>
          <cell r="N1194" t="str">
            <v>539</v>
          </cell>
          <cell r="O1194">
            <v>56.36</v>
          </cell>
        </row>
        <row r="1195">
          <cell r="F1195" t="str">
            <v>V002867</v>
          </cell>
          <cell r="G1195" t="str">
            <v>UVL</v>
          </cell>
          <cell r="H1195">
            <v>40702</v>
          </cell>
          <cell r="I1195">
            <v>4</v>
          </cell>
          <cell r="K1195">
            <v>274.48</v>
          </cell>
          <cell r="N1195" t="str">
            <v>539</v>
          </cell>
          <cell r="O1195">
            <v>68.62</v>
          </cell>
        </row>
        <row r="1196">
          <cell r="F1196" t="str">
            <v>2931314</v>
          </cell>
          <cell r="G1196" t="str">
            <v>UVL</v>
          </cell>
          <cell r="H1196">
            <v>40702</v>
          </cell>
          <cell r="I1196">
            <v>4</v>
          </cell>
          <cell r="K1196">
            <v>81.64</v>
          </cell>
          <cell r="N1196" t="str">
            <v>539</v>
          </cell>
          <cell r="O1196">
            <v>20.41</v>
          </cell>
        </row>
        <row r="1197">
          <cell r="F1197" t="str">
            <v>2931498</v>
          </cell>
          <cell r="G1197" t="str">
            <v>UVL</v>
          </cell>
          <cell r="H1197">
            <v>40702</v>
          </cell>
          <cell r="I1197">
            <v>4</v>
          </cell>
          <cell r="K1197">
            <v>101.52</v>
          </cell>
          <cell r="N1197" t="str">
            <v>539</v>
          </cell>
          <cell r="O1197">
            <v>25.38</v>
          </cell>
        </row>
        <row r="1198">
          <cell r="F1198" t="str">
            <v>2931500</v>
          </cell>
          <cell r="G1198" t="str">
            <v>UVL</v>
          </cell>
          <cell r="H1198">
            <v>40702</v>
          </cell>
          <cell r="I1198">
            <v>2</v>
          </cell>
          <cell r="K1198">
            <v>111.6</v>
          </cell>
          <cell r="N1198" t="str">
            <v>539</v>
          </cell>
          <cell r="O1198">
            <v>55.8</v>
          </cell>
        </row>
        <row r="1199">
          <cell r="F1199" t="str">
            <v>2931501</v>
          </cell>
          <cell r="G1199" t="str">
            <v>UVL</v>
          </cell>
          <cell r="H1199">
            <v>40702</v>
          </cell>
          <cell r="I1199">
            <v>15</v>
          </cell>
          <cell r="K1199">
            <v>356.7</v>
          </cell>
          <cell r="N1199" t="str">
            <v>539</v>
          </cell>
          <cell r="O1199">
            <v>23.78</v>
          </cell>
        </row>
        <row r="1200">
          <cell r="F1200" t="str">
            <v>2931503</v>
          </cell>
          <cell r="G1200" t="str">
            <v>UVL</v>
          </cell>
          <cell r="H1200">
            <v>40702</v>
          </cell>
          <cell r="I1200">
            <v>10</v>
          </cell>
          <cell r="K1200">
            <v>432.3</v>
          </cell>
          <cell r="N1200" t="str">
            <v>539</v>
          </cell>
          <cell r="O1200">
            <v>43.23</v>
          </cell>
        </row>
        <row r="1201">
          <cell r="F1201" t="str">
            <v>CL03181</v>
          </cell>
          <cell r="G1201" t="str">
            <v>UVL</v>
          </cell>
          <cell r="H1201">
            <v>40702</v>
          </cell>
          <cell r="I1201">
            <v>1</v>
          </cell>
          <cell r="K1201">
            <v>219.99</v>
          </cell>
          <cell r="N1201" t="e">
            <v>#N/A</v>
          </cell>
          <cell r="O1201">
            <v>219.99</v>
          </cell>
        </row>
        <row r="1202">
          <cell r="F1202" t="str">
            <v>CL03182</v>
          </cell>
          <cell r="G1202" t="str">
            <v>UVL</v>
          </cell>
          <cell r="H1202">
            <v>40702</v>
          </cell>
          <cell r="I1202">
            <v>1</v>
          </cell>
          <cell r="K1202">
            <v>143.69</v>
          </cell>
          <cell r="N1202" t="e">
            <v>#N/A</v>
          </cell>
          <cell r="O1202">
            <v>143.69</v>
          </cell>
        </row>
        <row r="1203">
          <cell r="F1203" t="str">
            <v>2905882</v>
          </cell>
          <cell r="G1203" t="str">
            <v>UVL</v>
          </cell>
          <cell r="H1203">
            <v>40701</v>
          </cell>
          <cell r="I1203">
            <v>2</v>
          </cell>
          <cell r="K1203">
            <v>1478.08</v>
          </cell>
          <cell r="N1203" t="str">
            <v>539</v>
          </cell>
          <cell r="O1203">
            <v>739.04</v>
          </cell>
        </row>
        <row r="1204">
          <cell r="F1204" t="str">
            <v>CL02980</v>
          </cell>
          <cell r="G1204" t="str">
            <v>UVL</v>
          </cell>
          <cell r="H1204">
            <v>40703</v>
          </cell>
          <cell r="I1204">
            <v>1</v>
          </cell>
          <cell r="K1204">
            <v>181.61</v>
          </cell>
          <cell r="N1204" t="e">
            <v>#N/A</v>
          </cell>
          <cell r="O1204">
            <v>181.61</v>
          </cell>
        </row>
        <row r="1205">
          <cell r="F1205" t="str">
            <v>CL03110</v>
          </cell>
          <cell r="G1205" t="str">
            <v>UVL</v>
          </cell>
          <cell r="H1205">
            <v>40703</v>
          </cell>
          <cell r="I1205">
            <v>1</v>
          </cell>
          <cell r="K1205">
            <v>158.33000000000001</v>
          </cell>
          <cell r="N1205" t="e">
            <v>#N/A</v>
          </cell>
          <cell r="O1205">
            <v>158.33000000000001</v>
          </cell>
        </row>
        <row r="1206">
          <cell r="F1206" t="str">
            <v>CL03072</v>
          </cell>
          <cell r="G1206" t="str">
            <v>S549408110423</v>
          </cell>
          <cell r="H1206">
            <v>40702</v>
          </cell>
          <cell r="I1206">
            <v>2</v>
          </cell>
          <cell r="J1206" t="str">
            <v>06</v>
          </cell>
          <cell r="K1206">
            <v>61.12</v>
          </cell>
          <cell r="L1206" t="str">
            <v>CTL BARSTOCK</v>
          </cell>
          <cell r="N1206" t="e">
            <v>#N/A</v>
          </cell>
          <cell r="O1206">
            <v>71.77</v>
          </cell>
        </row>
        <row r="1207">
          <cell r="F1207" t="str">
            <v>V002577</v>
          </cell>
          <cell r="G1207" t="str">
            <v>UVL</v>
          </cell>
          <cell r="H1207">
            <v>40703</v>
          </cell>
          <cell r="I1207">
            <v>2</v>
          </cell>
          <cell r="K1207">
            <v>174.5</v>
          </cell>
          <cell r="N1207" t="str">
            <v>539</v>
          </cell>
          <cell r="O1207">
            <v>87.25</v>
          </cell>
        </row>
        <row r="1208">
          <cell r="F1208" t="str">
            <v>V002249</v>
          </cell>
          <cell r="G1208" t="str">
            <v>UVL</v>
          </cell>
          <cell r="H1208">
            <v>40703</v>
          </cell>
          <cell r="I1208">
            <v>10</v>
          </cell>
          <cell r="K1208">
            <v>474</v>
          </cell>
          <cell r="N1208" t="str">
            <v>539</v>
          </cell>
          <cell r="O1208">
            <v>47.4</v>
          </cell>
        </row>
        <row r="1209">
          <cell r="F1209" t="str">
            <v>V002336</v>
          </cell>
          <cell r="G1209" t="str">
            <v>UVL</v>
          </cell>
          <cell r="H1209">
            <v>40703</v>
          </cell>
          <cell r="I1209">
            <v>16</v>
          </cell>
          <cell r="K1209">
            <v>713.44</v>
          </cell>
          <cell r="N1209" t="str">
            <v>539</v>
          </cell>
          <cell r="O1209">
            <v>44.59</v>
          </cell>
        </row>
        <row r="1210">
          <cell r="F1210" t="str">
            <v>V002337</v>
          </cell>
          <cell r="G1210" t="str">
            <v>UVL</v>
          </cell>
          <cell r="H1210">
            <v>40703</v>
          </cell>
          <cell r="I1210">
            <v>36</v>
          </cell>
          <cell r="K1210">
            <v>936</v>
          </cell>
          <cell r="N1210" t="str">
            <v>539</v>
          </cell>
          <cell r="O1210">
            <v>26</v>
          </cell>
        </row>
        <row r="1211">
          <cell r="F1211" t="str">
            <v>V002339</v>
          </cell>
          <cell r="G1211" t="str">
            <v>UVL</v>
          </cell>
          <cell r="H1211">
            <v>40703</v>
          </cell>
          <cell r="I1211">
            <v>16</v>
          </cell>
          <cell r="K1211">
            <v>910.72</v>
          </cell>
          <cell r="N1211" t="str">
            <v>539</v>
          </cell>
          <cell r="O1211">
            <v>56.92</v>
          </cell>
        </row>
        <row r="1212">
          <cell r="F1212" t="str">
            <v>V002366</v>
          </cell>
          <cell r="G1212" t="str">
            <v>UVL</v>
          </cell>
          <cell r="H1212">
            <v>40703</v>
          </cell>
          <cell r="I1212">
            <v>28</v>
          </cell>
          <cell r="K1212">
            <v>1128.4000000000001</v>
          </cell>
          <cell r="N1212" t="str">
            <v>539</v>
          </cell>
          <cell r="O1212">
            <v>40.299999999999997</v>
          </cell>
        </row>
        <row r="1213">
          <cell r="F1213" t="str">
            <v>V002382</v>
          </cell>
          <cell r="G1213" t="str">
            <v>UVL</v>
          </cell>
          <cell r="H1213">
            <v>40703</v>
          </cell>
          <cell r="I1213">
            <v>28</v>
          </cell>
          <cell r="K1213">
            <v>896</v>
          </cell>
          <cell r="N1213" t="str">
            <v>539</v>
          </cell>
          <cell r="O1213">
            <v>32</v>
          </cell>
        </row>
        <row r="1214">
          <cell r="F1214" t="str">
            <v>V002387</v>
          </cell>
          <cell r="G1214" t="str">
            <v>UVL</v>
          </cell>
          <cell r="H1214">
            <v>40703</v>
          </cell>
          <cell r="I1214">
            <v>2</v>
          </cell>
          <cell r="K1214">
            <v>160</v>
          </cell>
          <cell r="N1214" t="str">
            <v>539</v>
          </cell>
          <cell r="O1214">
            <v>80</v>
          </cell>
        </row>
        <row r="1215">
          <cell r="F1215" t="str">
            <v>V002390</v>
          </cell>
          <cell r="G1215" t="str">
            <v>UVL</v>
          </cell>
          <cell r="H1215">
            <v>40703</v>
          </cell>
          <cell r="I1215">
            <v>40</v>
          </cell>
          <cell r="K1215">
            <v>1070</v>
          </cell>
          <cell r="N1215" t="str">
            <v>539</v>
          </cell>
          <cell r="O1215">
            <v>26.75</v>
          </cell>
        </row>
        <row r="1216">
          <cell r="F1216" t="str">
            <v>V002424</v>
          </cell>
          <cell r="G1216" t="str">
            <v>UVL</v>
          </cell>
          <cell r="H1216">
            <v>40703</v>
          </cell>
          <cell r="I1216">
            <v>2</v>
          </cell>
          <cell r="K1216">
            <v>130.5</v>
          </cell>
          <cell r="N1216" t="str">
            <v>539</v>
          </cell>
          <cell r="O1216">
            <v>65.25</v>
          </cell>
        </row>
        <row r="1217">
          <cell r="F1217" t="str">
            <v>V002425</v>
          </cell>
          <cell r="G1217" t="str">
            <v>UVL</v>
          </cell>
          <cell r="H1217">
            <v>40703</v>
          </cell>
          <cell r="I1217">
            <v>2</v>
          </cell>
          <cell r="K1217">
            <v>200</v>
          </cell>
          <cell r="N1217" t="str">
            <v>539</v>
          </cell>
          <cell r="O1217">
            <v>100</v>
          </cell>
        </row>
        <row r="1218">
          <cell r="F1218" t="str">
            <v>V002427</v>
          </cell>
          <cell r="G1218" t="str">
            <v>UVL</v>
          </cell>
          <cell r="H1218">
            <v>40703</v>
          </cell>
          <cell r="I1218">
            <v>2</v>
          </cell>
          <cell r="K1218">
            <v>120</v>
          </cell>
          <cell r="N1218" t="str">
            <v>539</v>
          </cell>
          <cell r="O1218">
            <v>60</v>
          </cell>
        </row>
        <row r="1219">
          <cell r="F1219" t="str">
            <v>V002433</v>
          </cell>
          <cell r="G1219" t="str">
            <v>UVL</v>
          </cell>
          <cell r="H1219">
            <v>40703</v>
          </cell>
          <cell r="I1219">
            <v>2</v>
          </cell>
          <cell r="K1219">
            <v>146</v>
          </cell>
          <cell r="N1219" t="str">
            <v>539</v>
          </cell>
          <cell r="O1219">
            <v>73</v>
          </cell>
        </row>
        <row r="1220">
          <cell r="F1220" t="str">
            <v>V002496</v>
          </cell>
          <cell r="G1220" t="str">
            <v>UVL</v>
          </cell>
          <cell r="H1220">
            <v>40703</v>
          </cell>
          <cell r="I1220">
            <v>2</v>
          </cell>
          <cell r="K1220">
            <v>152</v>
          </cell>
          <cell r="N1220" t="str">
            <v>539</v>
          </cell>
          <cell r="O1220">
            <v>76</v>
          </cell>
        </row>
        <row r="1221">
          <cell r="F1221" t="str">
            <v>V002638</v>
          </cell>
          <cell r="G1221" t="str">
            <v>UVL</v>
          </cell>
          <cell r="H1221">
            <v>40703</v>
          </cell>
          <cell r="I1221">
            <v>4</v>
          </cell>
          <cell r="K1221">
            <v>196</v>
          </cell>
          <cell r="N1221" t="str">
            <v>539</v>
          </cell>
          <cell r="O1221">
            <v>49</v>
          </cell>
        </row>
        <row r="1222">
          <cell r="F1222" t="str">
            <v>V002653</v>
          </cell>
          <cell r="G1222" t="str">
            <v>UVL</v>
          </cell>
          <cell r="H1222">
            <v>40703</v>
          </cell>
          <cell r="I1222">
            <v>6</v>
          </cell>
          <cell r="K1222">
            <v>235.5</v>
          </cell>
          <cell r="N1222" t="str">
            <v>539</v>
          </cell>
          <cell r="O1222">
            <v>39.25</v>
          </cell>
        </row>
        <row r="1223">
          <cell r="F1223" t="str">
            <v>V002846</v>
          </cell>
          <cell r="G1223" t="str">
            <v>UVL</v>
          </cell>
          <cell r="H1223">
            <v>40702</v>
          </cell>
          <cell r="I1223">
            <v>7</v>
          </cell>
          <cell r="K1223">
            <v>462.63</v>
          </cell>
          <cell r="N1223" t="str">
            <v>539</v>
          </cell>
          <cell r="O1223">
            <v>66.09</v>
          </cell>
        </row>
        <row r="1224">
          <cell r="F1224" t="str">
            <v>V002879</v>
          </cell>
          <cell r="G1224" t="str">
            <v>UVL</v>
          </cell>
          <cell r="H1224">
            <v>40703</v>
          </cell>
          <cell r="I1224">
            <v>2</v>
          </cell>
          <cell r="K1224">
            <v>129.5</v>
          </cell>
          <cell r="N1224" t="str">
            <v>539</v>
          </cell>
          <cell r="O1224">
            <v>64.75</v>
          </cell>
        </row>
        <row r="1225">
          <cell r="F1225" t="str">
            <v>V002880</v>
          </cell>
          <cell r="G1225" t="str">
            <v>UVL</v>
          </cell>
          <cell r="H1225">
            <v>40703</v>
          </cell>
          <cell r="I1225">
            <v>2</v>
          </cell>
          <cell r="K1225">
            <v>122</v>
          </cell>
          <cell r="N1225" t="str">
            <v>539</v>
          </cell>
          <cell r="O1225">
            <v>61</v>
          </cell>
        </row>
        <row r="1226">
          <cell r="F1226" t="str">
            <v>V002912</v>
          </cell>
          <cell r="G1226" t="str">
            <v>UVL</v>
          </cell>
          <cell r="H1226">
            <v>40703</v>
          </cell>
          <cell r="I1226">
            <v>2</v>
          </cell>
          <cell r="K1226">
            <v>119.5</v>
          </cell>
          <cell r="N1226" t="str">
            <v>539</v>
          </cell>
          <cell r="O1226">
            <v>59.75</v>
          </cell>
        </row>
        <row r="1227">
          <cell r="F1227" t="str">
            <v>V002931</v>
          </cell>
          <cell r="G1227" t="str">
            <v>UVL</v>
          </cell>
          <cell r="H1227">
            <v>40703</v>
          </cell>
          <cell r="I1227">
            <v>14</v>
          </cell>
          <cell r="K1227">
            <v>1295</v>
          </cell>
          <cell r="N1227" t="str">
            <v>539</v>
          </cell>
          <cell r="O1227">
            <v>92.5</v>
          </cell>
        </row>
        <row r="1228">
          <cell r="F1228" t="str">
            <v>V002939</v>
          </cell>
          <cell r="G1228" t="str">
            <v>UVL</v>
          </cell>
          <cell r="H1228">
            <v>40703</v>
          </cell>
          <cell r="I1228">
            <v>16</v>
          </cell>
          <cell r="K1228">
            <v>884</v>
          </cell>
          <cell r="N1228" t="str">
            <v>539</v>
          </cell>
          <cell r="O1228">
            <v>55.25</v>
          </cell>
        </row>
        <row r="1229">
          <cell r="F1229" t="str">
            <v>V003026</v>
          </cell>
          <cell r="G1229" t="str">
            <v>UVL</v>
          </cell>
          <cell r="H1229">
            <v>40703</v>
          </cell>
          <cell r="I1229">
            <v>28</v>
          </cell>
          <cell r="K1229">
            <v>665</v>
          </cell>
          <cell r="N1229" t="str">
            <v>539</v>
          </cell>
          <cell r="O1229">
            <v>23.75</v>
          </cell>
        </row>
        <row r="1230">
          <cell r="F1230" t="str">
            <v>CL02891</v>
          </cell>
          <cell r="G1230" t="str">
            <v>UVL</v>
          </cell>
          <cell r="H1230">
            <v>40703</v>
          </cell>
          <cell r="I1230">
            <v>2</v>
          </cell>
          <cell r="K1230">
            <v>418.54</v>
          </cell>
          <cell r="N1230" t="e">
            <v>#N/A</v>
          </cell>
          <cell r="O1230">
            <v>209.27</v>
          </cell>
        </row>
        <row r="1231">
          <cell r="F1231" t="str">
            <v>V002224</v>
          </cell>
          <cell r="G1231" t="str">
            <v>00187480</v>
          </cell>
          <cell r="H1231">
            <v>40701</v>
          </cell>
          <cell r="I1231">
            <v>2</v>
          </cell>
          <cell r="J1231" t="str">
            <v>06</v>
          </cell>
          <cell r="K1231">
            <v>100.56</v>
          </cell>
          <cell r="L1231" t="str">
            <v>OIL TROUGH DWG: V002224 REV -</v>
          </cell>
          <cell r="N1231" t="str">
            <v>539</v>
          </cell>
          <cell r="O1231">
            <v>50.28</v>
          </cell>
        </row>
        <row r="1232">
          <cell r="F1232" t="str">
            <v>V002483</v>
          </cell>
          <cell r="G1232" t="str">
            <v>00187493</v>
          </cell>
          <cell r="H1232">
            <v>40702</v>
          </cell>
          <cell r="I1232">
            <v>2</v>
          </cell>
          <cell r="J1232" t="str">
            <v>06</v>
          </cell>
          <cell r="K1232">
            <v>85.64</v>
          </cell>
          <cell r="L1232" t="str">
            <v>OIL PAN DWG: V002483 REV -</v>
          </cell>
          <cell r="N1232" t="str">
            <v>539</v>
          </cell>
          <cell r="O1232">
            <v>42.82</v>
          </cell>
        </row>
        <row r="1233">
          <cell r="F1233" t="str">
            <v>V002273</v>
          </cell>
          <cell r="G1233" t="str">
            <v>UVL</v>
          </cell>
          <cell r="H1233">
            <v>40704</v>
          </cell>
          <cell r="I1233">
            <v>2</v>
          </cell>
          <cell r="K1233">
            <v>2</v>
          </cell>
          <cell r="N1233" t="str">
            <v>539</v>
          </cell>
          <cell r="O1233">
            <v>23.71</v>
          </cell>
        </row>
        <row r="1234">
          <cell r="F1234" t="str">
            <v>CL02952</v>
          </cell>
          <cell r="G1234" t="str">
            <v>UVL</v>
          </cell>
          <cell r="H1234">
            <v>40704</v>
          </cell>
          <cell r="I1234">
            <v>1</v>
          </cell>
          <cell r="K1234">
            <v>14.74</v>
          </cell>
          <cell r="N1234" t="e">
            <v>#N/A</v>
          </cell>
          <cell r="O1234">
            <v>14.74</v>
          </cell>
        </row>
        <row r="1235">
          <cell r="F1235" t="str">
            <v>CL02982</v>
          </cell>
          <cell r="G1235" t="str">
            <v>UVL</v>
          </cell>
          <cell r="H1235">
            <v>40704</v>
          </cell>
          <cell r="I1235">
            <v>1</v>
          </cell>
          <cell r="K1235">
            <v>139.12</v>
          </cell>
          <cell r="N1235" t="e">
            <v>#N/A</v>
          </cell>
          <cell r="O1235">
            <v>139.12</v>
          </cell>
        </row>
        <row r="1236">
          <cell r="F1236" t="str">
            <v>CL03051</v>
          </cell>
          <cell r="G1236" t="str">
            <v>UVL</v>
          </cell>
          <cell r="H1236">
            <v>40704</v>
          </cell>
          <cell r="I1236">
            <v>4</v>
          </cell>
          <cell r="K1236">
            <v>221.6</v>
          </cell>
          <cell r="N1236" t="e">
            <v>#N/A</v>
          </cell>
          <cell r="O1236">
            <v>55.4</v>
          </cell>
        </row>
        <row r="1237">
          <cell r="F1237" t="str">
            <v>CL03068</v>
          </cell>
          <cell r="G1237" t="str">
            <v>UVL</v>
          </cell>
          <cell r="H1237">
            <v>40704</v>
          </cell>
          <cell r="I1237">
            <v>4</v>
          </cell>
          <cell r="K1237">
            <v>326.88</v>
          </cell>
          <cell r="N1237" t="e">
            <v>#N/A</v>
          </cell>
          <cell r="O1237">
            <v>81.72</v>
          </cell>
        </row>
        <row r="1238">
          <cell r="F1238" t="str">
            <v>CL03076</v>
          </cell>
          <cell r="G1238" t="str">
            <v>UVL</v>
          </cell>
          <cell r="H1238">
            <v>40704</v>
          </cell>
          <cell r="I1238">
            <v>1</v>
          </cell>
          <cell r="K1238">
            <v>133.76</v>
          </cell>
          <cell r="N1238" t="e">
            <v>#N/A</v>
          </cell>
          <cell r="O1238">
            <v>133.69999999999999</v>
          </cell>
        </row>
        <row r="1239">
          <cell r="F1239" t="str">
            <v>V002256</v>
          </cell>
          <cell r="G1239" t="str">
            <v>UVL</v>
          </cell>
          <cell r="H1239">
            <v>40704</v>
          </cell>
          <cell r="I1239">
            <v>4</v>
          </cell>
          <cell r="K1239">
            <v>380</v>
          </cell>
          <cell r="N1239" t="str">
            <v>539</v>
          </cell>
          <cell r="O1239">
            <v>95</v>
          </cell>
        </row>
        <row r="1240">
          <cell r="F1240" t="str">
            <v>V003047</v>
          </cell>
          <cell r="G1240" t="str">
            <v>UVL</v>
          </cell>
          <cell r="H1240">
            <v>40704</v>
          </cell>
          <cell r="I1240">
            <v>2</v>
          </cell>
          <cell r="K1240">
            <v>108.64</v>
          </cell>
          <cell r="N1240" t="str">
            <v>539</v>
          </cell>
          <cell r="O1240">
            <v>54.32</v>
          </cell>
        </row>
        <row r="1241">
          <cell r="F1241" t="str">
            <v>CL03025</v>
          </cell>
          <cell r="G1241" t="str">
            <v>UVL</v>
          </cell>
          <cell r="H1241">
            <v>40704</v>
          </cell>
          <cell r="I1241">
            <v>6</v>
          </cell>
          <cell r="K1241">
            <v>1506.96</v>
          </cell>
          <cell r="N1241" t="e">
            <v>#N/A</v>
          </cell>
          <cell r="O1241">
            <v>251.16</v>
          </cell>
        </row>
        <row r="1242">
          <cell r="F1242" t="str">
            <v>V002628</v>
          </cell>
          <cell r="G1242" t="str">
            <v>00187502</v>
          </cell>
          <cell r="H1242">
            <v>40702</v>
          </cell>
          <cell r="I1242">
            <v>4</v>
          </cell>
          <cell r="J1242" t="str">
            <v>06</v>
          </cell>
          <cell r="K1242">
            <v>84.2</v>
          </cell>
          <cell r="L1242" t="str">
            <v>OIL PAN BRACKET DWG: V002628 REV -</v>
          </cell>
          <cell r="N1242" t="str">
            <v>539</v>
          </cell>
          <cell r="O1242">
            <v>21.05</v>
          </cell>
        </row>
        <row r="1243">
          <cell r="F1243" t="str">
            <v>V002649</v>
          </cell>
          <cell r="G1243" t="str">
            <v>00187375</v>
          </cell>
          <cell r="H1243">
            <v>40697</v>
          </cell>
          <cell r="I1243">
            <v>2</v>
          </cell>
          <cell r="J1243" t="str">
            <v>06</v>
          </cell>
          <cell r="K1243">
            <v>38.64</v>
          </cell>
          <cell r="L1243" t="str">
            <v>BRACKET DWG: V002649 REV -</v>
          </cell>
          <cell r="N1243" t="str">
            <v>539</v>
          </cell>
          <cell r="O1243">
            <v>19.32</v>
          </cell>
        </row>
        <row r="1244">
          <cell r="F1244" t="str">
            <v>V003024</v>
          </cell>
          <cell r="G1244" t="str">
            <v>131758</v>
          </cell>
          <cell r="H1244">
            <v>40702</v>
          </cell>
          <cell r="I1244">
            <v>6</v>
          </cell>
          <cell r="J1244" t="str">
            <v>06</v>
          </cell>
          <cell r="K1244">
            <v>1189.92</v>
          </cell>
          <cell r="L1244" t="str">
            <v>FAN - 19" SHAFT</v>
          </cell>
          <cell r="N1244" t="str">
            <v>539</v>
          </cell>
          <cell r="O1244">
            <v>198.32</v>
          </cell>
        </row>
        <row r="1245">
          <cell r="F1245" t="str">
            <v>D003744</v>
          </cell>
          <cell r="G1245" t="str">
            <v>UVL</v>
          </cell>
          <cell r="H1245">
            <v>40702</v>
          </cell>
          <cell r="I1245">
            <v>2</v>
          </cell>
          <cell r="K1245">
            <v>173.1</v>
          </cell>
          <cell r="N1245" t="str">
            <v>429</v>
          </cell>
          <cell r="O1245">
            <v>86.55</v>
          </cell>
        </row>
        <row r="1246">
          <cell r="F1246" t="str">
            <v>D004121</v>
          </cell>
          <cell r="G1246" t="str">
            <v>UVL</v>
          </cell>
          <cell r="H1246">
            <v>40704</v>
          </cell>
          <cell r="I1246">
            <v>2</v>
          </cell>
          <cell r="K1246">
            <v>587</v>
          </cell>
          <cell r="N1246" t="str">
            <v>429</v>
          </cell>
          <cell r="O1246">
            <v>293.5</v>
          </cell>
        </row>
        <row r="1247">
          <cell r="F1247" t="str">
            <v>D004122</v>
          </cell>
          <cell r="G1247" t="str">
            <v>UVL</v>
          </cell>
          <cell r="H1247">
            <v>40704</v>
          </cell>
          <cell r="I1247">
            <v>2</v>
          </cell>
          <cell r="K1247">
            <v>560</v>
          </cell>
          <cell r="N1247" t="str">
            <v>429</v>
          </cell>
          <cell r="O1247">
            <v>280</v>
          </cell>
        </row>
        <row r="1248">
          <cell r="F1248" t="str">
            <v>2919493</v>
          </cell>
          <cell r="G1248" t="str">
            <v>97144</v>
          </cell>
          <cell r="H1248">
            <v>40695</v>
          </cell>
          <cell r="I1248">
            <v>32</v>
          </cell>
          <cell r="J1248" t="str">
            <v>06</v>
          </cell>
          <cell r="K1248">
            <v>1412.96</v>
          </cell>
          <cell r="L1248" t="str">
            <v>KEY - SQUARE HT</v>
          </cell>
          <cell r="N1248" t="str">
            <v>539</v>
          </cell>
          <cell r="O1248">
            <v>42.78</v>
          </cell>
        </row>
        <row r="1249">
          <cell r="F1249" t="str">
            <v>D006156</v>
          </cell>
          <cell r="G1249" t="str">
            <v>UVL</v>
          </cell>
          <cell r="H1249">
            <v>40705</v>
          </cell>
          <cell r="I1249">
            <v>2</v>
          </cell>
          <cell r="K1249">
            <v>449.72</v>
          </cell>
          <cell r="N1249" t="str">
            <v>429</v>
          </cell>
          <cell r="O1249">
            <v>224.86</v>
          </cell>
        </row>
        <row r="1250">
          <cell r="F1250" t="str">
            <v>2931167</v>
          </cell>
          <cell r="G1250" t="str">
            <v>UVL</v>
          </cell>
          <cell r="H1250">
            <v>40707</v>
          </cell>
          <cell r="I1250">
            <v>12</v>
          </cell>
          <cell r="K1250">
            <v>218.52</v>
          </cell>
          <cell r="N1250" t="str">
            <v>539</v>
          </cell>
          <cell r="O1250">
            <v>18.21</v>
          </cell>
        </row>
        <row r="1251">
          <cell r="F1251" t="str">
            <v>CL02933</v>
          </cell>
          <cell r="G1251" t="str">
            <v>S551627110423</v>
          </cell>
          <cell r="H1251">
            <v>40704</v>
          </cell>
          <cell r="I1251">
            <v>2</v>
          </cell>
          <cell r="J1251" t="str">
            <v>06</v>
          </cell>
          <cell r="K1251">
            <v>796.34</v>
          </cell>
          <cell r="L1251" t="str">
            <v>CTL BARSTOCK</v>
          </cell>
          <cell r="N1251" t="e">
            <v>#N/A</v>
          </cell>
          <cell r="O1251">
            <v>398.17</v>
          </cell>
        </row>
        <row r="1252">
          <cell r="F1252" t="str">
            <v>CL02958</v>
          </cell>
          <cell r="G1252" t="str">
            <v>S550644110423</v>
          </cell>
          <cell r="H1252">
            <v>40704</v>
          </cell>
          <cell r="I1252">
            <v>6</v>
          </cell>
          <cell r="J1252" t="str">
            <v>06</v>
          </cell>
          <cell r="K1252">
            <v>2286.2399999999998</v>
          </cell>
          <cell r="L1252" t="str">
            <v>CTL BARSTOCK</v>
          </cell>
          <cell r="N1252" t="e">
            <v>#N/A</v>
          </cell>
          <cell r="O1252">
            <v>381.04</v>
          </cell>
        </row>
        <row r="1253">
          <cell r="F1253" t="str">
            <v>V002241</v>
          </cell>
          <cell r="G1253" t="str">
            <v>UVL</v>
          </cell>
          <cell r="H1253">
            <v>40707</v>
          </cell>
          <cell r="I1253">
            <v>9</v>
          </cell>
          <cell r="K1253">
            <v>336.15</v>
          </cell>
          <cell r="N1253" t="str">
            <v>539</v>
          </cell>
          <cell r="O1253">
            <v>37.35</v>
          </cell>
        </row>
        <row r="1254">
          <cell r="F1254" t="str">
            <v>V002248</v>
          </cell>
          <cell r="G1254" t="str">
            <v>UVL</v>
          </cell>
          <cell r="H1254">
            <v>40707</v>
          </cell>
          <cell r="I1254">
            <v>14</v>
          </cell>
          <cell r="K1254">
            <v>565.6</v>
          </cell>
          <cell r="N1254" t="str">
            <v>539</v>
          </cell>
          <cell r="O1254">
            <v>40.4</v>
          </cell>
        </row>
        <row r="1255">
          <cell r="F1255" t="str">
            <v>V002385</v>
          </cell>
          <cell r="G1255" t="str">
            <v>UVL</v>
          </cell>
          <cell r="H1255">
            <v>40707</v>
          </cell>
          <cell r="I1255">
            <v>4</v>
          </cell>
          <cell r="K1255">
            <v>198.2</v>
          </cell>
          <cell r="N1255" t="str">
            <v>539</v>
          </cell>
          <cell r="O1255">
            <v>49.55</v>
          </cell>
        </row>
        <row r="1256">
          <cell r="F1256" t="str">
            <v>V002389</v>
          </cell>
          <cell r="G1256" t="str">
            <v>UVL</v>
          </cell>
          <cell r="H1256">
            <v>40707</v>
          </cell>
          <cell r="I1256">
            <v>6</v>
          </cell>
          <cell r="K1256">
            <v>226.5</v>
          </cell>
          <cell r="N1256" t="str">
            <v>539</v>
          </cell>
          <cell r="O1256">
            <v>37.75</v>
          </cell>
        </row>
        <row r="1257">
          <cell r="F1257" t="str">
            <v>V002393</v>
          </cell>
          <cell r="G1257" t="str">
            <v>UVL</v>
          </cell>
          <cell r="H1257">
            <v>40705</v>
          </cell>
          <cell r="I1257">
            <v>14</v>
          </cell>
          <cell r="K1257">
            <v>4128.6000000000004</v>
          </cell>
          <cell r="N1257" t="str">
            <v>539</v>
          </cell>
          <cell r="O1257">
            <v>294.89999999999998</v>
          </cell>
        </row>
        <row r="1258">
          <cell r="F1258" t="str">
            <v>V002394</v>
          </cell>
          <cell r="G1258" t="str">
            <v>UVL</v>
          </cell>
          <cell r="H1258">
            <v>40705</v>
          </cell>
          <cell r="I1258">
            <v>14</v>
          </cell>
          <cell r="K1258">
            <v>4128.6000000000004</v>
          </cell>
          <cell r="N1258" t="str">
            <v>539</v>
          </cell>
          <cell r="O1258">
            <v>294.89999999999998</v>
          </cell>
        </row>
        <row r="1259">
          <cell r="F1259" t="str">
            <v>V002410</v>
          </cell>
          <cell r="G1259" t="str">
            <v>UVL</v>
          </cell>
          <cell r="H1259">
            <v>40707</v>
          </cell>
          <cell r="I1259">
            <v>7</v>
          </cell>
          <cell r="K1259">
            <v>371</v>
          </cell>
          <cell r="N1259" t="str">
            <v>539</v>
          </cell>
          <cell r="O1259">
            <v>53</v>
          </cell>
        </row>
        <row r="1260">
          <cell r="F1260" t="str">
            <v>V002463</v>
          </cell>
          <cell r="G1260" t="str">
            <v>UVL</v>
          </cell>
          <cell r="H1260">
            <v>40705</v>
          </cell>
          <cell r="I1260">
            <v>17</v>
          </cell>
          <cell r="K1260">
            <v>1070.49</v>
          </cell>
          <cell r="N1260" t="str">
            <v>539</v>
          </cell>
          <cell r="O1260">
            <v>62.97</v>
          </cell>
        </row>
        <row r="1261">
          <cell r="F1261" t="str">
            <v>V002861</v>
          </cell>
          <cell r="G1261" t="str">
            <v>UVL</v>
          </cell>
          <cell r="H1261">
            <v>40707</v>
          </cell>
          <cell r="I1261">
            <v>8</v>
          </cell>
          <cell r="K1261">
            <v>507.6</v>
          </cell>
          <cell r="N1261" t="str">
            <v>539</v>
          </cell>
          <cell r="O1261">
            <v>63.45</v>
          </cell>
        </row>
        <row r="1262">
          <cell r="F1262" t="str">
            <v>V002932</v>
          </cell>
          <cell r="G1262" t="str">
            <v>UVL</v>
          </cell>
          <cell r="H1262">
            <v>40705</v>
          </cell>
          <cell r="I1262">
            <v>9</v>
          </cell>
          <cell r="K1262">
            <v>856.53</v>
          </cell>
          <cell r="N1262" t="str">
            <v>539</v>
          </cell>
          <cell r="O1262">
            <v>95.17</v>
          </cell>
        </row>
        <row r="1263">
          <cell r="F1263" t="str">
            <v>V003002</v>
          </cell>
          <cell r="G1263" t="str">
            <v>UVL</v>
          </cell>
          <cell r="H1263">
            <v>40705</v>
          </cell>
          <cell r="I1263">
            <v>2</v>
          </cell>
          <cell r="K1263">
            <v>214.46</v>
          </cell>
          <cell r="N1263" t="str">
            <v>539</v>
          </cell>
          <cell r="O1263">
            <v>107.23</v>
          </cell>
        </row>
        <row r="1264">
          <cell r="F1264" t="str">
            <v>V003101</v>
          </cell>
          <cell r="G1264" t="str">
            <v>UVL</v>
          </cell>
          <cell r="H1264">
            <v>40705</v>
          </cell>
          <cell r="I1264">
            <v>2</v>
          </cell>
          <cell r="K1264">
            <v>190</v>
          </cell>
          <cell r="N1264" t="str">
            <v>539</v>
          </cell>
          <cell r="O1264">
            <v>95</v>
          </cell>
        </row>
        <row r="1265">
          <cell r="F1265" t="str">
            <v>2930428</v>
          </cell>
          <cell r="G1265" t="str">
            <v>UVL</v>
          </cell>
          <cell r="H1265">
            <v>40705</v>
          </cell>
          <cell r="I1265">
            <v>3</v>
          </cell>
          <cell r="K1265">
            <v>108</v>
          </cell>
          <cell r="N1265" t="str">
            <v>539</v>
          </cell>
          <cell r="O1265">
            <v>36</v>
          </cell>
        </row>
        <row r="1266">
          <cell r="F1266" t="str">
            <v>CL02893</v>
          </cell>
          <cell r="G1266" t="str">
            <v>S552177110423</v>
          </cell>
          <cell r="H1266">
            <v>40704</v>
          </cell>
          <cell r="I1266">
            <v>2</v>
          </cell>
          <cell r="J1266" t="str">
            <v>06</v>
          </cell>
          <cell r="K1266">
            <v>408.36</v>
          </cell>
          <cell r="L1266" t="str">
            <v>CTL BARSTOCK</v>
          </cell>
          <cell r="N1266" t="e">
            <v>#N/A</v>
          </cell>
          <cell r="O1266">
            <v>204.18</v>
          </cell>
        </row>
        <row r="1267">
          <cell r="F1267" t="str">
            <v>0917528</v>
          </cell>
          <cell r="G1267" t="str">
            <v>UVL</v>
          </cell>
          <cell r="H1267">
            <v>40696</v>
          </cell>
          <cell r="I1267">
            <v>50</v>
          </cell>
          <cell r="K1267">
            <v>4.67</v>
          </cell>
          <cell r="N1267">
            <v>0</v>
          </cell>
          <cell r="O1267">
            <v>0.21</v>
          </cell>
        </row>
        <row r="1268">
          <cell r="F1268" t="str">
            <v>CL03020</v>
          </cell>
          <cell r="G1268" t="str">
            <v>UVL</v>
          </cell>
          <cell r="H1268">
            <v>40709</v>
          </cell>
          <cell r="I1268">
            <v>6</v>
          </cell>
          <cell r="K1268">
            <v>414.36</v>
          </cell>
          <cell r="N1268" t="e">
            <v>#N/A</v>
          </cell>
          <cell r="O1268">
            <v>69.06</v>
          </cell>
        </row>
        <row r="1269">
          <cell r="F1269" t="str">
            <v>CL03056</v>
          </cell>
          <cell r="G1269" t="str">
            <v>UVL</v>
          </cell>
          <cell r="H1269">
            <v>40709</v>
          </cell>
          <cell r="I1269">
            <v>1</v>
          </cell>
          <cell r="K1269">
            <v>42.22</v>
          </cell>
          <cell r="N1269" t="e">
            <v>#N/A</v>
          </cell>
          <cell r="O1269">
            <v>42.22</v>
          </cell>
        </row>
        <row r="1270">
          <cell r="F1270" t="str">
            <v>CL03067</v>
          </cell>
          <cell r="G1270" t="str">
            <v>UVL</v>
          </cell>
          <cell r="H1270">
            <v>40709</v>
          </cell>
          <cell r="I1270">
            <v>4</v>
          </cell>
          <cell r="K1270">
            <v>253.8</v>
          </cell>
          <cell r="N1270" t="e">
            <v>#N/A</v>
          </cell>
          <cell r="O1270">
            <v>63.45</v>
          </cell>
        </row>
        <row r="1271">
          <cell r="F1271" t="str">
            <v>CL03077</v>
          </cell>
          <cell r="G1271" t="str">
            <v>UVL</v>
          </cell>
          <cell r="H1271">
            <v>40709</v>
          </cell>
          <cell r="I1271">
            <v>1</v>
          </cell>
          <cell r="K1271">
            <v>56.86</v>
          </cell>
          <cell r="N1271" t="e">
            <v>#N/A</v>
          </cell>
          <cell r="O1271">
            <v>56.86</v>
          </cell>
        </row>
        <row r="1272">
          <cell r="F1272" t="str">
            <v>CL03082</v>
          </cell>
          <cell r="G1272" t="str">
            <v>UVL</v>
          </cell>
          <cell r="H1272">
            <v>40709</v>
          </cell>
          <cell r="I1272">
            <v>2</v>
          </cell>
          <cell r="K1272">
            <v>145.84</v>
          </cell>
          <cell r="N1272" t="e">
            <v>#N/A</v>
          </cell>
          <cell r="O1272">
            <v>72.92</v>
          </cell>
        </row>
        <row r="1273">
          <cell r="F1273" t="str">
            <v>CL03082</v>
          </cell>
          <cell r="G1273" t="str">
            <v>UVL</v>
          </cell>
          <cell r="H1273">
            <v>40709</v>
          </cell>
          <cell r="I1273">
            <v>1</v>
          </cell>
          <cell r="K1273">
            <v>72.92</v>
          </cell>
          <cell r="N1273" t="e">
            <v>#N/A</v>
          </cell>
          <cell r="O1273">
            <v>72.92</v>
          </cell>
        </row>
        <row r="1274">
          <cell r="F1274" t="str">
            <v>CL03082</v>
          </cell>
          <cell r="G1274" t="str">
            <v>UVL</v>
          </cell>
          <cell r="H1274">
            <v>40709</v>
          </cell>
          <cell r="I1274">
            <v>1</v>
          </cell>
          <cell r="K1274">
            <v>72.92</v>
          </cell>
          <cell r="N1274" t="e">
            <v>#N/A</v>
          </cell>
          <cell r="O1274">
            <v>72.92</v>
          </cell>
        </row>
        <row r="1275">
          <cell r="F1275" t="str">
            <v>CL03147</v>
          </cell>
          <cell r="G1275" t="str">
            <v>UVL</v>
          </cell>
          <cell r="H1275">
            <v>40709</v>
          </cell>
          <cell r="I1275">
            <v>2</v>
          </cell>
          <cell r="K1275">
            <v>282.12</v>
          </cell>
          <cell r="N1275" t="e">
            <v>#N/A</v>
          </cell>
          <cell r="O1275">
            <v>141.06</v>
          </cell>
        </row>
        <row r="1276">
          <cell r="F1276" t="str">
            <v>CL03183</v>
          </cell>
          <cell r="G1276" t="str">
            <v>UVL</v>
          </cell>
          <cell r="H1276">
            <v>40709</v>
          </cell>
          <cell r="I1276">
            <v>1</v>
          </cell>
          <cell r="K1276">
            <v>115.78</v>
          </cell>
          <cell r="N1276" t="e">
            <v>#N/A</v>
          </cell>
          <cell r="O1276">
            <v>115.78</v>
          </cell>
        </row>
        <row r="1277">
          <cell r="F1277" t="str">
            <v>D012266</v>
          </cell>
          <cell r="G1277" t="str">
            <v>UVL</v>
          </cell>
          <cell r="H1277">
            <v>40694</v>
          </cell>
          <cell r="I1277">
            <v>4</v>
          </cell>
          <cell r="K1277">
            <v>33.6</v>
          </cell>
          <cell r="N1277" t="e">
            <v>#N/A</v>
          </cell>
          <cell r="O1277">
            <v>8.4</v>
          </cell>
        </row>
        <row r="1278">
          <cell r="F1278" t="str">
            <v>1161494</v>
          </cell>
          <cell r="G1278" t="str">
            <v>105404</v>
          </cell>
          <cell r="H1278">
            <v>40694</v>
          </cell>
          <cell r="I1278">
            <v>80</v>
          </cell>
          <cell r="J1278" t="str">
            <v>06</v>
          </cell>
          <cell r="K1278">
            <v>735.2</v>
          </cell>
          <cell r="L1278" t="str">
            <v>CAPSCREW - REDUCED HEAD</v>
          </cell>
          <cell r="N1278" t="str">
            <v>369</v>
          </cell>
          <cell r="O1278">
            <v>9.61</v>
          </cell>
        </row>
        <row r="1279">
          <cell r="F1279" t="str">
            <v>CL02928</v>
          </cell>
          <cell r="G1279" t="str">
            <v>S552720110423</v>
          </cell>
          <cell r="H1279">
            <v>40708</v>
          </cell>
          <cell r="I1279">
            <v>6</v>
          </cell>
          <cell r="J1279" t="str">
            <v>06</v>
          </cell>
          <cell r="K1279">
            <v>3612.12</v>
          </cell>
          <cell r="L1279" t="str">
            <v>CTL BARSTOCK</v>
          </cell>
          <cell r="N1279" t="e">
            <v>#N/A</v>
          </cell>
          <cell r="O1279">
            <v>602.02</v>
          </cell>
        </row>
        <row r="1280">
          <cell r="F1280" t="str">
            <v>CL02928</v>
          </cell>
          <cell r="G1280" t="str">
            <v>S552731110423</v>
          </cell>
          <cell r="H1280">
            <v>40708</v>
          </cell>
          <cell r="I1280">
            <v>8</v>
          </cell>
          <cell r="J1280" t="str">
            <v>06</v>
          </cell>
          <cell r="K1280">
            <v>4816.16</v>
          </cell>
          <cell r="L1280" t="str">
            <v>CTL BARSTOCK</v>
          </cell>
          <cell r="N1280" t="e">
            <v>#N/A</v>
          </cell>
          <cell r="O1280">
            <v>602.02</v>
          </cell>
        </row>
        <row r="1281">
          <cell r="F1281" t="str">
            <v>CL02959</v>
          </cell>
          <cell r="G1281" t="str">
            <v>S553809110423</v>
          </cell>
          <cell r="H1281">
            <v>40708</v>
          </cell>
          <cell r="I1281">
            <v>2</v>
          </cell>
          <cell r="J1281" t="str">
            <v>06</v>
          </cell>
          <cell r="K1281">
            <v>185.5</v>
          </cell>
          <cell r="L1281" t="str">
            <v>CTL BARSTOCK</v>
          </cell>
          <cell r="N1281" t="e">
            <v>#N/A</v>
          </cell>
          <cell r="O1281">
            <v>92.75</v>
          </cell>
        </row>
        <row r="1282">
          <cell r="F1282" t="str">
            <v>CL02961</v>
          </cell>
          <cell r="G1282" t="str">
            <v>S553816110423</v>
          </cell>
          <cell r="H1282">
            <v>40708</v>
          </cell>
          <cell r="I1282">
            <v>2</v>
          </cell>
          <cell r="J1282" t="str">
            <v>06</v>
          </cell>
          <cell r="K1282">
            <v>241.1</v>
          </cell>
          <cell r="L1282" t="str">
            <v>CTL BARSTOCK</v>
          </cell>
          <cell r="N1282" t="e">
            <v>#N/A</v>
          </cell>
          <cell r="O1282">
            <v>120.55</v>
          </cell>
        </row>
        <row r="1283">
          <cell r="F1283" t="str">
            <v>CL02971</v>
          </cell>
          <cell r="G1283" t="str">
            <v>S552734110423</v>
          </cell>
          <cell r="H1283">
            <v>40708</v>
          </cell>
          <cell r="I1283">
            <v>4</v>
          </cell>
          <cell r="J1283" t="str">
            <v>06</v>
          </cell>
          <cell r="K1283">
            <v>325</v>
          </cell>
          <cell r="L1283" t="str">
            <v>CTL BARSTOCK</v>
          </cell>
          <cell r="N1283" t="e">
            <v>#N/A</v>
          </cell>
          <cell r="O1283">
            <v>81.25</v>
          </cell>
        </row>
        <row r="1284">
          <cell r="F1284" t="str">
            <v>CL02983</v>
          </cell>
          <cell r="G1284" t="str">
            <v>S554000110423</v>
          </cell>
          <cell r="H1284">
            <v>40708</v>
          </cell>
          <cell r="I1284">
            <v>4</v>
          </cell>
          <cell r="J1284" t="str">
            <v>06</v>
          </cell>
          <cell r="K1284">
            <v>140.63999999999999</v>
          </cell>
          <cell r="L1284" t="str">
            <v>CTL BARSTOCK</v>
          </cell>
          <cell r="N1284" t="e">
            <v>#N/A</v>
          </cell>
          <cell r="O1284">
            <v>35.159999999999997</v>
          </cell>
        </row>
        <row r="1285">
          <cell r="F1285" t="str">
            <v>CL03058</v>
          </cell>
          <cell r="G1285" t="str">
            <v>S553470110423</v>
          </cell>
          <cell r="H1285">
            <v>40708</v>
          </cell>
          <cell r="I1285">
            <v>8</v>
          </cell>
          <cell r="J1285" t="str">
            <v>06</v>
          </cell>
          <cell r="K1285">
            <v>345.28</v>
          </cell>
          <cell r="L1285" t="str">
            <v>CTL BARSTOCK</v>
          </cell>
          <cell r="N1285" t="e">
            <v>#N/A</v>
          </cell>
          <cell r="O1285">
            <v>43.16</v>
          </cell>
        </row>
        <row r="1286">
          <cell r="F1286" t="str">
            <v>CL03058</v>
          </cell>
          <cell r="G1286" t="str">
            <v>S553476110423</v>
          </cell>
          <cell r="H1286">
            <v>40708</v>
          </cell>
          <cell r="I1286">
            <v>8</v>
          </cell>
          <cell r="J1286" t="str">
            <v>06</v>
          </cell>
          <cell r="K1286">
            <v>345.28</v>
          </cell>
          <cell r="L1286" t="str">
            <v>CTL BARSTOCK</v>
          </cell>
          <cell r="N1286" t="e">
            <v>#N/A</v>
          </cell>
          <cell r="O1286">
            <v>43.16</v>
          </cell>
        </row>
        <row r="1287">
          <cell r="F1287" t="str">
            <v>CL02972</v>
          </cell>
          <cell r="G1287" t="str">
            <v>UVL</v>
          </cell>
          <cell r="H1287">
            <v>40710</v>
          </cell>
          <cell r="I1287">
            <v>24</v>
          </cell>
          <cell r="K1287">
            <v>4248</v>
          </cell>
          <cell r="N1287" t="e">
            <v>#N/A</v>
          </cell>
          <cell r="O1287">
            <v>175.75</v>
          </cell>
        </row>
        <row r="1288">
          <cell r="F1288" t="str">
            <v>CL03074</v>
          </cell>
          <cell r="G1288" t="str">
            <v>UVL</v>
          </cell>
          <cell r="H1288">
            <v>40711</v>
          </cell>
          <cell r="I1288">
            <v>6</v>
          </cell>
          <cell r="K1288">
            <v>1606.86</v>
          </cell>
          <cell r="N1288" t="e">
            <v>#N/A</v>
          </cell>
          <cell r="O1288">
            <v>267.81</v>
          </cell>
        </row>
        <row r="1289">
          <cell r="F1289" t="str">
            <v>2916726</v>
          </cell>
          <cell r="G1289" t="str">
            <v>72283</v>
          </cell>
          <cell r="H1289">
            <v>40703</v>
          </cell>
          <cell r="I1289">
            <v>3</v>
          </cell>
          <cell r="J1289" t="str">
            <v>06</v>
          </cell>
          <cell r="K1289">
            <v>1971.42</v>
          </cell>
          <cell r="L1289" t="str">
            <v>LOCKING ASSEMBLY</v>
          </cell>
          <cell r="N1289" t="e">
            <v>#N/A</v>
          </cell>
          <cell r="O1289">
            <v>758</v>
          </cell>
        </row>
        <row r="1290">
          <cell r="F1290" t="str">
            <v>V002246</v>
          </cell>
          <cell r="G1290" t="str">
            <v>00187766</v>
          </cell>
          <cell r="H1290">
            <v>40709</v>
          </cell>
          <cell r="I1290">
            <v>2</v>
          </cell>
          <cell r="J1290" t="str">
            <v>06</v>
          </cell>
          <cell r="K1290">
            <v>94.96</v>
          </cell>
          <cell r="L1290" t="str">
            <v>OIL PAN DWG: V002246REV-</v>
          </cell>
          <cell r="N1290" t="str">
            <v>539</v>
          </cell>
          <cell r="O1290">
            <v>47.48</v>
          </cell>
        </row>
        <row r="1291">
          <cell r="F1291" t="str">
            <v>V002343</v>
          </cell>
          <cell r="G1291" t="str">
            <v>00187767</v>
          </cell>
          <cell r="H1291">
            <v>40709</v>
          </cell>
          <cell r="I1291">
            <v>2</v>
          </cell>
          <cell r="J1291" t="str">
            <v>06</v>
          </cell>
          <cell r="K1291">
            <v>46.56</v>
          </cell>
          <cell r="L1291" t="str">
            <v>COVER SEAL CAGE DWG: V002343 REV A</v>
          </cell>
          <cell r="N1291" t="str">
            <v>539</v>
          </cell>
          <cell r="O1291">
            <v>23.28</v>
          </cell>
        </row>
        <row r="1292">
          <cell r="F1292" t="str">
            <v>D005979</v>
          </cell>
          <cell r="G1292" t="str">
            <v>WI01-259102</v>
          </cell>
          <cell r="H1292">
            <v>40700</v>
          </cell>
          <cell r="I1292">
            <v>8</v>
          </cell>
          <cell r="J1292" t="str">
            <v>06</v>
          </cell>
          <cell r="K1292">
            <v>314.95999999999998</v>
          </cell>
          <cell r="L1292" t="str">
            <v>OIL SEAL</v>
          </cell>
          <cell r="N1292" t="str">
            <v>429</v>
          </cell>
          <cell r="O1292">
            <v>39.369999999999997</v>
          </cell>
        </row>
        <row r="1293">
          <cell r="F1293" t="str">
            <v>CL02350</v>
          </cell>
          <cell r="G1293" t="str">
            <v>S553709110423</v>
          </cell>
          <cell r="H1293">
            <v>40710</v>
          </cell>
          <cell r="I1293">
            <v>1</v>
          </cell>
          <cell r="J1293" t="str">
            <v>06</v>
          </cell>
          <cell r="K1293">
            <v>106.53</v>
          </cell>
          <cell r="L1293" t="str">
            <v>CTL BARSTOCK</v>
          </cell>
          <cell r="N1293" t="e">
            <v>#N/A</v>
          </cell>
          <cell r="O1293">
            <v>65.319999999999993</v>
          </cell>
        </row>
        <row r="1294">
          <cell r="F1294" t="str">
            <v>CL02934</v>
          </cell>
          <cell r="G1294" t="str">
            <v>S552808110423</v>
          </cell>
          <cell r="H1294">
            <v>40709</v>
          </cell>
          <cell r="I1294">
            <v>4</v>
          </cell>
          <cell r="J1294" t="str">
            <v>06</v>
          </cell>
          <cell r="K1294">
            <v>1420.28</v>
          </cell>
          <cell r="L1294" t="str">
            <v>CTL BARSTOCK</v>
          </cell>
          <cell r="N1294" t="e">
            <v>#N/A</v>
          </cell>
          <cell r="O1294">
            <v>293.23</v>
          </cell>
        </row>
        <row r="1295">
          <cell r="F1295" t="str">
            <v>CL03041</v>
          </cell>
          <cell r="G1295" t="str">
            <v>S552821110423</v>
          </cell>
          <cell r="H1295">
            <v>40709</v>
          </cell>
          <cell r="I1295">
            <v>4</v>
          </cell>
          <cell r="J1295" t="str">
            <v>06</v>
          </cell>
          <cell r="K1295">
            <v>200.12</v>
          </cell>
          <cell r="L1295" t="str">
            <v>CTL BARSTOCK</v>
          </cell>
          <cell r="N1295" t="e">
            <v>#N/A</v>
          </cell>
          <cell r="O1295">
            <v>39.79</v>
          </cell>
        </row>
        <row r="1296">
          <cell r="F1296" t="str">
            <v>CL03059</v>
          </cell>
          <cell r="G1296" t="str">
            <v>S554381110423</v>
          </cell>
          <cell r="H1296">
            <v>40709</v>
          </cell>
          <cell r="I1296">
            <v>2</v>
          </cell>
          <cell r="J1296" t="str">
            <v>06</v>
          </cell>
          <cell r="K1296">
            <v>176.74</v>
          </cell>
          <cell r="L1296" t="str">
            <v>CTL BARSTOCK</v>
          </cell>
          <cell r="N1296" t="e">
            <v>#N/A</v>
          </cell>
          <cell r="O1296">
            <v>88.37</v>
          </cell>
        </row>
        <row r="1297">
          <cell r="F1297" t="str">
            <v>CL03083</v>
          </cell>
          <cell r="G1297" t="str">
            <v>S553731110423</v>
          </cell>
          <cell r="H1297">
            <v>40710</v>
          </cell>
          <cell r="I1297">
            <v>1</v>
          </cell>
          <cell r="J1297" t="str">
            <v>06</v>
          </cell>
          <cell r="K1297">
            <v>100.58</v>
          </cell>
          <cell r="L1297" t="str">
            <v>CTL BARSTOCK</v>
          </cell>
          <cell r="N1297" t="e">
            <v>#N/A</v>
          </cell>
          <cell r="O1297">
            <v>100.58</v>
          </cell>
        </row>
        <row r="1298">
          <cell r="F1298" t="str">
            <v>V002316</v>
          </cell>
          <cell r="G1298" t="str">
            <v>UVL</v>
          </cell>
          <cell r="H1298">
            <v>40711</v>
          </cell>
          <cell r="I1298">
            <v>40</v>
          </cell>
          <cell r="K1298">
            <v>656</v>
          </cell>
          <cell r="N1298" t="str">
            <v>539</v>
          </cell>
          <cell r="O1298">
            <v>16.399999999999999</v>
          </cell>
        </row>
        <row r="1299">
          <cell r="F1299" t="str">
            <v>V002323</v>
          </cell>
          <cell r="G1299" t="str">
            <v>UVL</v>
          </cell>
          <cell r="H1299">
            <v>40711</v>
          </cell>
          <cell r="I1299">
            <v>15</v>
          </cell>
          <cell r="K1299">
            <v>3788.25</v>
          </cell>
          <cell r="N1299" t="str">
            <v>539</v>
          </cell>
          <cell r="O1299">
            <v>252.55</v>
          </cell>
        </row>
        <row r="1300">
          <cell r="F1300" t="str">
            <v>V002323</v>
          </cell>
          <cell r="G1300" t="str">
            <v>UVL</v>
          </cell>
          <cell r="H1300">
            <v>40711</v>
          </cell>
          <cell r="I1300">
            <v>15</v>
          </cell>
          <cell r="K1300">
            <v>3788.25</v>
          </cell>
          <cell r="N1300" t="str">
            <v>539</v>
          </cell>
          <cell r="O1300">
            <v>252.55</v>
          </cell>
        </row>
        <row r="1301">
          <cell r="F1301" t="str">
            <v>V002324</v>
          </cell>
          <cell r="G1301" t="str">
            <v>UVL</v>
          </cell>
          <cell r="H1301">
            <v>40711</v>
          </cell>
          <cell r="I1301">
            <v>14</v>
          </cell>
          <cell r="K1301">
            <v>3535.7</v>
          </cell>
          <cell r="N1301" t="str">
            <v>539</v>
          </cell>
          <cell r="O1301">
            <v>252.55</v>
          </cell>
        </row>
        <row r="1302">
          <cell r="F1302" t="str">
            <v>V002324</v>
          </cell>
          <cell r="G1302" t="str">
            <v>UVL</v>
          </cell>
          <cell r="H1302">
            <v>40711</v>
          </cell>
          <cell r="I1302">
            <v>14</v>
          </cell>
          <cell r="K1302">
            <v>3535.7</v>
          </cell>
          <cell r="N1302" t="str">
            <v>539</v>
          </cell>
          <cell r="O1302">
            <v>252.55</v>
          </cell>
        </row>
        <row r="1303">
          <cell r="F1303" t="str">
            <v>V002633</v>
          </cell>
          <cell r="G1303" t="str">
            <v>UVL</v>
          </cell>
          <cell r="H1303">
            <v>40711</v>
          </cell>
          <cell r="I1303">
            <v>2</v>
          </cell>
          <cell r="K1303">
            <v>3382</v>
          </cell>
          <cell r="N1303" t="str">
            <v>539</v>
          </cell>
          <cell r="O1303">
            <v>1691</v>
          </cell>
        </row>
        <row r="1304">
          <cell r="F1304" t="str">
            <v>V002718</v>
          </cell>
          <cell r="G1304" t="str">
            <v>UVL</v>
          </cell>
          <cell r="H1304">
            <v>40711</v>
          </cell>
          <cell r="I1304">
            <v>2</v>
          </cell>
          <cell r="K1304">
            <v>244.58</v>
          </cell>
          <cell r="N1304" t="str">
            <v>539</v>
          </cell>
          <cell r="O1304">
            <v>122.29</v>
          </cell>
        </row>
        <row r="1305">
          <cell r="F1305" t="str">
            <v>V003913</v>
          </cell>
          <cell r="G1305" t="str">
            <v>UVL</v>
          </cell>
          <cell r="H1305">
            <v>40711</v>
          </cell>
          <cell r="I1305">
            <v>2</v>
          </cell>
          <cell r="K1305">
            <v>197.24</v>
          </cell>
          <cell r="N1305" t="str">
            <v>539</v>
          </cell>
          <cell r="O1305">
            <v>98.62</v>
          </cell>
        </row>
        <row r="1306">
          <cell r="F1306" t="str">
            <v>CL03027</v>
          </cell>
          <cell r="G1306" t="str">
            <v>UVL</v>
          </cell>
          <cell r="H1306">
            <v>40711</v>
          </cell>
          <cell r="I1306">
            <v>8</v>
          </cell>
          <cell r="K1306">
            <v>2854.16</v>
          </cell>
          <cell r="N1306" t="e">
            <v>#N/A</v>
          </cell>
          <cell r="O1306">
            <v>356.77</v>
          </cell>
        </row>
        <row r="1307">
          <cell r="F1307" t="str">
            <v>V002335</v>
          </cell>
          <cell r="G1307" t="str">
            <v>00146294</v>
          </cell>
          <cell r="H1307">
            <v>40709</v>
          </cell>
          <cell r="I1307">
            <v>20</v>
          </cell>
          <cell r="J1307" t="str">
            <v>06</v>
          </cell>
          <cell r="K1307">
            <v>222.2</v>
          </cell>
          <cell r="L1307" t="str">
            <v>KEEPER PLATE 150</v>
          </cell>
          <cell r="N1307" t="str">
            <v>539</v>
          </cell>
          <cell r="O1307">
            <v>11.11</v>
          </cell>
        </row>
        <row r="1308">
          <cell r="F1308" t="str">
            <v>V002569</v>
          </cell>
          <cell r="G1308" t="str">
            <v>00146295</v>
          </cell>
          <cell r="H1308">
            <v>40709</v>
          </cell>
          <cell r="I1308">
            <v>4</v>
          </cell>
          <cell r="J1308" t="str">
            <v>06</v>
          </cell>
          <cell r="K1308">
            <v>64.64</v>
          </cell>
          <cell r="L1308" t="str">
            <v>KEEPER PLATE 150VP3</v>
          </cell>
          <cell r="N1308" t="str">
            <v>539</v>
          </cell>
          <cell r="O1308">
            <v>16.16</v>
          </cell>
        </row>
        <row r="1309">
          <cell r="F1309" t="str">
            <v>V002946</v>
          </cell>
          <cell r="G1309" t="str">
            <v>00146296</v>
          </cell>
          <cell r="H1309">
            <v>40709</v>
          </cell>
          <cell r="I1309">
            <v>4</v>
          </cell>
          <cell r="J1309" t="str">
            <v>06</v>
          </cell>
          <cell r="K1309">
            <v>140.24</v>
          </cell>
          <cell r="L1309" t="str">
            <v>COVER-END  150VP3</v>
          </cell>
          <cell r="N1309" t="str">
            <v>539</v>
          </cell>
          <cell r="O1309">
            <v>35.06</v>
          </cell>
        </row>
        <row r="1310">
          <cell r="F1310" t="str">
            <v>V002952</v>
          </cell>
          <cell r="G1310" t="str">
            <v>00146297</v>
          </cell>
          <cell r="H1310">
            <v>40709</v>
          </cell>
          <cell r="I1310">
            <v>2</v>
          </cell>
          <cell r="J1310" t="str">
            <v>06</v>
          </cell>
          <cell r="K1310">
            <v>191.7</v>
          </cell>
          <cell r="L1310" t="str">
            <v>COVER- END 150VP1</v>
          </cell>
          <cell r="N1310" t="str">
            <v>539</v>
          </cell>
          <cell r="O1310">
            <v>95.85</v>
          </cell>
        </row>
        <row r="1311">
          <cell r="F1311" t="str">
            <v>V002315</v>
          </cell>
          <cell r="G1311" t="str">
            <v>00187819</v>
          </cell>
          <cell r="H1311">
            <v>40710</v>
          </cell>
          <cell r="I1311">
            <v>40</v>
          </cell>
          <cell r="J1311" t="str">
            <v>06</v>
          </cell>
          <cell r="K1311">
            <v>656</v>
          </cell>
          <cell r="L1311" t="str">
            <v>OIL TROUGH DWG: V002315 REV -</v>
          </cell>
          <cell r="N1311" t="str">
            <v>539</v>
          </cell>
          <cell r="O1311">
            <v>16.399999999999999</v>
          </cell>
        </row>
        <row r="1312">
          <cell r="F1312" t="str">
            <v>V002318</v>
          </cell>
          <cell r="G1312" t="str">
            <v>00187713</v>
          </cell>
          <cell r="H1312">
            <v>40708</v>
          </cell>
          <cell r="I1312">
            <v>40</v>
          </cell>
          <cell r="J1312" t="str">
            <v>06</v>
          </cell>
          <cell r="K1312">
            <v>651.6</v>
          </cell>
          <cell r="L1312" t="str">
            <v>OIL TROUGH DWG: V002318 REV -</v>
          </cell>
          <cell r="N1312" t="str">
            <v>539</v>
          </cell>
          <cell r="O1312">
            <v>16.29</v>
          </cell>
        </row>
        <row r="1313">
          <cell r="F1313" t="str">
            <v>V002319</v>
          </cell>
          <cell r="G1313" t="str">
            <v>00187715</v>
          </cell>
          <cell r="H1313">
            <v>40708</v>
          </cell>
          <cell r="I1313">
            <v>40</v>
          </cell>
          <cell r="J1313" t="str">
            <v>06</v>
          </cell>
          <cell r="K1313">
            <v>651.6</v>
          </cell>
          <cell r="L1313" t="str">
            <v>OIL TROUGH DWG: V002319 REV -</v>
          </cell>
          <cell r="N1313" t="str">
            <v>539</v>
          </cell>
          <cell r="O1313">
            <v>16.29</v>
          </cell>
        </row>
        <row r="1314">
          <cell r="F1314" t="str">
            <v>V002320</v>
          </cell>
          <cell r="G1314" t="str">
            <v>00187821</v>
          </cell>
          <cell r="H1314">
            <v>40710</v>
          </cell>
          <cell r="I1314">
            <v>39</v>
          </cell>
          <cell r="J1314" t="str">
            <v>06</v>
          </cell>
          <cell r="K1314">
            <v>180.18</v>
          </cell>
          <cell r="L1314" t="str">
            <v>OIL TROUGH DWG: V002320 REV -</v>
          </cell>
          <cell r="N1314" t="str">
            <v>539</v>
          </cell>
          <cell r="O1314">
            <v>4.62</v>
          </cell>
        </row>
        <row r="1315">
          <cell r="F1315" t="str">
            <v>V002327</v>
          </cell>
          <cell r="G1315" t="str">
            <v>00187716</v>
          </cell>
          <cell r="H1315">
            <v>40708</v>
          </cell>
          <cell r="I1315">
            <v>40</v>
          </cell>
          <cell r="J1315" t="str">
            <v>06</v>
          </cell>
          <cell r="K1315">
            <v>134.4</v>
          </cell>
          <cell r="L1315" t="str">
            <v>SPALSH GUARD DWG: V002327 REV -</v>
          </cell>
          <cell r="N1315" t="str">
            <v>539</v>
          </cell>
          <cell r="O1315">
            <v>3.36</v>
          </cell>
        </row>
        <row r="1316">
          <cell r="F1316" t="str">
            <v>V002329</v>
          </cell>
          <cell r="G1316" t="str">
            <v>00187717</v>
          </cell>
          <cell r="H1316">
            <v>40708</v>
          </cell>
          <cell r="I1316">
            <v>96</v>
          </cell>
          <cell r="J1316" t="str">
            <v>06</v>
          </cell>
          <cell r="K1316">
            <v>987.84</v>
          </cell>
          <cell r="L1316" t="str">
            <v>OIL TROUGH DWG: V002329 REV -</v>
          </cell>
          <cell r="N1316" t="str">
            <v>539</v>
          </cell>
          <cell r="O1316">
            <v>11.46</v>
          </cell>
        </row>
        <row r="1317">
          <cell r="F1317" t="str">
            <v>V002330</v>
          </cell>
          <cell r="G1317" t="str">
            <v>00187718</v>
          </cell>
          <cell r="H1317">
            <v>40708</v>
          </cell>
          <cell r="I1317">
            <v>32</v>
          </cell>
          <cell r="J1317" t="str">
            <v>06</v>
          </cell>
          <cell r="K1317">
            <v>479.36</v>
          </cell>
          <cell r="L1317" t="str">
            <v>OIL PAN    DWG: V002330 REV -</v>
          </cell>
          <cell r="N1317" t="str">
            <v>539</v>
          </cell>
          <cell r="O1317">
            <v>17.579999999999998</v>
          </cell>
        </row>
        <row r="1318">
          <cell r="F1318" t="str">
            <v>V002331</v>
          </cell>
          <cell r="G1318" t="str">
            <v>00187719</v>
          </cell>
          <cell r="H1318">
            <v>40708</v>
          </cell>
          <cell r="I1318">
            <v>24</v>
          </cell>
          <cell r="J1318" t="str">
            <v>06</v>
          </cell>
          <cell r="K1318">
            <v>49.44</v>
          </cell>
          <cell r="L1318" t="str">
            <v>OIL DAM    DWG: V002331 REV -</v>
          </cell>
          <cell r="N1318" t="str">
            <v>539</v>
          </cell>
          <cell r="O1318">
            <v>2.38</v>
          </cell>
        </row>
        <row r="1319">
          <cell r="F1319" t="str">
            <v>V002338</v>
          </cell>
          <cell r="G1319" t="str">
            <v>00187720</v>
          </cell>
          <cell r="H1319">
            <v>40708</v>
          </cell>
          <cell r="I1319">
            <v>14</v>
          </cell>
          <cell r="J1319" t="str">
            <v>06</v>
          </cell>
          <cell r="K1319">
            <v>117.88</v>
          </cell>
          <cell r="L1319" t="str">
            <v>COVER SEAL CAGE DWG: V002338 REV -</v>
          </cell>
          <cell r="N1319" t="str">
            <v>539</v>
          </cell>
          <cell r="O1319">
            <v>8.42</v>
          </cell>
        </row>
        <row r="1320">
          <cell r="F1320" t="str">
            <v>V002403</v>
          </cell>
          <cell r="G1320" t="str">
            <v>00187823</v>
          </cell>
          <cell r="H1320">
            <v>40710</v>
          </cell>
          <cell r="I1320">
            <v>4</v>
          </cell>
          <cell r="J1320" t="str">
            <v>06</v>
          </cell>
          <cell r="K1320">
            <v>90.04</v>
          </cell>
          <cell r="L1320" t="str">
            <v>COVER SEAL CAGE DWG: V002403 REV -</v>
          </cell>
          <cell r="N1320" t="str">
            <v>539</v>
          </cell>
          <cell r="O1320">
            <v>22.51</v>
          </cell>
        </row>
        <row r="1321">
          <cell r="F1321" t="str">
            <v>V002462</v>
          </cell>
          <cell r="G1321" t="str">
            <v>00187703</v>
          </cell>
          <cell r="H1321">
            <v>40708</v>
          </cell>
          <cell r="I1321">
            <v>4</v>
          </cell>
          <cell r="J1321" t="str">
            <v>06</v>
          </cell>
          <cell r="K1321">
            <v>87.88</v>
          </cell>
          <cell r="L1321" t="str">
            <v>COVER SEAL CAGE DWG: V002462 REV -</v>
          </cell>
          <cell r="N1321" t="str">
            <v>539</v>
          </cell>
          <cell r="O1321">
            <v>21.97</v>
          </cell>
        </row>
        <row r="1322">
          <cell r="F1322" t="str">
            <v>V002466</v>
          </cell>
          <cell r="G1322" t="str">
            <v>00187714</v>
          </cell>
          <cell r="H1322">
            <v>40708</v>
          </cell>
          <cell r="I1322">
            <v>2</v>
          </cell>
          <cell r="J1322" t="str">
            <v>06</v>
          </cell>
          <cell r="K1322">
            <v>24.04</v>
          </cell>
          <cell r="L1322" t="str">
            <v>BRCKT OIL TROUGH  DWG: V002466 REV -</v>
          </cell>
          <cell r="N1322" t="str">
            <v>539</v>
          </cell>
          <cell r="O1322">
            <v>12.02</v>
          </cell>
        </row>
        <row r="1323">
          <cell r="F1323" t="str">
            <v>V002484</v>
          </cell>
          <cell r="G1323" t="str">
            <v>00187687</v>
          </cell>
          <cell r="H1323">
            <v>40708</v>
          </cell>
          <cell r="I1323">
            <v>2</v>
          </cell>
          <cell r="J1323" t="str">
            <v>06</v>
          </cell>
          <cell r="K1323">
            <v>16.48</v>
          </cell>
          <cell r="L1323" t="str">
            <v>OIL DAM DWG: V002484 REV -</v>
          </cell>
          <cell r="N1323" t="str">
            <v>539</v>
          </cell>
          <cell r="O1323">
            <v>8.24</v>
          </cell>
        </row>
        <row r="1324">
          <cell r="F1324" t="str">
            <v>V002555</v>
          </cell>
          <cell r="G1324" t="str">
            <v>00187728</v>
          </cell>
          <cell r="H1324">
            <v>40708</v>
          </cell>
          <cell r="I1324">
            <v>2</v>
          </cell>
          <cell r="J1324" t="str">
            <v>06</v>
          </cell>
          <cell r="K1324">
            <v>31</v>
          </cell>
          <cell r="L1324" t="str">
            <v>COVER - SEAL CAGE V002555 REV "-"</v>
          </cell>
          <cell r="N1324" t="str">
            <v>539</v>
          </cell>
          <cell r="O1324">
            <v>15.5</v>
          </cell>
        </row>
        <row r="1325">
          <cell r="F1325" t="str">
            <v>V002565</v>
          </cell>
          <cell r="G1325" t="str">
            <v>00187698</v>
          </cell>
          <cell r="H1325">
            <v>40708</v>
          </cell>
          <cell r="I1325">
            <v>4</v>
          </cell>
          <cell r="J1325" t="str">
            <v>06</v>
          </cell>
          <cell r="K1325">
            <v>61.16</v>
          </cell>
          <cell r="L1325" t="str">
            <v>COVER SEAL CAGE DWG: V002565 REV -</v>
          </cell>
          <cell r="N1325" t="str">
            <v>539</v>
          </cell>
          <cell r="O1325">
            <v>15.29</v>
          </cell>
        </row>
        <row r="1326">
          <cell r="F1326" t="str">
            <v>V002570</v>
          </cell>
          <cell r="G1326" t="str">
            <v>00187699</v>
          </cell>
          <cell r="H1326">
            <v>40708</v>
          </cell>
          <cell r="I1326">
            <v>2</v>
          </cell>
          <cell r="J1326" t="str">
            <v>06</v>
          </cell>
          <cell r="K1326">
            <v>30.56</v>
          </cell>
          <cell r="L1326" t="str">
            <v>COVER SEAL CAGE DWG: V002570 REV -</v>
          </cell>
          <cell r="N1326" t="str">
            <v>539</v>
          </cell>
          <cell r="O1326">
            <v>15.28</v>
          </cell>
        </row>
        <row r="1327">
          <cell r="F1327" t="str">
            <v>V002571</v>
          </cell>
          <cell r="G1327" t="str">
            <v>00187700</v>
          </cell>
          <cell r="H1327">
            <v>40708</v>
          </cell>
          <cell r="I1327">
            <v>6</v>
          </cell>
          <cell r="J1327" t="str">
            <v>06</v>
          </cell>
          <cell r="K1327">
            <v>99.9</v>
          </cell>
          <cell r="L1327" t="str">
            <v>OIL TROUGH BAR  DWG: V002571 REV -</v>
          </cell>
          <cell r="N1327" t="str">
            <v>539</v>
          </cell>
          <cell r="O1327">
            <v>16.649999999999999</v>
          </cell>
        </row>
        <row r="1328">
          <cell r="F1328" t="str">
            <v>V002573</v>
          </cell>
          <cell r="G1328" t="str">
            <v>00187701</v>
          </cell>
          <cell r="H1328">
            <v>40708</v>
          </cell>
          <cell r="I1328">
            <v>2</v>
          </cell>
          <cell r="J1328" t="str">
            <v>06</v>
          </cell>
          <cell r="K1328">
            <v>29.54</v>
          </cell>
          <cell r="L1328" t="str">
            <v>BRCKT OIL TROUGH  DWG: V002573 REV -</v>
          </cell>
          <cell r="N1328" t="str">
            <v>539</v>
          </cell>
          <cell r="O1328">
            <v>14.77</v>
          </cell>
        </row>
        <row r="1329">
          <cell r="F1329" t="str">
            <v>V002574</v>
          </cell>
          <cell r="G1329" t="str">
            <v>00187702</v>
          </cell>
          <cell r="H1329">
            <v>40708</v>
          </cell>
          <cell r="I1329">
            <v>4</v>
          </cell>
          <cell r="J1329" t="str">
            <v>06</v>
          </cell>
          <cell r="K1329">
            <v>88.64</v>
          </cell>
          <cell r="L1329" t="str">
            <v>OIL TROUGH      DWG: V002574 REV -</v>
          </cell>
          <cell r="N1329" t="str">
            <v>539</v>
          </cell>
          <cell r="O1329">
            <v>22.16</v>
          </cell>
        </row>
        <row r="1330">
          <cell r="F1330" t="str">
            <v>V002575</v>
          </cell>
          <cell r="G1330" t="str">
            <v>00187712</v>
          </cell>
          <cell r="H1330">
            <v>40708</v>
          </cell>
          <cell r="I1330">
            <v>2</v>
          </cell>
          <cell r="J1330" t="str">
            <v>06</v>
          </cell>
          <cell r="K1330">
            <v>32.86</v>
          </cell>
          <cell r="L1330" t="str">
            <v>COVER SEAL CAGE DWG: V002575 REV -</v>
          </cell>
          <cell r="N1330" t="str">
            <v>539</v>
          </cell>
          <cell r="O1330">
            <v>16.43</v>
          </cell>
        </row>
        <row r="1331">
          <cell r="F1331" t="str">
            <v>V002580</v>
          </cell>
          <cell r="G1331" t="str">
            <v>00187775</v>
          </cell>
          <cell r="H1331">
            <v>40709</v>
          </cell>
          <cell r="I1331">
            <v>2</v>
          </cell>
          <cell r="J1331" t="str">
            <v>06</v>
          </cell>
          <cell r="K1331">
            <v>35.020000000000003</v>
          </cell>
          <cell r="L1331" t="str">
            <v>COVER SEAL CAGE DWG: V002580 REV -</v>
          </cell>
          <cell r="N1331" t="str">
            <v>539</v>
          </cell>
          <cell r="O1331">
            <v>17.510000000000002</v>
          </cell>
        </row>
        <row r="1332">
          <cell r="F1332" t="str">
            <v>V002583</v>
          </cell>
          <cell r="G1332" t="str">
            <v>00187774</v>
          </cell>
          <cell r="H1332">
            <v>40709</v>
          </cell>
          <cell r="I1332">
            <v>2</v>
          </cell>
          <cell r="J1332" t="str">
            <v>06</v>
          </cell>
          <cell r="K1332">
            <v>32.9</v>
          </cell>
          <cell r="L1332" t="str">
            <v>COVER SEAL CAGE DWG: V002583 REV -</v>
          </cell>
          <cell r="N1332" t="str">
            <v>539</v>
          </cell>
          <cell r="O1332">
            <v>16.45</v>
          </cell>
        </row>
        <row r="1333">
          <cell r="F1333" t="str">
            <v>V002627</v>
          </cell>
          <cell r="G1333" t="str">
            <v>00187705</v>
          </cell>
          <cell r="H1333">
            <v>40708</v>
          </cell>
          <cell r="I1333">
            <v>2</v>
          </cell>
          <cell r="J1333" t="str">
            <v>06</v>
          </cell>
          <cell r="K1333">
            <v>24.3</v>
          </cell>
          <cell r="L1333" t="str">
            <v>OIL PAN BRACKET DWG: V002627 REV -</v>
          </cell>
          <cell r="N1333" t="str">
            <v>539</v>
          </cell>
          <cell r="O1333">
            <v>12.15</v>
          </cell>
        </row>
        <row r="1334">
          <cell r="F1334" t="str">
            <v>V002934</v>
          </cell>
          <cell r="G1334" t="str">
            <v>00187707</v>
          </cell>
          <cell r="H1334">
            <v>40708</v>
          </cell>
          <cell r="I1334">
            <v>10</v>
          </cell>
          <cell r="J1334" t="str">
            <v>06</v>
          </cell>
          <cell r="K1334">
            <v>84.6</v>
          </cell>
          <cell r="L1334" t="str">
            <v>COVER SEAL CAGE DWG: V002934 REV -</v>
          </cell>
          <cell r="N1334" t="str">
            <v>539</v>
          </cell>
          <cell r="O1334">
            <v>8.4600000000000009</v>
          </cell>
        </row>
        <row r="1335">
          <cell r="F1335" t="str">
            <v>V002936</v>
          </cell>
          <cell r="G1335" t="str">
            <v>00187708</v>
          </cell>
          <cell r="H1335">
            <v>40708</v>
          </cell>
          <cell r="I1335">
            <v>20</v>
          </cell>
          <cell r="J1335" t="str">
            <v>06</v>
          </cell>
          <cell r="K1335">
            <v>910</v>
          </cell>
          <cell r="L1335" t="str">
            <v>SHAFT COVER       DWG: V002936 REV -</v>
          </cell>
          <cell r="N1335" t="str">
            <v>539</v>
          </cell>
          <cell r="O1335">
            <v>45.5</v>
          </cell>
        </row>
        <row r="1336">
          <cell r="F1336" t="str">
            <v>V002937</v>
          </cell>
          <cell r="G1336" t="str">
            <v>00187709</v>
          </cell>
          <cell r="H1336">
            <v>40708</v>
          </cell>
          <cell r="I1336">
            <v>10</v>
          </cell>
          <cell r="J1336" t="str">
            <v>06</v>
          </cell>
          <cell r="K1336">
            <v>464.5</v>
          </cell>
          <cell r="L1336" t="str">
            <v>SHAFT COVER       DWG: V002937 REV -</v>
          </cell>
          <cell r="N1336" t="str">
            <v>539</v>
          </cell>
          <cell r="O1336">
            <v>46.45</v>
          </cell>
        </row>
        <row r="1337">
          <cell r="F1337" t="str">
            <v>V002938</v>
          </cell>
          <cell r="G1337" t="str">
            <v>00187710</v>
          </cell>
          <cell r="H1337">
            <v>40708</v>
          </cell>
          <cell r="I1337">
            <v>4</v>
          </cell>
          <cell r="J1337" t="str">
            <v>06</v>
          </cell>
          <cell r="K1337">
            <v>449.24</v>
          </cell>
          <cell r="L1337" t="str">
            <v>GUARD SHRINK DISC DWG: V002938 REV -</v>
          </cell>
          <cell r="N1337" t="str">
            <v>539</v>
          </cell>
          <cell r="O1337">
            <v>112.31</v>
          </cell>
        </row>
        <row r="1338">
          <cell r="F1338" t="str">
            <v>V002945</v>
          </cell>
          <cell r="G1338" t="str">
            <v>00187711</v>
          </cell>
          <cell r="H1338">
            <v>40708</v>
          </cell>
          <cell r="I1338">
            <v>6</v>
          </cell>
          <cell r="J1338" t="str">
            <v>06</v>
          </cell>
          <cell r="K1338">
            <v>293.27999999999997</v>
          </cell>
          <cell r="L1338" t="str">
            <v>SHAFT COVER       DWG: V002945 REV -</v>
          </cell>
          <cell r="N1338" t="str">
            <v>539</v>
          </cell>
          <cell r="O1338">
            <v>48.88</v>
          </cell>
        </row>
        <row r="1339">
          <cell r="F1339" t="str">
            <v>V002953</v>
          </cell>
          <cell r="G1339" t="str">
            <v>00187721</v>
          </cell>
          <cell r="H1339">
            <v>40708</v>
          </cell>
          <cell r="I1339">
            <v>2</v>
          </cell>
          <cell r="J1339" t="str">
            <v>06</v>
          </cell>
          <cell r="K1339">
            <v>94.96</v>
          </cell>
          <cell r="L1339" t="str">
            <v>OIL EXLUS PAN   DWG: V002953 REV -</v>
          </cell>
          <cell r="N1339" t="str">
            <v>539</v>
          </cell>
          <cell r="O1339">
            <v>47.48</v>
          </cell>
        </row>
        <row r="1340">
          <cell r="F1340" t="str">
            <v>V002954</v>
          </cell>
          <cell r="G1340" t="str">
            <v>00187818</v>
          </cell>
          <cell r="H1340">
            <v>40710</v>
          </cell>
          <cell r="I1340">
            <v>2</v>
          </cell>
          <cell r="J1340" t="str">
            <v>06</v>
          </cell>
          <cell r="K1340">
            <v>29.02</v>
          </cell>
          <cell r="L1340" t="str">
            <v>OIL TGH BRACKET DWG: V002954 REV -</v>
          </cell>
          <cell r="N1340" t="str">
            <v>539</v>
          </cell>
          <cell r="O1340">
            <v>14.51</v>
          </cell>
        </row>
        <row r="1341">
          <cell r="F1341" t="str">
            <v>V003112</v>
          </cell>
          <cell r="G1341" t="str">
            <v>00187723</v>
          </cell>
          <cell r="H1341">
            <v>40708</v>
          </cell>
          <cell r="I1341">
            <v>2</v>
          </cell>
          <cell r="J1341" t="str">
            <v>06</v>
          </cell>
          <cell r="K1341">
            <v>23.72</v>
          </cell>
          <cell r="L1341" t="str">
            <v>OIL PAN BRACKET DWG: V003112 REV -</v>
          </cell>
          <cell r="N1341" t="str">
            <v>539</v>
          </cell>
          <cell r="O1341">
            <v>11.86</v>
          </cell>
        </row>
        <row r="1342">
          <cell r="F1342" t="str">
            <v>V003113</v>
          </cell>
          <cell r="G1342" t="str">
            <v>00187722</v>
          </cell>
          <cell r="H1342">
            <v>40708</v>
          </cell>
          <cell r="I1342">
            <v>4</v>
          </cell>
          <cell r="J1342" t="str">
            <v>06</v>
          </cell>
          <cell r="K1342">
            <v>42.6</v>
          </cell>
          <cell r="L1342" t="str">
            <v>OIL PAN BRACKET DWG: V003113 REV -</v>
          </cell>
          <cell r="N1342" t="str">
            <v>539</v>
          </cell>
          <cell r="O1342">
            <v>10.65</v>
          </cell>
        </row>
        <row r="1343">
          <cell r="F1343" t="str">
            <v>V003114</v>
          </cell>
          <cell r="G1343" t="str">
            <v>00187820</v>
          </cell>
          <cell r="H1343">
            <v>40710</v>
          </cell>
          <cell r="I1343">
            <v>2</v>
          </cell>
          <cell r="J1343" t="str">
            <v>06</v>
          </cell>
          <cell r="K1343">
            <v>96.76</v>
          </cell>
          <cell r="L1343" t="str">
            <v>OIL EXLUS PAN   DWG: V003114 REV -</v>
          </cell>
          <cell r="N1343" t="str">
            <v>539</v>
          </cell>
          <cell r="O1343">
            <v>48.38</v>
          </cell>
        </row>
        <row r="1344">
          <cell r="F1344" t="str">
            <v>V003115</v>
          </cell>
          <cell r="G1344" t="str">
            <v>00187724</v>
          </cell>
          <cell r="H1344">
            <v>40708</v>
          </cell>
          <cell r="I1344">
            <v>2</v>
          </cell>
          <cell r="J1344" t="str">
            <v>06</v>
          </cell>
          <cell r="K1344">
            <v>24.18</v>
          </cell>
          <cell r="L1344" t="str">
            <v>OIL PAN BRACKET DWG: V003115 REV -</v>
          </cell>
          <cell r="N1344" t="str">
            <v>539</v>
          </cell>
          <cell r="O1344">
            <v>12.09</v>
          </cell>
        </row>
        <row r="1345">
          <cell r="F1345" t="str">
            <v>V003116</v>
          </cell>
          <cell r="G1345" t="str">
            <v>00187725</v>
          </cell>
          <cell r="H1345">
            <v>40708</v>
          </cell>
          <cell r="I1345">
            <v>4</v>
          </cell>
          <cell r="J1345" t="str">
            <v>06</v>
          </cell>
          <cell r="K1345">
            <v>42.84</v>
          </cell>
          <cell r="L1345" t="str">
            <v>OIL PAN BRACKET DWG: V003116 REV -</v>
          </cell>
          <cell r="N1345" t="str">
            <v>539</v>
          </cell>
          <cell r="O1345">
            <v>10.71</v>
          </cell>
        </row>
        <row r="1346">
          <cell r="F1346" t="str">
            <v>V003128</v>
          </cell>
          <cell r="G1346" t="str">
            <v>00187727</v>
          </cell>
          <cell r="H1346">
            <v>40708</v>
          </cell>
          <cell r="I1346">
            <v>2</v>
          </cell>
          <cell r="J1346" t="str">
            <v>06</v>
          </cell>
          <cell r="K1346">
            <v>147</v>
          </cell>
          <cell r="L1346" t="str">
            <v>SHAFT COVER       DWG: V003128 REV -</v>
          </cell>
          <cell r="N1346" t="str">
            <v>539</v>
          </cell>
          <cell r="O1346">
            <v>73.5</v>
          </cell>
        </row>
        <row r="1347">
          <cell r="F1347" t="str">
            <v>V002244</v>
          </cell>
          <cell r="G1347" t="str">
            <v>131754</v>
          </cell>
          <cell r="H1347">
            <v>40702</v>
          </cell>
          <cell r="I1347">
            <v>4</v>
          </cell>
          <cell r="J1347" t="str">
            <v>06</v>
          </cell>
          <cell r="K1347">
            <v>888.72</v>
          </cell>
          <cell r="L1347" t="str">
            <v>FAN - 19" SHAFT</v>
          </cell>
          <cell r="N1347" t="str">
            <v>539</v>
          </cell>
          <cell r="O1347">
            <v>222.18</v>
          </cell>
        </row>
        <row r="1348">
          <cell r="F1348" t="str">
            <v>V002975</v>
          </cell>
          <cell r="G1348" t="str">
            <v>131872</v>
          </cell>
          <cell r="H1348">
            <v>40707</v>
          </cell>
          <cell r="I1348">
            <v>2</v>
          </cell>
          <cell r="J1348" t="str">
            <v>06</v>
          </cell>
          <cell r="K1348">
            <v>591.94000000000005</v>
          </cell>
          <cell r="L1348" t="str">
            <v>FAN - 15" SHAFT</v>
          </cell>
          <cell r="N1348" t="str">
            <v>539</v>
          </cell>
          <cell r="O1348">
            <v>295.97000000000003</v>
          </cell>
        </row>
        <row r="1349">
          <cell r="F1349" t="str">
            <v>CL03019</v>
          </cell>
          <cell r="G1349" t="str">
            <v>S553812110423</v>
          </cell>
          <cell r="H1349">
            <v>40710</v>
          </cell>
          <cell r="I1349">
            <v>6</v>
          </cell>
          <cell r="J1349" t="str">
            <v>06</v>
          </cell>
          <cell r="K1349">
            <v>461.82</v>
          </cell>
          <cell r="L1349" t="str">
            <v>CTL BARSTOCK</v>
          </cell>
          <cell r="N1349" t="e">
            <v>#N/A</v>
          </cell>
          <cell r="O1349">
            <v>76.97</v>
          </cell>
        </row>
        <row r="1350">
          <cell r="F1350" t="str">
            <v>CL03163</v>
          </cell>
          <cell r="G1350" t="str">
            <v>S556319110423</v>
          </cell>
          <cell r="H1350">
            <v>40710</v>
          </cell>
          <cell r="I1350">
            <v>1</v>
          </cell>
          <cell r="J1350" t="str">
            <v>06</v>
          </cell>
          <cell r="K1350">
            <v>53.66</v>
          </cell>
          <cell r="L1350" t="str">
            <v>CTL BARSTOCK</v>
          </cell>
          <cell r="N1350" t="e">
            <v>#N/A</v>
          </cell>
          <cell r="O1350">
            <v>53.66</v>
          </cell>
        </row>
        <row r="1351">
          <cell r="F1351" t="str">
            <v>2930317</v>
          </cell>
          <cell r="G1351" t="str">
            <v>UVL</v>
          </cell>
          <cell r="H1351">
            <v>40714</v>
          </cell>
          <cell r="I1351">
            <v>22</v>
          </cell>
          <cell r="K1351">
            <v>2052.16</v>
          </cell>
          <cell r="N1351" t="str">
            <v>539</v>
          </cell>
          <cell r="O1351">
            <v>93.28</v>
          </cell>
        </row>
        <row r="1352">
          <cell r="F1352" t="str">
            <v>2908006</v>
          </cell>
          <cell r="G1352" t="str">
            <v>UVL</v>
          </cell>
          <cell r="H1352">
            <v>40710</v>
          </cell>
          <cell r="I1352">
            <v>4</v>
          </cell>
          <cell r="K1352">
            <v>4150.6000000000004</v>
          </cell>
          <cell r="N1352" t="str">
            <v>139</v>
          </cell>
          <cell r="O1352">
            <v>1037.6500000000001</v>
          </cell>
        </row>
        <row r="1353">
          <cell r="F1353" t="str">
            <v>V002209</v>
          </cell>
          <cell r="G1353" t="str">
            <v>UVL</v>
          </cell>
          <cell r="H1353">
            <v>40712</v>
          </cell>
          <cell r="I1353">
            <v>60</v>
          </cell>
          <cell r="K1353">
            <v>189</v>
          </cell>
          <cell r="N1353" t="str">
            <v>539</v>
          </cell>
          <cell r="O1353">
            <v>3.15</v>
          </cell>
        </row>
        <row r="1354">
          <cell r="F1354" t="str">
            <v>V002317</v>
          </cell>
          <cell r="G1354" t="str">
            <v>UVL</v>
          </cell>
          <cell r="H1354">
            <v>40714</v>
          </cell>
          <cell r="I1354">
            <v>40</v>
          </cell>
          <cell r="K1354">
            <v>262</v>
          </cell>
          <cell r="N1354" t="str">
            <v>539</v>
          </cell>
          <cell r="O1354">
            <v>6.55</v>
          </cell>
        </row>
        <row r="1355">
          <cell r="F1355" t="str">
            <v>V002365</v>
          </cell>
          <cell r="G1355" t="str">
            <v>UVL</v>
          </cell>
          <cell r="H1355">
            <v>40712</v>
          </cell>
          <cell r="I1355">
            <v>16</v>
          </cell>
          <cell r="K1355">
            <v>64.8</v>
          </cell>
          <cell r="N1355" t="str">
            <v>539</v>
          </cell>
          <cell r="O1355">
            <v>4.05</v>
          </cell>
        </row>
        <row r="1356">
          <cell r="F1356" t="str">
            <v>V002415</v>
          </cell>
          <cell r="G1356" t="str">
            <v>UVL</v>
          </cell>
          <cell r="H1356">
            <v>40712</v>
          </cell>
          <cell r="I1356">
            <v>2</v>
          </cell>
          <cell r="K1356">
            <v>102</v>
          </cell>
          <cell r="N1356" t="str">
            <v>539</v>
          </cell>
          <cell r="O1356">
            <v>51</v>
          </cell>
        </row>
        <row r="1357">
          <cell r="F1357" t="str">
            <v>V002422</v>
          </cell>
          <cell r="G1357" t="str">
            <v>UVL</v>
          </cell>
          <cell r="H1357">
            <v>40714</v>
          </cell>
          <cell r="I1357">
            <v>4</v>
          </cell>
          <cell r="K1357">
            <v>90.04</v>
          </cell>
          <cell r="N1357" t="str">
            <v>539</v>
          </cell>
          <cell r="O1357">
            <v>22.51</v>
          </cell>
        </row>
        <row r="1358">
          <cell r="F1358" t="str">
            <v>V002438</v>
          </cell>
          <cell r="G1358" t="str">
            <v>UVL</v>
          </cell>
          <cell r="H1358">
            <v>40714</v>
          </cell>
          <cell r="I1358">
            <v>14</v>
          </cell>
          <cell r="K1358">
            <v>89.46</v>
          </cell>
          <cell r="N1358" t="str">
            <v>539</v>
          </cell>
          <cell r="O1358">
            <v>10.29</v>
          </cell>
        </row>
        <row r="1359">
          <cell r="F1359" t="str">
            <v>V002659</v>
          </cell>
          <cell r="G1359" t="str">
            <v>UVL</v>
          </cell>
          <cell r="H1359">
            <v>40712</v>
          </cell>
          <cell r="I1359">
            <v>2</v>
          </cell>
          <cell r="K1359">
            <v>126.5</v>
          </cell>
          <cell r="N1359" t="str">
            <v>539</v>
          </cell>
          <cell r="O1359">
            <v>63.25</v>
          </cell>
        </row>
        <row r="1360">
          <cell r="F1360" t="str">
            <v>V003017</v>
          </cell>
          <cell r="G1360" t="str">
            <v>UVL</v>
          </cell>
          <cell r="H1360">
            <v>40712</v>
          </cell>
          <cell r="I1360">
            <v>13</v>
          </cell>
          <cell r="K1360">
            <v>60.45</v>
          </cell>
          <cell r="N1360" t="str">
            <v>539</v>
          </cell>
          <cell r="O1360">
            <v>4.6500000000000004</v>
          </cell>
        </row>
        <row r="1361">
          <cell r="F1361" t="str">
            <v>V003510</v>
          </cell>
          <cell r="G1361" t="str">
            <v>UVL</v>
          </cell>
          <cell r="H1361">
            <v>40712</v>
          </cell>
          <cell r="I1361">
            <v>60</v>
          </cell>
          <cell r="K1361">
            <v>217.2</v>
          </cell>
          <cell r="N1361" t="str">
            <v>539</v>
          </cell>
          <cell r="O1361">
            <v>3.62</v>
          </cell>
        </row>
        <row r="1362">
          <cell r="F1362" t="str">
            <v>V002455</v>
          </cell>
          <cell r="G1362" t="str">
            <v>00187704</v>
          </cell>
          <cell r="H1362">
            <v>40708</v>
          </cell>
          <cell r="I1362">
            <v>4</v>
          </cell>
          <cell r="J1362" t="str">
            <v>06</v>
          </cell>
          <cell r="K1362">
            <v>15.6</v>
          </cell>
          <cell r="L1362" t="str">
            <v>DAM - OIL DWG: V002455 REV "-"</v>
          </cell>
          <cell r="N1362" t="str">
            <v>539</v>
          </cell>
          <cell r="O1362">
            <v>3.9</v>
          </cell>
        </row>
        <row r="1363">
          <cell r="F1363" t="str">
            <v>V002472</v>
          </cell>
          <cell r="G1363" t="str">
            <v>00187696</v>
          </cell>
          <cell r="H1363">
            <v>40708</v>
          </cell>
          <cell r="I1363">
            <v>6</v>
          </cell>
          <cell r="J1363" t="str">
            <v>06</v>
          </cell>
          <cell r="K1363">
            <v>62.4</v>
          </cell>
          <cell r="L1363" t="str">
            <v>COVER SEAL CAGE DWG: V002472 REV -</v>
          </cell>
          <cell r="N1363" t="str">
            <v>539</v>
          </cell>
          <cell r="O1363">
            <v>10.4</v>
          </cell>
        </row>
        <row r="1364">
          <cell r="F1364" t="str">
            <v>V002482</v>
          </cell>
          <cell r="G1364" t="str">
            <v>00187697</v>
          </cell>
          <cell r="H1364">
            <v>40708</v>
          </cell>
          <cell r="I1364">
            <v>2</v>
          </cell>
          <cell r="J1364" t="str">
            <v>06</v>
          </cell>
          <cell r="K1364">
            <v>124.64</v>
          </cell>
          <cell r="L1364" t="str">
            <v>OIL EXLUS PAN   DWG: V002482 REV -</v>
          </cell>
          <cell r="N1364" t="str">
            <v>539</v>
          </cell>
          <cell r="O1364">
            <v>62.32</v>
          </cell>
        </row>
        <row r="1365">
          <cell r="F1365" t="str">
            <v>V002776</v>
          </cell>
          <cell r="G1365" t="str">
            <v>00187706</v>
          </cell>
          <cell r="H1365">
            <v>40708</v>
          </cell>
          <cell r="I1365">
            <v>3</v>
          </cell>
          <cell r="J1365" t="str">
            <v>06</v>
          </cell>
          <cell r="K1365">
            <v>70.59</v>
          </cell>
          <cell r="L1365" t="str">
            <v>OIL TROUGH BAR  DWG: V002776 REV -</v>
          </cell>
          <cell r="N1365" t="str">
            <v>539</v>
          </cell>
          <cell r="O1365">
            <v>23.53</v>
          </cell>
        </row>
        <row r="1366">
          <cell r="F1366" t="str">
            <v>V002956</v>
          </cell>
          <cell r="G1366" t="str">
            <v>00187726</v>
          </cell>
          <cell r="H1366">
            <v>40708</v>
          </cell>
          <cell r="I1366">
            <v>2</v>
          </cell>
          <cell r="J1366" t="str">
            <v>06</v>
          </cell>
          <cell r="K1366">
            <v>135.78</v>
          </cell>
          <cell r="L1366" t="str">
            <v>SHAFT COVER  HS   DWG: V002956 REV -</v>
          </cell>
          <cell r="N1366" t="str">
            <v>539</v>
          </cell>
          <cell r="O1366">
            <v>67.89</v>
          </cell>
        </row>
        <row r="1367">
          <cell r="F1367" t="str">
            <v>CL02625</v>
          </cell>
          <cell r="G1367" t="str">
            <v>UVL</v>
          </cell>
          <cell r="H1367">
            <v>40716</v>
          </cell>
          <cell r="I1367">
            <v>2</v>
          </cell>
          <cell r="K1367">
            <v>1746.34</v>
          </cell>
          <cell r="N1367" t="e">
            <v>#N/A</v>
          </cell>
          <cell r="O1367">
            <v>729.04</v>
          </cell>
        </row>
        <row r="1368">
          <cell r="F1368" t="str">
            <v>CL03034</v>
          </cell>
          <cell r="G1368" t="str">
            <v>UVL</v>
          </cell>
          <cell r="H1368">
            <v>40716</v>
          </cell>
          <cell r="I1368">
            <v>2</v>
          </cell>
          <cell r="K1368">
            <v>69.22</v>
          </cell>
          <cell r="N1368" t="e">
            <v>#N/A</v>
          </cell>
          <cell r="O1368">
            <v>34.61</v>
          </cell>
        </row>
        <row r="1369">
          <cell r="F1369" t="str">
            <v>CL03161</v>
          </cell>
          <cell r="G1369" t="str">
            <v>UVL</v>
          </cell>
          <cell r="H1369">
            <v>40716</v>
          </cell>
          <cell r="I1369">
            <v>2</v>
          </cell>
          <cell r="K1369">
            <v>253</v>
          </cell>
          <cell r="N1369" t="e">
            <v>#N/A</v>
          </cell>
          <cell r="O1369">
            <v>126.5</v>
          </cell>
        </row>
        <row r="1370">
          <cell r="F1370" t="str">
            <v>0340584</v>
          </cell>
          <cell r="G1370" t="str">
            <v>9210</v>
          </cell>
          <cell r="H1370">
            <v>40711</v>
          </cell>
          <cell r="I1370">
            <v>6</v>
          </cell>
          <cell r="J1370" t="str">
            <v>06</v>
          </cell>
          <cell r="K1370">
            <v>1845.24</v>
          </cell>
          <cell r="L1370" t="str">
            <v>DRIVE PLATES</v>
          </cell>
          <cell r="N1370" t="str">
            <v>319</v>
          </cell>
          <cell r="O1370">
            <v>205.4</v>
          </cell>
        </row>
        <row r="1371">
          <cell r="F1371" t="str">
            <v>CL02932</v>
          </cell>
          <cell r="G1371" t="str">
            <v>S557622110423</v>
          </cell>
          <cell r="H1371">
            <v>40715</v>
          </cell>
          <cell r="I1371">
            <v>2</v>
          </cell>
          <cell r="J1371" t="str">
            <v>06</v>
          </cell>
          <cell r="K1371">
            <v>668.42</v>
          </cell>
          <cell r="L1371" t="str">
            <v>CTL BARSTOCK</v>
          </cell>
          <cell r="N1371" t="e">
            <v>#N/A</v>
          </cell>
          <cell r="O1371">
            <v>287.77</v>
          </cell>
        </row>
        <row r="1372">
          <cell r="F1372" t="str">
            <v>CL02948</v>
          </cell>
          <cell r="G1372" t="str">
            <v>S557623110423</v>
          </cell>
          <cell r="H1372">
            <v>40715</v>
          </cell>
          <cell r="I1372">
            <v>2</v>
          </cell>
          <cell r="J1372" t="str">
            <v>06</v>
          </cell>
          <cell r="K1372">
            <v>481.94</v>
          </cell>
          <cell r="L1372" t="str">
            <v>CTL BARSTOCK</v>
          </cell>
          <cell r="N1372" t="e">
            <v>#N/A</v>
          </cell>
          <cell r="O1372">
            <v>207.83</v>
          </cell>
        </row>
        <row r="1373">
          <cell r="F1373" t="str">
            <v>CL02949</v>
          </cell>
          <cell r="G1373" t="str">
            <v>S557637110423</v>
          </cell>
          <cell r="H1373">
            <v>40715</v>
          </cell>
          <cell r="I1373">
            <v>2</v>
          </cell>
          <cell r="J1373" t="str">
            <v>06</v>
          </cell>
          <cell r="K1373">
            <v>743.28</v>
          </cell>
          <cell r="L1373" t="str">
            <v>CTL BARSTOCK</v>
          </cell>
          <cell r="N1373" t="e">
            <v>#N/A</v>
          </cell>
          <cell r="O1373">
            <v>306.92</v>
          </cell>
        </row>
        <row r="1374">
          <cell r="F1374" t="str">
            <v>CL03049</v>
          </cell>
          <cell r="G1374" t="str">
            <v>S557536110423</v>
          </cell>
          <cell r="H1374">
            <v>40715</v>
          </cell>
          <cell r="I1374">
            <v>4</v>
          </cell>
          <cell r="J1374" t="str">
            <v>06</v>
          </cell>
          <cell r="K1374">
            <v>244</v>
          </cell>
          <cell r="L1374" t="str">
            <v>CTL BARSTOCK</v>
          </cell>
          <cell r="N1374" t="e">
            <v>#N/A</v>
          </cell>
          <cell r="O1374">
            <v>61</v>
          </cell>
        </row>
        <row r="1375">
          <cell r="F1375" t="str">
            <v>CL03151</v>
          </cell>
          <cell r="G1375" t="str">
            <v>S557543110423</v>
          </cell>
          <cell r="H1375">
            <v>40715</v>
          </cell>
          <cell r="I1375">
            <v>2</v>
          </cell>
          <cell r="J1375" t="str">
            <v>06</v>
          </cell>
          <cell r="K1375">
            <v>376.6</v>
          </cell>
          <cell r="L1375" t="str">
            <v>CTL BARSTOCK</v>
          </cell>
          <cell r="N1375" t="e">
            <v>#N/A</v>
          </cell>
          <cell r="O1375">
            <v>188.3</v>
          </cell>
        </row>
        <row r="1376">
          <cell r="F1376" t="str">
            <v>V003013</v>
          </cell>
          <cell r="G1376" t="str">
            <v>UVL</v>
          </cell>
          <cell r="H1376">
            <v>40716</v>
          </cell>
          <cell r="I1376">
            <v>4</v>
          </cell>
          <cell r="K1376">
            <v>112</v>
          </cell>
          <cell r="N1376" t="str">
            <v>539</v>
          </cell>
          <cell r="O1376">
            <v>28</v>
          </cell>
        </row>
        <row r="1377">
          <cell r="F1377" t="str">
            <v>V002723</v>
          </cell>
          <cell r="G1377" t="str">
            <v>00146475</v>
          </cell>
          <cell r="H1377">
            <v>40711</v>
          </cell>
          <cell r="I1377">
            <v>2</v>
          </cell>
          <cell r="J1377" t="str">
            <v>06</v>
          </cell>
          <cell r="K1377">
            <v>405.46</v>
          </cell>
          <cell r="L1377" t="str">
            <v>HUB - FAN (55MM BORE) 15" DIA FAN</v>
          </cell>
          <cell r="N1377" t="str">
            <v>539</v>
          </cell>
          <cell r="O1377">
            <v>202.73</v>
          </cell>
        </row>
        <row r="1378">
          <cell r="F1378" t="str">
            <v>CL03166</v>
          </cell>
          <cell r="G1378" t="str">
            <v>S557557110423</v>
          </cell>
          <cell r="H1378">
            <v>40715</v>
          </cell>
          <cell r="I1378">
            <v>4</v>
          </cell>
          <cell r="J1378" t="str">
            <v>06</v>
          </cell>
          <cell r="K1378">
            <v>559.79999999999995</v>
          </cell>
          <cell r="L1378" t="str">
            <v>CTL BARSTOCK</v>
          </cell>
          <cell r="N1378" t="e">
            <v>#N/A</v>
          </cell>
          <cell r="O1378">
            <v>139.94999999999999</v>
          </cell>
        </row>
        <row r="1379">
          <cell r="F1379" t="str">
            <v>CL02865</v>
          </cell>
          <cell r="G1379" t="str">
            <v>UVL</v>
          </cell>
          <cell r="H1379">
            <v>40717</v>
          </cell>
          <cell r="I1379">
            <v>3</v>
          </cell>
          <cell r="K1379">
            <v>80.790000000000006</v>
          </cell>
          <cell r="N1379" t="e">
            <v>#N/A</v>
          </cell>
          <cell r="O1379">
            <v>24.17</v>
          </cell>
        </row>
        <row r="1380">
          <cell r="F1380" t="str">
            <v>CL02977</v>
          </cell>
          <cell r="G1380" t="str">
            <v>UVL</v>
          </cell>
          <cell r="H1380">
            <v>40717</v>
          </cell>
          <cell r="I1380">
            <v>1</v>
          </cell>
          <cell r="K1380">
            <v>45.88</v>
          </cell>
          <cell r="N1380" t="e">
            <v>#N/A</v>
          </cell>
          <cell r="O1380">
            <v>45.88</v>
          </cell>
        </row>
        <row r="1381">
          <cell r="F1381" t="str">
            <v>V002631</v>
          </cell>
          <cell r="G1381" t="str">
            <v>UVL</v>
          </cell>
          <cell r="H1381">
            <v>40717</v>
          </cell>
          <cell r="I1381">
            <v>7</v>
          </cell>
          <cell r="K1381">
            <v>10486</v>
          </cell>
          <cell r="N1381" t="str">
            <v>539</v>
          </cell>
          <cell r="O1381">
            <v>1498</v>
          </cell>
        </row>
        <row r="1382">
          <cell r="F1382" t="str">
            <v>CL03254</v>
          </cell>
          <cell r="G1382" t="str">
            <v>UVL</v>
          </cell>
          <cell r="H1382">
            <v>40717</v>
          </cell>
          <cell r="I1382">
            <v>8</v>
          </cell>
          <cell r="K1382">
            <v>964.72</v>
          </cell>
          <cell r="N1382" t="e">
            <v>#N/A</v>
          </cell>
          <cell r="O1382">
            <v>120.59</v>
          </cell>
        </row>
        <row r="1383">
          <cell r="F1383" t="str">
            <v>V002769</v>
          </cell>
          <cell r="G1383" t="str">
            <v>30750</v>
          </cell>
          <cell r="H1383">
            <v>40709</v>
          </cell>
          <cell r="I1383">
            <v>6</v>
          </cell>
          <cell r="J1383" t="str">
            <v>06</v>
          </cell>
          <cell r="K1383">
            <v>570</v>
          </cell>
          <cell r="L1383" t="str">
            <v>FAN - COOLING</v>
          </cell>
          <cell r="N1383" t="str">
            <v>539</v>
          </cell>
          <cell r="O1383">
            <v>95</v>
          </cell>
        </row>
        <row r="1384">
          <cell r="F1384" t="str">
            <v>CL03043</v>
          </cell>
          <cell r="G1384" t="str">
            <v>UVL</v>
          </cell>
          <cell r="H1384">
            <v>40731</v>
          </cell>
          <cell r="I1384">
            <v>6</v>
          </cell>
          <cell r="K1384">
            <v>391.68</v>
          </cell>
          <cell r="N1384" t="e">
            <v>#N/A</v>
          </cell>
          <cell r="O1384">
            <v>65.28</v>
          </cell>
        </row>
        <row r="1385">
          <cell r="F1385" t="str">
            <v>CL03141</v>
          </cell>
          <cell r="G1385" t="str">
            <v>UVL</v>
          </cell>
          <cell r="H1385">
            <v>40731</v>
          </cell>
          <cell r="I1385">
            <v>2</v>
          </cell>
          <cell r="K1385">
            <v>147.6</v>
          </cell>
          <cell r="N1385" t="e">
            <v>#N/A</v>
          </cell>
          <cell r="O1385">
            <v>73.8</v>
          </cell>
        </row>
        <row r="1386">
          <cell r="F1386" t="str">
            <v>CL03159</v>
          </cell>
          <cell r="G1386" t="str">
            <v>UVL</v>
          </cell>
          <cell r="H1386">
            <v>40731</v>
          </cell>
          <cell r="I1386">
            <v>2</v>
          </cell>
          <cell r="K1386">
            <v>139.04</v>
          </cell>
          <cell r="N1386" t="e">
            <v>#N/A</v>
          </cell>
          <cell r="O1386">
            <v>69.53</v>
          </cell>
        </row>
        <row r="1387">
          <cell r="F1387" t="str">
            <v>2928382</v>
          </cell>
          <cell r="G1387" t="str">
            <v>UVL</v>
          </cell>
          <cell r="H1387">
            <v>40729</v>
          </cell>
          <cell r="I1387">
            <v>4</v>
          </cell>
          <cell r="K1387">
            <v>18.64</v>
          </cell>
          <cell r="N1387" t="str">
            <v>429</v>
          </cell>
          <cell r="O1387">
            <v>5.04</v>
          </cell>
        </row>
        <row r="1388">
          <cell r="F1388" t="str">
            <v>2931178</v>
          </cell>
          <cell r="G1388" t="str">
            <v>UVL</v>
          </cell>
          <cell r="H1388">
            <v>40729</v>
          </cell>
          <cell r="I1388">
            <v>29</v>
          </cell>
          <cell r="K1388">
            <v>334.95</v>
          </cell>
          <cell r="N1388" t="str">
            <v>539</v>
          </cell>
          <cell r="O1388">
            <v>23.72</v>
          </cell>
        </row>
        <row r="1389">
          <cell r="F1389" t="str">
            <v>2930751</v>
          </cell>
          <cell r="G1389" t="str">
            <v>0050770-IN</v>
          </cell>
          <cell r="H1389">
            <v>40724</v>
          </cell>
          <cell r="I1389">
            <v>9</v>
          </cell>
          <cell r="J1389" t="str">
            <v>07</v>
          </cell>
          <cell r="K1389">
            <v>645.03</v>
          </cell>
          <cell r="L1389" t="str">
            <v>FTPX1I   // .</v>
          </cell>
          <cell r="N1389" t="str">
            <v>539</v>
          </cell>
          <cell r="O1389">
            <v>71.67</v>
          </cell>
        </row>
        <row r="1390">
          <cell r="F1390" t="str">
            <v>2930624</v>
          </cell>
          <cell r="G1390" t="str">
            <v>10641154-02</v>
          </cell>
          <cell r="H1390">
            <v>40723</v>
          </cell>
          <cell r="I1390">
            <v>1</v>
          </cell>
          <cell r="J1390" t="str">
            <v>07</v>
          </cell>
          <cell r="K1390">
            <v>791.94</v>
          </cell>
          <cell r="L1390" t="str">
            <v>FTPX1I   // .</v>
          </cell>
          <cell r="N1390" t="str">
            <v>539</v>
          </cell>
          <cell r="O1390">
            <v>327.41000000000003</v>
          </cell>
        </row>
        <row r="1391">
          <cell r="F1391" t="str">
            <v>1164379</v>
          </cell>
          <cell r="G1391" t="str">
            <v>9281</v>
          </cell>
          <cell r="H1391">
            <v>40722</v>
          </cell>
          <cell r="I1391">
            <v>4</v>
          </cell>
          <cell r="J1391" t="str">
            <v>07</v>
          </cell>
          <cell r="K1391">
            <v>341.68</v>
          </cell>
          <cell r="L1391" t="str">
            <v>1030GL CENTER PLATE</v>
          </cell>
          <cell r="N1391" t="str">
            <v>369</v>
          </cell>
          <cell r="O1391">
            <v>57.63</v>
          </cell>
        </row>
        <row r="1392">
          <cell r="F1392" t="str">
            <v>CL03141</v>
          </cell>
          <cell r="G1392" t="str">
            <v>S567177110423</v>
          </cell>
          <cell r="H1392">
            <v>40730</v>
          </cell>
          <cell r="I1392">
            <v>2</v>
          </cell>
          <cell r="J1392" t="str">
            <v>07</v>
          </cell>
          <cell r="K1392">
            <v>147.6</v>
          </cell>
          <cell r="L1392" t="str">
            <v>CTL BARSTOCK</v>
          </cell>
          <cell r="N1392" t="e">
            <v>#N/A</v>
          </cell>
          <cell r="O1392">
            <v>73.8</v>
          </cell>
        </row>
        <row r="1393">
          <cell r="F1393" t="str">
            <v>V002306</v>
          </cell>
          <cell r="G1393" t="str">
            <v>UVL</v>
          </cell>
          <cell r="H1393">
            <v>40725</v>
          </cell>
          <cell r="I1393">
            <v>4</v>
          </cell>
          <cell r="K1393">
            <v>804</v>
          </cell>
          <cell r="N1393" t="str">
            <v>539</v>
          </cell>
          <cell r="O1393">
            <v>201</v>
          </cell>
        </row>
        <row r="1394">
          <cell r="F1394" t="str">
            <v>V002325</v>
          </cell>
          <cell r="G1394" t="str">
            <v>UVL</v>
          </cell>
          <cell r="H1394">
            <v>40725</v>
          </cell>
          <cell r="I1394">
            <v>2</v>
          </cell>
          <cell r="K1394">
            <v>4488</v>
          </cell>
          <cell r="N1394" t="str">
            <v>539</v>
          </cell>
          <cell r="O1394">
            <v>2244</v>
          </cell>
        </row>
        <row r="1395">
          <cell r="F1395" t="str">
            <v>V002501</v>
          </cell>
          <cell r="G1395" t="str">
            <v>UVL</v>
          </cell>
          <cell r="H1395">
            <v>40731</v>
          </cell>
          <cell r="I1395">
            <v>3</v>
          </cell>
          <cell r="K1395">
            <v>5223</v>
          </cell>
          <cell r="N1395" t="str">
            <v>539</v>
          </cell>
          <cell r="O1395">
            <v>1741</v>
          </cell>
        </row>
        <row r="1396">
          <cell r="F1396" t="str">
            <v>V002695</v>
          </cell>
          <cell r="G1396" t="str">
            <v>UVL</v>
          </cell>
          <cell r="H1396">
            <v>40725</v>
          </cell>
          <cell r="I1396">
            <v>7</v>
          </cell>
          <cell r="K1396">
            <v>11613</v>
          </cell>
          <cell r="N1396" t="str">
            <v>539</v>
          </cell>
          <cell r="O1396">
            <v>1659</v>
          </cell>
        </row>
        <row r="1397">
          <cell r="F1397" t="str">
            <v>V002696</v>
          </cell>
          <cell r="G1397" t="str">
            <v>UVL</v>
          </cell>
          <cell r="H1397">
            <v>40725</v>
          </cell>
          <cell r="I1397">
            <v>1</v>
          </cell>
          <cell r="K1397">
            <v>149.27000000000001</v>
          </cell>
          <cell r="N1397" t="str">
            <v>539</v>
          </cell>
          <cell r="O1397">
            <v>202.62</v>
          </cell>
        </row>
        <row r="1398">
          <cell r="F1398" t="str">
            <v>2931354</v>
          </cell>
          <cell r="G1398" t="str">
            <v>UVL</v>
          </cell>
          <cell r="H1398">
            <v>40723</v>
          </cell>
          <cell r="I1398">
            <v>4</v>
          </cell>
          <cell r="K1398">
            <v>114.04</v>
          </cell>
          <cell r="N1398" t="e">
            <v>#N/A</v>
          </cell>
          <cell r="O1398">
            <v>28.51</v>
          </cell>
        </row>
        <row r="1399">
          <cell r="F1399" t="str">
            <v>2931554</v>
          </cell>
          <cell r="G1399" t="str">
            <v>UVL</v>
          </cell>
          <cell r="H1399">
            <v>40731</v>
          </cell>
          <cell r="I1399">
            <v>2</v>
          </cell>
          <cell r="K1399">
            <v>80.14</v>
          </cell>
          <cell r="N1399" t="e">
            <v>#N/A</v>
          </cell>
          <cell r="O1399">
            <v>40.07</v>
          </cell>
        </row>
        <row r="1400">
          <cell r="F1400" t="str">
            <v>2931572</v>
          </cell>
          <cell r="G1400" t="str">
            <v>UVL</v>
          </cell>
          <cell r="H1400">
            <v>40731</v>
          </cell>
          <cell r="I1400">
            <v>2</v>
          </cell>
          <cell r="K1400">
            <v>55.58</v>
          </cell>
          <cell r="N1400" t="e">
            <v>#N/A</v>
          </cell>
          <cell r="O1400">
            <v>27.79</v>
          </cell>
        </row>
        <row r="1401">
          <cell r="F1401" t="str">
            <v>V002299</v>
          </cell>
          <cell r="G1401" t="str">
            <v>UVL</v>
          </cell>
          <cell r="H1401">
            <v>40731</v>
          </cell>
          <cell r="I1401">
            <v>6</v>
          </cell>
          <cell r="K1401">
            <v>363.42</v>
          </cell>
          <cell r="N1401" t="str">
            <v>539</v>
          </cell>
          <cell r="O1401">
            <v>60.57</v>
          </cell>
        </row>
        <row r="1402">
          <cell r="F1402" t="str">
            <v>D004271</v>
          </cell>
          <cell r="G1402" t="str">
            <v>UVL</v>
          </cell>
          <cell r="H1402">
            <v>40731</v>
          </cell>
          <cell r="I1402">
            <v>2</v>
          </cell>
          <cell r="K1402">
            <v>231.38</v>
          </cell>
          <cell r="N1402" t="e">
            <v>#N/A</v>
          </cell>
          <cell r="O1402">
            <v>115.69</v>
          </cell>
        </row>
        <row r="1403">
          <cell r="F1403" t="str">
            <v>D004273</v>
          </cell>
          <cell r="G1403" t="str">
            <v>UVL</v>
          </cell>
          <cell r="H1403">
            <v>40731</v>
          </cell>
          <cell r="I1403">
            <v>2</v>
          </cell>
          <cell r="K1403">
            <v>131.44</v>
          </cell>
          <cell r="N1403" t="e">
            <v>#N/A</v>
          </cell>
          <cell r="O1403">
            <v>65.72</v>
          </cell>
        </row>
        <row r="1404">
          <cell r="F1404" t="str">
            <v>V002791</v>
          </cell>
          <cell r="G1404" t="str">
            <v>23861</v>
          </cell>
          <cell r="H1404">
            <v>40723</v>
          </cell>
          <cell r="I1404">
            <v>2</v>
          </cell>
          <cell r="J1404" t="str">
            <v>07</v>
          </cell>
          <cell r="K1404">
            <v>5706</v>
          </cell>
          <cell r="L1404" t="str">
            <v>BACKSTOP ASSEMBLY  PURCHASED</v>
          </cell>
          <cell r="N1404" t="str">
            <v>539</v>
          </cell>
          <cell r="O1404">
            <v>3178</v>
          </cell>
        </row>
        <row r="1405">
          <cell r="F1405" t="str">
            <v>V002998</v>
          </cell>
          <cell r="G1405" t="str">
            <v>23862</v>
          </cell>
          <cell r="H1405">
            <v>40724</v>
          </cell>
          <cell r="I1405">
            <v>2</v>
          </cell>
          <cell r="J1405" t="str">
            <v>07</v>
          </cell>
          <cell r="K1405">
            <v>4162</v>
          </cell>
          <cell r="L1405" t="str">
            <v>BACKSTOP ASSEMBLY  PURCHASED</v>
          </cell>
          <cell r="N1405" t="str">
            <v>539</v>
          </cell>
          <cell r="O1405">
            <v>2081</v>
          </cell>
        </row>
        <row r="1406">
          <cell r="F1406" t="str">
            <v>V001610</v>
          </cell>
          <cell r="G1406" t="str">
            <v>00188288</v>
          </cell>
          <cell r="H1406">
            <v>40724</v>
          </cell>
          <cell r="I1406">
            <v>8</v>
          </cell>
          <cell r="J1406" t="str">
            <v>07</v>
          </cell>
          <cell r="K1406">
            <v>311.83999999999997</v>
          </cell>
          <cell r="L1406" t="str">
            <v>GUARD-HOUSING DWG: V001610 REV "A"</v>
          </cell>
          <cell r="N1406" t="str">
            <v>539</v>
          </cell>
          <cell r="O1406">
            <v>38.979999999999997</v>
          </cell>
        </row>
        <row r="1407">
          <cell r="F1407" t="str">
            <v>V001613</v>
          </cell>
          <cell r="G1407" t="str">
            <v>00188285</v>
          </cell>
          <cell r="H1407">
            <v>40724</v>
          </cell>
          <cell r="I1407">
            <v>8</v>
          </cell>
          <cell r="J1407" t="str">
            <v>07</v>
          </cell>
          <cell r="K1407">
            <v>469.84</v>
          </cell>
          <cell r="L1407" t="str">
            <v>SHROUD FAN : V001613 REV .A</v>
          </cell>
          <cell r="N1407" t="str">
            <v>539</v>
          </cell>
          <cell r="O1407">
            <v>58.73</v>
          </cell>
        </row>
        <row r="1408">
          <cell r="F1408" t="str">
            <v>CL03186</v>
          </cell>
          <cell r="G1408" t="str">
            <v>S568111110423</v>
          </cell>
          <cell r="H1408">
            <v>40730</v>
          </cell>
          <cell r="I1408">
            <v>1</v>
          </cell>
          <cell r="J1408" t="str">
            <v>07</v>
          </cell>
          <cell r="K1408">
            <v>168.33</v>
          </cell>
          <cell r="L1408" t="str">
            <v>CLT BARSTOCK</v>
          </cell>
          <cell r="N1408" t="e">
            <v>#N/A</v>
          </cell>
          <cell r="O1408">
            <v>168.33</v>
          </cell>
        </row>
        <row r="1409">
          <cell r="F1409" t="str">
            <v>CL03256</v>
          </cell>
          <cell r="G1409" t="str">
            <v>S566812110423</v>
          </cell>
          <cell r="H1409">
            <v>40725</v>
          </cell>
          <cell r="I1409">
            <v>4</v>
          </cell>
          <cell r="J1409" t="str">
            <v>07</v>
          </cell>
          <cell r="K1409">
            <v>651</v>
          </cell>
          <cell r="L1409" t="str">
            <v>CTL BARSTOCK</v>
          </cell>
          <cell r="N1409" t="e">
            <v>#N/A</v>
          </cell>
          <cell r="O1409">
            <v>162.75</v>
          </cell>
        </row>
        <row r="1410">
          <cell r="F1410" t="str">
            <v>0353545</v>
          </cell>
          <cell r="G1410" t="str">
            <v>UVL</v>
          </cell>
          <cell r="H1410">
            <v>40735</v>
          </cell>
          <cell r="I1410">
            <v>24</v>
          </cell>
          <cell r="K1410">
            <v>1560</v>
          </cell>
          <cell r="N1410" t="str">
            <v>729</v>
          </cell>
          <cell r="O1410">
            <v>47.29</v>
          </cell>
        </row>
        <row r="1411">
          <cell r="F1411" t="str">
            <v>CL02905</v>
          </cell>
          <cell r="G1411" t="str">
            <v>UVL</v>
          </cell>
          <cell r="H1411">
            <v>40735</v>
          </cell>
          <cell r="I1411">
            <v>5</v>
          </cell>
          <cell r="K1411">
            <v>1333.95</v>
          </cell>
          <cell r="N1411" t="e">
            <v>#N/A</v>
          </cell>
          <cell r="O1411">
            <v>252.19</v>
          </cell>
        </row>
        <row r="1412">
          <cell r="F1412" t="str">
            <v>CL03078</v>
          </cell>
          <cell r="G1412" t="str">
            <v>UVL</v>
          </cell>
          <cell r="H1412">
            <v>40735</v>
          </cell>
          <cell r="I1412">
            <v>2</v>
          </cell>
          <cell r="K1412">
            <v>498.08</v>
          </cell>
          <cell r="N1412" t="e">
            <v>#N/A</v>
          </cell>
          <cell r="O1412">
            <v>249.04</v>
          </cell>
        </row>
        <row r="1413">
          <cell r="F1413" t="str">
            <v>CL03137</v>
          </cell>
          <cell r="G1413" t="str">
            <v>UVL</v>
          </cell>
          <cell r="H1413">
            <v>40735</v>
          </cell>
          <cell r="I1413">
            <v>1</v>
          </cell>
          <cell r="K1413">
            <v>135.47</v>
          </cell>
          <cell r="N1413" t="e">
            <v>#N/A</v>
          </cell>
          <cell r="O1413">
            <v>239.72</v>
          </cell>
        </row>
        <row r="1414">
          <cell r="F1414" t="str">
            <v>V002407</v>
          </cell>
          <cell r="G1414" t="str">
            <v>00188436</v>
          </cell>
          <cell r="H1414">
            <v>40732</v>
          </cell>
          <cell r="I1414">
            <v>15</v>
          </cell>
          <cell r="J1414" t="str">
            <v>07</v>
          </cell>
          <cell r="K1414">
            <v>123.6</v>
          </cell>
          <cell r="L1414" t="str">
            <v>DAM-OIL DWG: V002407  REV .</v>
          </cell>
          <cell r="N1414" t="str">
            <v>539</v>
          </cell>
          <cell r="O1414">
            <v>8.24</v>
          </cell>
        </row>
        <row r="1415">
          <cell r="F1415" t="str">
            <v>CL02735</v>
          </cell>
          <cell r="G1415" t="str">
            <v>S568140110423</v>
          </cell>
          <cell r="H1415">
            <v>40732</v>
          </cell>
          <cell r="I1415">
            <v>2</v>
          </cell>
          <cell r="J1415" t="str">
            <v>07</v>
          </cell>
          <cell r="K1415">
            <v>400.44</v>
          </cell>
          <cell r="L1415" t="str">
            <v>CTL  BARSTOCK</v>
          </cell>
          <cell r="N1415" t="e">
            <v>#N/A</v>
          </cell>
          <cell r="O1415">
            <v>182.35</v>
          </cell>
        </row>
        <row r="1416">
          <cell r="F1416" t="str">
            <v>CL03158</v>
          </cell>
          <cell r="G1416" t="str">
            <v>S568171110423</v>
          </cell>
          <cell r="H1416">
            <v>40732</v>
          </cell>
          <cell r="I1416">
            <v>2</v>
          </cell>
          <cell r="J1416" t="str">
            <v>07</v>
          </cell>
          <cell r="K1416">
            <v>253.36</v>
          </cell>
          <cell r="L1416" t="str">
            <v>CTL BARSTOCK</v>
          </cell>
          <cell r="N1416" t="e">
            <v>#N/A</v>
          </cell>
          <cell r="O1416">
            <v>126.68</v>
          </cell>
        </row>
        <row r="1417">
          <cell r="F1417" t="str">
            <v>V001614</v>
          </cell>
          <cell r="G1417" t="str">
            <v>UVL</v>
          </cell>
          <cell r="H1417">
            <v>40732</v>
          </cell>
          <cell r="I1417">
            <v>4</v>
          </cell>
          <cell r="K1417">
            <v>667.48</v>
          </cell>
          <cell r="N1417" t="str">
            <v>539</v>
          </cell>
          <cell r="O1417">
            <v>166.87</v>
          </cell>
        </row>
        <row r="1418">
          <cell r="F1418" t="str">
            <v>V002217</v>
          </cell>
          <cell r="G1418" t="str">
            <v>UVL</v>
          </cell>
          <cell r="H1418">
            <v>40732</v>
          </cell>
          <cell r="I1418">
            <v>6</v>
          </cell>
          <cell r="K1418">
            <v>538.74</v>
          </cell>
          <cell r="N1418" t="str">
            <v>539</v>
          </cell>
          <cell r="O1418">
            <v>89.79</v>
          </cell>
        </row>
        <row r="1419">
          <cell r="F1419" t="str">
            <v>V002322</v>
          </cell>
          <cell r="G1419" t="str">
            <v>UVL</v>
          </cell>
          <cell r="H1419">
            <v>40732</v>
          </cell>
          <cell r="I1419">
            <v>5</v>
          </cell>
          <cell r="K1419">
            <v>9735</v>
          </cell>
          <cell r="N1419" t="str">
            <v>539</v>
          </cell>
          <cell r="O1419">
            <v>1947</v>
          </cell>
        </row>
        <row r="1420">
          <cell r="F1420" t="str">
            <v>V002853</v>
          </cell>
          <cell r="G1420" t="str">
            <v>UVL</v>
          </cell>
          <cell r="H1420">
            <v>40732</v>
          </cell>
          <cell r="I1420">
            <v>3</v>
          </cell>
          <cell r="K1420">
            <v>397.56</v>
          </cell>
          <cell r="N1420" t="str">
            <v>539</v>
          </cell>
          <cell r="O1420">
            <v>132.52000000000001</v>
          </cell>
        </row>
        <row r="1421">
          <cell r="F1421" t="str">
            <v>V002899</v>
          </cell>
          <cell r="G1421" t="str">
            <v>UVL</v>
          </cell>
          <cell r="H1421">
            <v>40732</v>
          </cell>
          <cell r="I1421">
            <v>5</v>
          </cell>
          <cell r="K1421">
            <v>372.5</v>
          </cell>
          <cell r="N1421" t="str">
            <v>539</v>
          </cell>
          <cell r="O1421">
            <v>74.5</v>
          </cell>
        </row>
        <row r="1422">
          <cell r="F1422" t="str">
            <v>V002993</v>
          </cell>
          <cell r="G1422" t="str">
            <v>UVL</v>
          </cell>
          <cell r="H1422">
            <v>40732</v>
          </cell>
          <cell r="I1422">
            <v>2</v>
          </cell>
          <cell r="K1422">
            <v>88.02</v>
          </cell>
          <cell r="N1422" t="str">
            <v>539</v>
          </cell>
          <cell r="O1422">
            <v>44.01</v>
          </cell>
        </row>
        <row r="1423">
          <cell r="F1423" t="str">
            <v>V003030</v>
          </cell>
          <cell r="G1423" t="str">
            <v>UVL</v>
          </cell>
          <cell r="H1423">
            <v>40732</v>
          </cell>
          <cell r="I1423">
            <v>2</v>
          </cell>
          <cell r="K1423">
            <v>332.94</v>
          </cell>
          <cell r="N1423" t="str">
            <v>539</v>
          </cell>
          <cell r="O1423">
            <v>166.47</v>
          </cell>
        </row>
        <row r="1424">
          <cell r="F1424" t="str">
            <v>V003039</v>
          </cell>
          <cell r="G1424" t="str">
            <v>UVL</v>
          </cell>
          <cell r="H1424">
            <v>40732</v>
          </cell>
          <cell r="I1424">
            <v>2</v>
          </cell>
          <cell r="K1424">
            <v>249.42</v>
          </cell>
          <cell r="N1424" t="str">
            <v>539</v>
          </cell>
          <cell r="O1424">
            <v>124.71</v>
          </cell>
        </row>
        <row r="1425">
          <cell r="F1425" t="str">
            <v>V002363</v>
          </cell>
          <cell r="G1425" t="str">
            <v>15550</v>
          </cell>
          <cell r="H1425">
            <v>40732</v>
          </cell>
          <cell r="I1425">
            <v>2</v>
          </cell>
          <cell r="J1425" t="str">
            <v>07</v>
          </cell>
          <cell r="K1425">
            <v>4810</v>
          </cell>
          <cell r="L1425" t="str">
            <v>HEAT EXCHANGER  HEAT EXCHANGER PER</v>
          </cell>
          <cell r="N1425" t="str">
            <v>539</v>
          </cell>
          <cell r="O1425">
            <v>2405</v>
          </cell>
        </row>
        <row r="1426">
          <cell r="F1426" t="str">
            <v>2931223</v>
          </cell>
          <cell r="G1426" t="str">
            <v>1064433-03</v>
          </cell>
          <cell r="H1426">
            <v>40729</v>
          </cell>
          <cell r="I1426">
            <v>6</v>
          </cell>
          <cell r="J1426" t="str">
            <v>07</v>
          </cell>
          <cell r="K1426">
            <v>3620.64</v>
          </cell>
          <cell r="N1426" t="e">
            <v>#N/A</v>
          </cell>
          <cell r="O1426">
            <v>317.36</v>
          </cell>
        </row>
        <row r="1427">
          <cell r="F1427" t="str">
            <v>V002302</v>
          </cell>
          <cell r="G1427" t="str">
            <v>00188277</v>
          </cell>
          <cell r="H1427">
            <v>40725</v>
          </cell>
          <cell r="I1427">
            <v>4</v>
          </cell>
          <cell r="J1427" t="str">
            <v>07</v>
          </cell>
          <cell r="K1427">
            <v>232.72</v>
          </cell>
          <cell r="L1427" t="str">
            <v>FAN DEFLECTOR DWG V002302 REV B</v>
          </cell>
          <cell r="N1427" t="str">
            <v>539</v>
          </cell>
          <cell r="O1427">
            <v>58.18</v>
          </cell>
        </row>
        <row r="1428">
          <cell r="F1428" t="str">
            <v>CL03172</v>
          </cell>
          <cell r="G1428" t="str">
            <v>S568112110423</v>
          </cell>
          <cell r="H1428">
            <v>40732</v>
          </cell>
          <cell r="I1428">
            <v>2</v>
          </cell>
          <cell r="J1428" t="str">
            <v>07</v>
          </cell>
          <cell r="K1428">
            <v>251.22</v>
          </cell>
          <cell r="L1428" t="str">
            <v>CTL BARSTOCK</v>
          </cell>
          <cell r="N1428" t="e">
            <v>#N/A</v>
          </cell>
          <cell r="O1428">
            <v>125.61</v>
          </cell>
        </row>
        <row r="1429">
          <cell r="F1429" t="str">
            <v>V002278</v>
          </cell>
          <cell r="G1429" t="str">
            <v>UVL</v>
          </cell>
          <cell r="H1429">
            <v>40736</v>
          </cell>
          <cell r="I1429">
            <v>8</v>
          </cell>
          <cell r="K1429">
            <v>111.6</v>
          </cell>
          <cell r="N1429" t="str">
            <v>539</v>
          </cell>
          <cell r="O1429">
            <v>8.1</v>
          </cell>
        </row>
        <row r="1430">
          <cell r="F1430" t="str">
            <v>V002418</v>
          </cell>
          <cell r="G1430" t="str">
            <v>UVL</v>
          </cell>
          <cell r="H1430">
            <v>40736</v>
          </cell>
          <cell r="I1430">
            <v>20</v>
          </cell>
          <cell r="K1430">
            <v>204.6</v>
          </cell>
          <cell r="N1430" t="str">
            <v>539</v>
          </cell>
          <cell r="O1430">
            <v>10.23</v>
          </cell>
        </row>
        <row r="1431">
          <cell r="F1431" t="str">
            <v>D013379</v>
          </cell>
          <cell r="G1431" t="str">
            <v>15150</v>
          </cell>
          <cell r="H1431">
            <v>40731</v>
          </cell>
          <cell r="I1431">
            <v>1</v>
          </cell>
          <cell r="J1431" t="str">
            <v>07</v>
          </cell>
          <cell r="K1431">
            <v>625</v>
          </cell>
          <cell r="L1431" t="str">
            <v>BEVEL GEAR SET - M1190   1.60:1</v>
          </cell>
          <cell r="N1431" t="str">
            <v>429</v>
          </cell>
          <cell r="O1431">
            <v>1688.9</v>
          </cell>
        </row>
        <row r="1432">
          <cell r="F1432" t="str">
            <v>0334246</v>
          </cell>
          <cell r="G1432" t="str">
            <v>1346</v>
          </cell>
          <cell r="H1432">
            <v>40725</v>
          </cell>
          <cell r="I1432">
            <v>5</v>
          </cell>
          <cell r="J1432" t="str">
            <v>07</v>
          </cell>
          <cell r="K1432">
            <v>4000</v>
          </cell>
          <cell r="L1432" t="str">
            <v>HUB, CPLG., 1210T</v>
          </cell>
          <cell r="N1432" t="str">
            <v>319</v>
          </cell>
          <cell r="O1432">
            <v>1973.2</v>
          </cell>
        </row>
        <row r="1433">
          <cell r="F1433" t="str">
            <v>CL02857</v>
          </cell>
          <cell r="G1433" t="str">
            <v>UVL</v>
          </cell>
          <cell r="H1433">
            <v>40737</v>
          </cell>
          <cell r="I1433">
            <v>4</v>
          </cell>
          <cell r="K1433">
            <v>158.91999999999999</v>
          </cell>
          <cell r="N1433" t="str">
            <v>#N/A</v>
          </cell>
          <cell r="O1433">
            <v>36.26</v>
          </cell>
        </row>
        <row r="1434">
          <cell r="F1434" t="str">
            <v>V002725</v>
          </cell>
          <cell r="G1434" t="str">
            <v>UVL</v>
          </cell>
          <cell r="H1434">
            <v>40737</v>
          </cell>
          <cell r="I1434">
            <v>4</v>
          </cell>
          <cell r="K1434">
            <v>453.28</v>
          </cell>
          <cell r="N1434" t="str">
            <v>539</v>
          </cell>
          <cell r="O1434">
            <v>92.57</v>
          </cell>
        </row>
        <row r="1435">
          <cell r="F1435" t="str">
            <v>V002922</v>
          </cell>
          <cell r="G1435" t="str">
            <v>UVL</v>
          </cell>
          <cell r="H1435">
            <v>40737</v>
          </cell>
          <cell r="I1435">
            <v>2</v>
          </cell>
          <cell r="K1435">
            <v>130</v>
          </cell>
          <cell r="N1435" t="str">
            <v>539</v>
          </cell>
          <cell r="O1435">
            <v>65</v>
          </cell>
        </row>
        <row r="1436">
          <cell r="F1436" t="str">
            <v>V002992</v>
          </cell>
          <cell r="G1436" t="str">
            <v>UVL</v>
          </cell>
          <cell r="H1436">
            <v>40737</v>
          </cell>
          <cell r="I1436">
            <v>4</v>
          </cell>
          <cell r="K1436">
            <v>544.04</v>
          </cell>
          <cell r="N1436" t="str">
            <v>539</v>
          </cell>
          <cell r="O1436">
            <v>136.01</v>
          </cell>
        </row>
        <row r="1437">
          <cell r="F1437" t="str">
            <v>V003027</v>
          </cell>
          <cell r="G1437" t="str">
            <v>UVL</v>
          </cell>
          <cell r="H1437">
            <v>40737</v>
          </cell>
          <cell r="I1437">
            <v>2</v>
          </cell>
          <cell r="K1437">
            <v>317.18</v>
          </cell>
          <cell r="N1437" t="str">
            <v>539</v>
          </cell>
          <cell r="O1437">
            <v>158.59</v>
          </cell>
        </row>
        <row r="1438">
          <cell r="F1438" t="str">
            <v>V003217</v>
          </cell>
          <cell r="G1438" t="str">
            <v>UVL</v>
          </cell>
          <cell r="H1438">
            <v>40737</v>
          </cell>
          <cell r="I1438">
            <v>2</v>
          </cell>
          <cell r="K1438">
            <v>146</v>
          </cell>
          <cell r="N1438" t="str">
            <v>539</v>
          </cell>
          <cell r="O1438">
            <v>73</v>
          </cell>
        </row>
        <row r="1439">
          <cell r="F1439" t="str">
            <v>0441329</v>
          </cell>
          <cell r="G1439" t="str">
            <v>UVL</v>
          </cell>
          <cell r="H1439">
            <v>40739</v>
          </cell>
          <cell r="I1439">
            <v>5</v>
          </cell>
          <cell r="K1439">
            <v>18750</v>
          </cell>
          <cell r="N1439" t="str">
            <v>359</v>
          </cell>
          <cell r="O1439">
            <v>3750</v>
          </cell>
        </row>
        <row r="1440">
          <cell r="F1440" t="str">
            <v>0441330</v>
          </cell>
          <cell r="G1440" t="str">
            <v>UVL</v>
          </cell>
          <cell r="H1440">
            <v>40739</v>
          </cell>
          <cell r="I1440">
            <v>10</v>
          </cell>
          <cell r="K1440">
            <v>53680</v>
          </cell>
          <cell r="N1440" t="str">
            <v>359</v>
          </cell>
          <cell r="O1440">
            <v>5368</v>
          </cell>
        </row>
        <row r="1441">
          <cell r="F1441" t="str">
            <v>CL02792</v>
          </cell>
          <cell r="G1441" t="str">
            <v>UVL</v>
          </cell>
          <cell r="H1441">
            <v>40739</v>
          </cell>
          <cell r="I1441">
            <v>1</v>
          </cell>
          <cell r="K1441">
            <v>106.33</v>
          </cell>
          <cell r="N1441" t="e">
            <v>#N/A</v>
          </cell>
          <cell r="O1441">
            <v>96.94</v>
          </cell>
        </row>
        <row r="1442">
          <cell r="F1442" t="str">
            <v>CL03015</v>
          </cell>
          <cell r="G1442" t="str">
            <v>UVL</v>
          </cell>
          <cell r="H1442">
            <v>40739</v>
          </cell>
          <cell r="I1442">
            <v>4</v>
          </cell>
          <cell r="K1442">
            <v>206.8</v>
          </cell>
          <cell r="N1442" t="e">
            <v>#N/A</v>
          </cell>
          <cell r="O1442">
            <v>51.7</v>
          </cell>
        </row>
        <row r="1443">
          <cell r="F1443" t="str">
            <v>CL02488</v>
          </cell>
          <cell r="G1443" t="str">
            <v>UVL</v>
          </cell>
          <cell r="H1443">
            <v>40742</v>
          </cell>
          <cell r="I1443">
            <v>1</v>
          </cell>
          <cell r="K1443">
            <v>1966.27</v>
          </cell>
          <cell r="N1443" t="e">
            <v>#N/A</v>
          </cell>
          <cell r="O1443">
            <v>1874.25</v>
          </cell>
        </row>
        <row r="1444">
          <cell r="F1444" t="str">
            <v>CL02796</v>
          </cell>
          <cell r="G1444" t="str">
            <v>UVL</v>
          </cell>
          <cell r="H1444">
            <v>40742</v>
          </cell>
          <cell r="I1444">
            <v>1</v>
          </cell>
          <cell r="K1444">
            <v>330.97</v>
          </cell>
          <cell r="N1444" t="e">
            <v>#N/A</v>
          </cell>
          <cell r="O1444">
            <v>312.44</v>
          </cell>
        </row>
        <row r="1445">
          <cell r="F1445" t="str">
            <v>CL02854</v>
          </cell>
          <cell r="G1445" t="str">
            <v>UVL</v>
          </cell>
          <cell r="H1445">
            <v>40742</v>
          </cell>
          <cell r="I1445">
            <v>1</v>
          </cell>
          <cell r="K1445">
            <v>72.03</v>
          </cell>
          <cell r="N1445" t="e">
            <v>#N/A</v>
          </cell>
          <cell r="O1445">
            <v>63.38</v>
          </cell>
        </row>
        <row r="1446">
          <cell r="F1446" t="str">
            <v>CL02856</v>
          </cell>
          <cell r="G1446" t="str">
            <v>UVL</v>
          </cell>
          <cell r="H1446">
            <v>40742</v>
          </cell>
          <cell r="I1446">
            <v>1</v>
          </cell>
          <cell r="K1446">
            <v>37.26</v>
          </cell>
          <cell r="N1446" t="e">
            <v>#N/A</v>
          </cell>
          <cell r="O1446">
            <v>37.26</v>
          </cell>
        </row>
        <row r="1447">
          <cell r="F1447" t="str">
            <v>CL02951</v>
          </cell>
          <cell r="G1447" t="str">
            <v>UVL</v>
          </cell>
          <cell r="H1447">
            <v>40742</v>
          </cell>
          <cell r="I1447">
            <v>1</v>
          </cell>
          <cell r="K1447">
            <v>21.97</v>
          </cell>
          <cell r="N1447" t="e">
            <v>#N/A</v>
          </cell>
          <cell r="O1447">
            <v>21.97</v>
          </cell>
        </row>
        <row r="1448">
          <cell r="F1448" t="str">
            <v>CL03006</v>
          </cell>
          <cell r="G1448" t="str">
            <v>UVL</v>
          </cell>
          <cell r="H1448">
            <v>40742</v>
          </cell>
          <cell r="I1448">
            <v>1</v>
          </cell>
          <cell r="K1448">
            <v>14.66</v>
          </cell>
          <cell r="N1448" t="e">
            <v>#N/A</v>
          </cell>
          <cell r="O1448">
            <v>14.66</v>
          </cell>
        </row>
        <row r="1449">
          <cell r="F1449" t="str">
            <v>CL03063</v>
          </cell>
          <cell r="G1449" t="str">
            <v>UVL</v>
          </cell>
          <cell r="H1449">
            <v>40742</v>
          </cell>
          <cell r="I1449">
            <v>2</v>
          </cell>
          <cell r="K1449">
            <v>79.12</v>
          </cell>
          <cell r="N1449" t="e">
            <v>#N/A</v>
          </cell>
          <cell r="O1449">
            <v>39.56</v>
          </cell>
        </row>
        <row r="1450">
          <cell r="F1450" t="str">
            <v>CL03095</v>
          </cell>
          <cell r="G1450" t="str">
            <v>UVL</v>
          </cell>
          <cell r="H1450">
            <v>40742</v>
          </cell>
          <cell r="I1450">
            <v>2</v>
          </cell>
          <cell r="K1450">
            <v>84.32</v>
          </cell>
          <cell r="N1450" t="e">
            <v>#N/A</v>
          </cell>
          <cell r="O1450">
            <v>42.16</v>
          </cell>
        </row>
        <row r="1451">
          <cell r="F1451" t="str">
            <v>CL03101</v>
          </cell>
          <cell r="G1451" t="str">
            <v>UVL</v>
          </cell>
          <cell r="H1451">
            <v>40742</v>
          </cell>
          <cell r="I1451">
            <v>1</v>
          </cell>
          <cell r="K1451">
            <v>80.72</v>
          </cell>
          <cell r="N1451" t="e">
            <v>#N/A</v>
          </cell>
          <cell r="O1451">
            <v>80.72</v>
          </cell>
        </row>
        <row r="1452">
          <cell r="F1452" t="str">
            <v>CL03127</v>
          </cell>
          <cell r="G1452" t="str">
            <v>UVL</v>
          </cell>
          <cell r="H1452">
            <v>40742</v>
          </cell>
          <cell r="I1452">
            <v>1</v>
          </cell>
          <cell r="K1452">
            <v>13.75</v>
          </cell>
          <cell r="N1452" t="e">
            <v>#N/A</v>
          </cell>
          <cell r="O1452">
            <v>13.75</v>
          </cell>
        </row>
        <row r="1453">
          <cell r="F1453" t="str">
            <v>CL03128</v>
          </cell>
          <cell r="G1453" t="str">
            <v>UVL</v>
          </cell>
          <cell r="H1453">
            <v>40742</v>
          </cell>
          <cell r="I1453">
            <v>1</v>
          </cell>
          <cell r="K1453">
            <v>84.03</v>
          </cell>
          <cell r="N1453" t="e">
            <v>#N/A</v>
          </cell>
          <cell r="O1453">
            <v>63.47</v>
          </cell>
        </row>
        <row r="1454">
          <cell r="F1454" t="str">
            <v>CL03129</v>
          </cell>
          <cell r="G1454" t="str">
            <v>UVL</v>
          </cell>
          <cell r="H1454">
            <v>40742</v>
          </cell>
          <cell r="I1454">
            <v>2</v>
          </cell>
          <cell r="K1454">
            <v>89.8</v>
          </cell>
          <cell r="N1454" t="e">
            <v>#N/A</v>
          </cell>
          <cell r="O1454">
            <v>44.9</v>
          </cell>
        </row>
        <row r="1455">
          <cell r="F1455" t="str">
            <v>CL03131</v>
          </cell>
          <cell r="G1455" t="str">
            <v>UVL</v>
          </cell>
          <cell r="H1455">
            <v>40742</v>
          </cell>
          <cell r="I1455">
            <v>1</v>
          </cell>
          <cell r="K1455">
            <v>19.440000000000001</v>
          </cell>
          <cell r="N1455" t="e">
            <v>#N/A</v>
          </cell>
          <cell r="O1455">
            <v>19.440000000000001</v>
          </cell>
        </row>
        <row r="1456">
          <cell r="F1456" t="str">
            <v>CL03138</v>
          </cell>
          <cell r="G1456" t="str">
            <v>UVL</v>
          </cell>
          <cell r="H1456">
            <v>40742</v>
          </cell>
          <cell r="I1456">
            <v>1</v>
          </cell>
          <cell r="K1456">
            <v>35.53</v>
          </cell>
          <cell r="N1456" t="e">
            <v>#N/A</v>
          </cell>
          <cell r="O1456">
            <v>35.53</v>
          </cell>
        </row>
        <row r="1457">
          <cell r="F1457" t="str">
            <v>CL03139</v>
          </cell>
          <cell r="G1457" t="str">
            <v>UVL</v>
          </cell>
          <cell r="H1457">
            <v>40742</v>
          </cell>
          <cell r="I1457">
            <v>2</v>
          </cell>
          <cell r="K1457">
            <v>151.47999999999999</v>
          </cell>
          <cell r="N1457" t="e">
            <v>#N/A</v>
          </cell>
          <cell r="O1457">
            <v>75.739999999999995</v>
          </cell>
        </row>
        <row r="1458">
          <cell r="F1458" t="str">
            <v>CL03142</v>
          </cell>
          <cell r="G1458" t="str">
            <v>UVL</v>
          </cell>
          <cell r="H1458">
            <v>40742</v>
          </cell>
          <cell r="I1458">
            <v>2</v>
          </cell>
          <cell r="K1458">
            <v>168.98</v>
          </cell>
          <cell r="N1458" t="e">
            <v>#N/A</v>
          </cell>
          <cell r="O1458">
            <v>84.49</v>
          </cell>
        </row>
        <row r="1459">
          <cell r="F1459" t="str">
            <v>V002220</v>
          </cell>
          <cell r="G1459" t="str">
            <v>UVL</v>
          </cell>
          <cell r="H1459">
            <v>40742</v>
          </cell>
          <cell r="I1459">
            <v>2</v>
          </cell>
          <cell r="K1459">
            <v>292.68</v>
          </cell>
          <cell r="N1459" t="str">
            <v>539</v>
          </cell>
          <cell r="O1459">
            <v>146.34</v>
          </cell>
        </row>
        <row r="1460">
          <cell r="F1460" t="str">
            <v>V002816</v>
          </cell>
          <cell r="G1460" t="str">
            <v>UVL</v>
          </cell>
          <cell r="H1460">
            <v>40742</v>
          </cell>
          <cell r="I1460">
            <v>2</v>
          </cell>
          <cell r="K1460">
            <v>308.2</v>
          </cell>
          <cell r="N1460" t="str">
            <v>539</v>
          </cell>
          <cell r="O1460">
            <v>154.1</v>
          </cell>
        </row>
        <row r="1461">
          <cell r="F1461" t="str">
            <v>V002996</v>
          </cell>
          <cell r="G1461" t="str">
            <v>UVL</v>
          </cell>
          <cell r="H1461">
            <v>40742</v>
          </cell>
          <cell r="I1461">
            <v>2</v>
          </cell>
          <cell r="K1461">
            <v>328.3</v>
          </cell>
          <cell r="N1461" t="str">
            <v>539</v>
          </cell>
          <cell r="O1461">
            <v>164.15</v>
          </cell>
        </row>
        <row r="1462">
          <cell r="F1462" t="str">
            <v>V003168</v>
          </cell>
          <cell r="G1462" t="str">
            <v>UVL</v>
          </cell>
          <cell r="H1462">
            <v>40742</v>
          </cell>
          <cell r="I1462">
            <v>3</v>
          </cell>
          <cell r="K1462">
            <v>781.68</v>
          </cell>
          <cell r="N1462" t="str">
            <v>539</v>
          </cell>
          <cell r="O1462">
            <v>260.56</v>
          </cell>
        </row>
        <row r="1463">
          <cell r="F1463" t="str">
            <v>2931430</v>
          </cell>
          <cell r="G1463" t="str">
            <v>UVL</v>
          </cell>
          <cell r="H1463">
            <v>40737</v>
          </cell>
          <cell r="I1463">
            <v>2</v>
          </cell>
          <cell r="K1463">
            <v>75.180000000000007</v>
          </cell>
          <cell r="N1463" t="str">
            <v>539</v>
          </cell>
          <cell r="O1463">
            <v>37.590000000000003</v>
          </cell>
        </row>
        <row r="1464">
          <cell r="F1464" t="str">
            <v>2931515</v>
          </cell>
          <cell r="G1464" t="str">
            <v>UVL</v>
          </cell>
          <cell r="H1464">
            <v>40742</v>
          </cell>
          <cell r="I1464">
            <v>2</v>
          </cell>
          <cell r="K1464">
            <v>88.04</v>
          </cell>
          <cell r="N1464" t="str">
            <v>539</v>
          </cell>
          <cell r="O1464">
            <v>44.02</v>
          </cell>
        </row>
        <row r="1465">
          <cell r="F1465" t="str">
            <v>0344426</v>
          </cell>
          <cell r="G1465" t="str">
            <v>UVL</v>
          </cell>
          <cell r="H1465">
            <v>40743</v>
          </cell>
          <cell r="I1465">
            <v>12</v>
          </cell>
          <cell r="K1465">
            <v>1020</v>
          </cell>
          <cell r="N1465" t="str">
            <v>289</v>
          </cell>
          <cell r="O1465">
            <v>24.17</v>
          </cell>
        </row>
        <row r="1466">
          <cell r="F1466" t="str">
            <v>V003130</v>
          </cell>
          <cell r="G1466" t="str">
            <v>UVL</v>
          </cell>
          <cell r="H1466">
            <v>40743</v>
          </cell>
          <cell r="I1466">
            <v>2</v>
          </cell>
          <cell r="K1466">
            <v>156.9</v>
          </cell>
          <cell r="N1466" t="str">
            <v>539</v>
          </cell>
          <cell r="O1466">
            <v>78.45</v>
          </cell>
        </row>
        <row r="1467">
          <cell r="F1467" t="str">
            <v>V002301</v>
          </cell>
          <cell r="G1467" t="str">
            <v>UVL</v>
          </cell>
          <cell r="H1467">
            <v>40743</v>
          </cell>
          <cell r="I1467">
            <v>4</v>
          </cell>
          <cell r="K1467">
            <v>162.08000000000001</v>
          </cell>
          <cell r="N1467" t="e">
            <v>#N/A</v>
          </cell>
          <cell r="O1467">
            <v>40.520000000000003</v>
          </cell>
        </row>
        <row r="1468">
          <cell r="F1468" t="str">
            <v>CL03281</v>
          </cell>
          <cell r="G1468" t="str">
            <v>UVL</v>
          </cell>
          <cell r="H1468">
            <v>40743</v>
          </cell>
          <cell r="I1468">
            <v>3</v>
          </cell>
          <cell r="K1468">
            <v>873.09</v>
          </cell>
          <cell r="N1468" t="e">
            <v>#N/A</v>
          </cell>
          <cell r="O1468">
            <v>291.02999999999997</v>
          </cell>
        </row>
        <row r="1469">
          <cell r="F1469" t="str">
            <v>CL03180</v>
          </cell>
          <cell r="G1469" t="str">
            <v>S575147110423</v>
          </cell>
          <cell r="H1469">
            <v>40742</v>
          </cell>
          <cell r="I1469">
            <v>1</v>
          </cell>
          <cell r="J1469" t="str">
            <v>07</v>
          </cell>
          <cell r="K1469">
            <v>55.15</v>
          </cell>
          <cell r="L1469" t="str">
            <v>CTL BARSTOCK</v>
          </cell>
          <cell r="N1469" t="e">
            <v>#N/A</v>
          </cell>
          <cell r="O1469">
            <v>55.15</v>
          </cell>
        </row>
        <row r="1470">
          <cell r="F1470" t="str">
            <v>V002617</v>
          </cell>
          <cell r="G1470" t="str">
            <v>UVL</v>
          </cell>
          <cell r="H1470">
            <v>40744</v>
          </cell>
          <cell r="I1470">
            <v>2</v>
          </cell>
          <cell r="K1470">
            <v>4044</v>
          </cell>
          <cell r="N1470" t="str">
            <v>539</v>
          </cell>
          <cell r="O1470">
            <v>2022</v>
          </cell>
        </row>
        <row r="1471">
          <cell r="F1471" t="str">
            <v>V002878</v>
          </cell>
          <cell r="G1471" t="str">
            <v>UVL</v>
          </cell>
          <cell r="H1471">
            <v>40744</v>
          </cell>
          <cell r="I1471">
            <v>4</v>
          </cell>
          <cell r="K1471">
            <v>328</v>
          </cell>
          <cell r="N1471" t="str">
            <v>539</v>
          </cell>
          <cell r="O1471">
            <v>82</v>
          </cell>
        </row>
        <row r="1472">
          <cell r="F1472" t="str">
            <v>V003033</v>
          </cell>
          <cell r="G1472" t="str">
            <v>UVL</v>
          </cell>
          <cell r="H1472">
            <v>40744</v>
          </cell>
          <cell r="I1472">
            <v>2</v>
          </cell>
          <cell r="K1472">
            <v>4910</v>
          </cell>
          <cell r="N1472" t="str">
            <v>539</v>
          </cell>
          <cell r="O1472">
            <v>2455</v>
          </cell>
        </row>
        <row r="1473">
          <cell r="F1473" t="str">
            <v>V003240</v>
          </cell>
          <cell r="G1473" t="str">
            <v>UVL</v>
          </cell>
          <cell r="H1473">
            <v>40744</v>
          </cell>
          <cell r="I1473">
            <v>2</v>
          </cell>
          <cell r="K1473">
            <v>234</v>
          </cell>
          <cell r="N1473" t="str">
            <v>539</v>
          </cell>
          <cell r="O1473">
            <v>117</v>
          </cell>
        </row>
        <row r="1474">
          <cell r="F1474" t="str">
            <v>V003508</v>
          </cell>
          <cell r="G1474" t="str">
            <v>UVL</v>
          </cell>
          <cell r="H1474">
            <v>40744</v>
          </cell>
          <cell r="I1474">
            <v>2</v>
          </cell>
          <cell r="K1474">
            <v>114.9</v>
          </cell>
          <cell r="N1474" t="str">
            <v>539</v>
          </cell>
          <cell r="O1474">
            <v>57.45</v>
          </cell>
        </row>
        <row r="1475">
          <cell r="F1475" t="str">
            <v>V004114</v>
          </cell>
          <cell r="G1475" t="str">
            <v>UVL</v>
          </cell>
          <cell r="H1475">
            <v>40744</v>
          </cell>
          <cell r="I1475">
            <v>2</v>
          </cell>
          <cell r="K1475">
            <v>114.98</v>
          </cell>
          <cell r="N1475" t="str">
            <v>539</v>
          </cell>
          <cell r="O1475">
            <v>57.49</v>
          </cell>
        </row>
        <row r="1476">
          <cell r="F1476" t="str">
            <v>V004115</v>
          </cell>
          <cell r="G1476" t="str">
            <v>UVL</v>
          </cell>
          <cell r="H1476">
            <v>40744</v>
          </cell>
          <cell r="I1476">
            <v>2</v>
          </cell>
          <cell r="K1476">
            <v>115.96</v>
          </cell>
          <cell r="N1476" t="str">
            <v>539</v>
          </cell>
          <cell r="O1476">
            <v>57.98</v>
          </cell>
        </row>
        <row r="1477">
          <cell r="F1477" t="str">
            <v>CL03170</v>
          </cell>
          <cell r="G1477" t="str">
            <v>S575144110423</v>
          </cell>
          <cell r="H1477">
            <v>40743</v>
          </cell>
          <cell r="I1477">
            <v>1</v>
          </cell>
          <cell r="J1477" t="str">
            <v>07</v>
          </cell>
          <cell r="K1477">
            <v>28.33</v>
          </cell>
          <cell r="L1477" t="str">
            <v>CTL BARSTOCK</v>
          </cell>
          <cell r="N1477" t="e">
            <v>#N/A</v>
          </cell>
          <cell r="O1477">
            <v>28.33</v>
          </cell>
        </row>
        <row r="1478">
          <cell r="F1478" t="str">
            <v>CL02938</v>
          </cell>
          <cell r="G1478" t="str">
            <v>UVL</v>
          </cell>
          <cell r="H1478">
            <v>40745</v>
          </cell>
          <cell r="I1478">
            <v>2</v>
          </cell>
          <cell r="K1478">
            <v>206.78</v>
          </cell>
          <cell r="N1478" t="e">
            <v>#N/A</v>
          </cell>
          <cell r="O1478">
            <v>103.39</v>
          </cell>
        </row>
        <row r="1479">
          <cell r="F1479" t="str">
            <v>V003232</v>
          </cell>
          <cell r="G1479" t="str">
            <v>UVL</v>
          </cell>
          <cell r="H1479">
            <v>40745</v>
          </cell>
          <cell r="I1479">
            <v>2</v>
          </cell>
          <cell r="K1479">
            <v>670.94</v>
          </cell>
          <cell r="N1479" t="str">
            <v>539</v>
          </cell>
          <cell r="O1479">
            <v>335.47</v>
          </cell>
        </row>
        <row r="1480">
          <cell r="F1480" t="str">
            <v>2931680</v>
          </cell>
          <cell r="G1480" t="str">
            <v>UVL</v>
          </cell>
          <cell r="H1480">
            <v>40745</v>
          </cell>
          <cell r="I1480">
            <v>4</v>
          </cell>
          <cell r="K1480">
            <v>7.08</v>
          </cell>
          <cell r="N1480" t="str">
            <v>539</v>
          </cell>
          <cell r="O1480">
            <v>1.77</v>
          </cell>
        </row>
        <row r="1481">
          <cell r="F1481" t="str">
            <v>D004268</v>
          </cell>
          <cell r="G1481" t="str">
            <v>UVL</v>
          </cell>
          <cell r="H1481">
            <v>40742</v>
          </cell>
          <cell r="I1481">
            <v>1</v>
          </cell>
          <cell r="K1481">
            <v>119.73</v>
          </cell>
          <cell r="N1481" t="e">
            <v>#N/A</v>
          </cell>
          <cell r="O1481">
            <v>119.73</v>
          </cell>
        </row>
        <row r="1482">
          <cell r="F1482" t="str">
            <v>1231201</v>
          </cell>
          <cell r="G1482" t="str">
            <v>UVL</v>
          </cell>
          <cell r="H1482">
            <v>40736</v>
          </cell>
          <cell r="I1482">
            <v>2</v>
          </cell>
          <cell r="K1482">
            <v>130.19999999999999</v>
          </cell>
          <cell r="N1482" t="str">
            <v>369</v>
          </cell>
          <cell r="O1482">
            <v>10.37</v>
          </cell>
        </row>
        <row r="1483">
          <cell r="F1483" t="str">
            <v>2930494</v>
          </cell>
          <cell r="G1483" t="str">
            <v>UVL</v>
          </cell>
          <cell r="H1483">
            <v>40738</v>
          </cell>
          <cell r="I1483">
            <v>4</v>
          </cell>
          <cell r="K1483">
            <v>747.36</v>
          </cell>
          <cell r="N1483" t="str">
            <v>539</v>
          </cell>
          <cell r="O1483">
            <v>186.84</v>
          </cell>
        </row>
        <row r="1484">
          <cell r="F1484" t="str">
            <v>2930501</v>
          </cell>
          <cell r="G1484" t="str">
            <v>UVL</v>
          </cell>
          <cell r="H1484">
            <v>40732</v>
          </cell>
          <cell r="I1484">
            <v>2</v>
          </cell>
          <cell r="K1484">
            <v>148.68</v>
          </cell>
          <cell r="N1484" t="str">
            <v>539</v>
          </cell>
          <cell r="O1484">
            <v>74.34</v>
          </cell>
        </row>
        <row r="1485">
          <cell r="F1485" t="str">
            <v>V002388</v>
          </cell>
          <cell r="G1485" t="str">
            <v>00188302</v>
          </cell>
          <cell r="H1485">
            <v>40725</v>
          </cell>
          <cell r="I1485">
            <v>8</v>
          </cell>
          <cell r="J1485" t="str">
            <v>07</v>
          </cell>
          <cell r="K1485">
            <v>349.2</v>
          </cell>
          <cell r="L1485" t="str">
            <v>AIR DEFLECTOR DWG V002388 REV A</v>
          </cell>
          <cell r="N1485" t="str">
            <v>539</v>
          </cell>
          <cell r="O1485">
            <v>43.65</v>
          </cell>
        </row>
        <row r="1486">
          <cell r="F1486" t="str">
            <v>D004151</v>
          </cell>
          <cell r="G1486" t="str">
            <v>1113210-IN</v>
          </cell>
          <cell r="H1486">
            <v>40736</v>
          </cell>
          <cell r="I1486">
            <v>12</v>
          </cell>
          <cell r="J1486" t="str">
            <v>07</v>
          </cell>
          <cell r="K1486">
            <v>3222</v>
          </cell>
          <cell r="L1486" t="str">
            <v>FAN - PANEL</v>
          </cell>
          <cell r="N1486" t="str">
            <v>429</v>
          </cell>
          <cell r="O1486">
            <v>261.5</v>
          </cell>
        </row>
        <row r="1487">
          <cell r="F1487" t="str">
            <v>V002303</v>
          </cell>
          <cell r="G1487" t="str">
            <v>00188618</v>
          </cell>
          <cell r="H1487">
            <v>40738</v>
          </cell>
          <cell r="I1487">
            <v>8</v>
          </cell>
          <cell r="J1487" t="str">
            <v>07</v>
          </cell>
          <cell r="K1487">
            <v>117.28</v>
          </cell>
          <cell r="L1487" t="str">
            <v>GUARD COVER DWG V002303 REV_</v>
          </cell>
          <cell r="N1487" t="str">
            <v>539</v>
          </cell>
          <cell r="O1487">
            <v>14.66</v>
          </cell>
        </row>
        <row r="1488">
          <cell r="F1488" t="str">
            <v>V002364</v>
          </cell>
          <cell r="G1488" t="str">
            <v>00188728</v>
          </cell>
          <cell r="H1488">
            <v>40743</v>
          </cell>
          <cell r="I1488">
            <v>2</v>
          </cell>
          <cell r="J1488" t="str">
            <v>07</v>
          </cell>
          <cell r="K1488">
            <v>161.4</v>
          </cell>
          <cell r="L1488" t="str">
            <v>FAN SHROUD DWG V002364 REV_</v>
          </cell>
          <cell r="N1488" t="str">
            <v>539</v>
          </cell>
          <cell r="O1488">
            <v>80.7</v>
          </cell>
        </row>
        <row r="1489">
          <cell r="F1489" t="str">
            <v>V002896</v>
          </cell>
          <cell r="G1489" t="str">
            <v>00188683</v>
          </cell>
          <cell r="H1489">
            <v>40739</v>
          </cell>
          <cell r="I1489">
            <v>6</v>
          </cell>
          <cell r="J1489" t="str">
            <v>07</v>
          </cell>
          <cell r="K1489">
            <v>227.04</v>
          </cell>
          <cell r="L1489" t="str">
            <v>FAN DEFLECTOR DWG. V002896 REV B</v>
          </cell>
          <cell r="N1489" t="str">
            <v>539</v>
          </cell>
          <cell r="O1489">
            <v>37.840000000000003</v>
          </cell>
        </row>
        <row r="1490">
          <cell r="F1490" t="str">
            <v>V002446</v>
          </cell>
          <cell r="G1490" t="str">
            <v>UVL</v>
          </cell>
          <cell r="H1490">
            <v>40746</v>
          </cell>
          <cell r="I1490">
            <v>2</v>
          </cell>
          <cell r="K1490">
            <v>331.32</v>
          </cell>
          <cell r="N1490" t="str">
            <v>539</v>
          </cell>
          <cell r="O1490">
            <v>165.66</v>
          </cell>
        </row>
        <row r="1491">
          <cell r="F1491" t="str">
            <v>V003136</v>
          </cell>
          <cell r="G1491" t="str">
            <v>UVL</v>
          </cell>
          <cell r="H1491">
            <v>40746</v>
          </cell>
          <cell r="I1491">
            <v>1</v>
          </cell>
          <cell r="K1491">
            <v>140.79</v>
          </cell>
          <cell r="N1491" t="str">
            <v>539</v>
          </cell>
          <cell r="O1491">
            <v>140.79</v>
          </cell>
        </row>
        <row r="1492">
          <cell r="F1492" t="str">
            <v>V003511</v>
          </cell>
          <cell r="G1492" t="str">
            <v>UVL</v>
          </cell>
          <cell r="H1492">
            <v>40746</v>
          </cell>
          <cell r="I1492">
            <v>30</v>
          </cell>
          <cell r="K1492">
            <v>167.4</v>
          </cell>
          <cell r="N1492" t="str">
            <v>539</v>
          </cell>
          <cell r="O1492">
            <v>5.58</v>
          </cell>
        </row>
        <row r="1493">
          <cell r="F1493" t="str">
            <v>V002300</v>
          </cell>
          <cell r="G1493" t="str">
            <v>UVL</v>
          </cell>
          <cell r="H1493">
            <v>40746</v>
          </cell>
          <cell r="I1493">
            <v>2</v>
          </cell>
          <cell r="K1493">
            <v>256.06</v>
          </cell>
          <cell r="N1493" t="str">
            <v>539</v>
          </cell>
          <cell r="O1493">
            <v>128.03</v>
          </cell>
        </row>
        <row r="1494">
          <cell r="F1494" t="str">
            <v>CL03263</v>
          </cell>
          <cell r="G1494" t="str">
            <v>UVL</v>
          </cell>
          <cell r="H1494">
            <v>40746</v>
          </cell>
          <cell r="I1494">
            <v>8</v>
          </cell>
          <cell r="K1494">
            <v>1362.16</v>
          </cell>
          <cell r="N1494" t="e">
            <v>#N/A</v>
          </cell>
          <cell r="O1494">
            <v>170.27</v>
          </cell>
        </row>
        <row r="1495">
          <cell r="F1495" t="str">
            <v>V002639</v>
          </cell>
          <cell r="G1495" t="str">
            <v>00147679</v>
          </cell>
          <cell r="H1495">
            <v>40732</v>
          </cell>
          <cell r="I1495">
            <v>2</v>
          </cell>
          <cell r="J1495" t="str">
            <v>07</v>
          </cell>
          <cell r="K1495">
            <v>570.38</v>
          </cell>
          <cell r="L1495" t="str">
            <v>PUMP ADAPTER 130VR3</v>
          </cell>
          <cell r="N1495" t="str">
            <v>539</v>
          </cell>
          <cell r="O1495">
            <v>285.19</v>
          </cell>
        </row>
        <row r="1496">
          <cell r="F1496" t="str">
            <v>2931309</v>
          </cell>
          <cell r="G1496" t="str">
            <v>UVL</v>
          </cell>
          <cell r="H1496">
            <v>40747</v>
          </cell>
          <cell r="I1496">
            <v>7</v>
          </cell>
          <cell r="K1496">
            <v>201.88</v>
          </cell>
          <cell r="N1496" t="str">
            <v>539</v>
          </cell>
          <cell r="O1496">
            <v>28.84</v>
          </cell>
        </row>
        <row r="1497">
          <cell r="F1497" t="str">
            <v>2929587</v>
          </cell>
          <cell r="G1497" t="str">
            <v>UVL</v>
          </cell>
          <cell r="H1497">
            <v>40747</v>
          </cell>
          <cell r="I1497">
            <v>1</v>
          </cell>
          <cell r="K1497">
            <v>220.3</v>
          </cell>
          <cell r="N1497" t="e">
            <v>#N/A</v>
          </cell>
          <cell r="O1497">
            <v>144.57</v>
          </cell>
        </row>
        <row r="1498">
          <cell r="F1498" t="str">
            <v>V002473</v>
          </cell>
          <cell r="G1498" t="str">
            <v>UVL</v>
          </cell>
          <cell r="H1498">
            <v>40749</v>
          </cell>
          <cell r="I1498">
            <v>2</v>
          </cell>
          <cell r="K1498">
            <v>390.16</v>
          </cell>
          <cell r="N1498" t="str">
            <v>539</v>
          </cell>
          <cell r="O1498">
            <v>195.08</v>
          </cell>
        </row>
        <row r="1499">
          <cell r="F1499" t="str">
            <v>V002658</v>
          </cell>
          <cell r="G1499" t="str">
            <v>UVL</v>
          </cell>
          <cell r="H1499">
            <v>40749</v>
          </cell>
          <cell r="I1499">
            <v>2</v>
          </cell>
          <cell r="K1499">
            <v>210</v>
          </cell>
          <cell r="N1499" t="str">
            <v>539</v>
          </cell>
          <cell r="O1499">
            <v>105</v>
          </cell>
        </row>
        <row r="1500">
          <cell r="F1500" t="str">
            <v>V003134</v>
          </cell>
          <cell r="G1500" t="str">
            <v>UVL</v>
          </cell>
          <cell r="H1500">
            <v>40749</v>
          </cell>
          <cell r="I1500">
            <v>3</v>
          </cell>
          <cell r="K1500">
            <v>295.26</v>
          </cell>
          <cell r="N1500" t="str">
            <v>539</v>
          </cell>
          <cell r="O1500">
            <v>98.42</v>
          </cell>
        </row>
        <row r="1501">
          <cell r="F1501" t="str">
            <v>V002717</v>
          </cell>
          <cell r="G1501" t="str">
            <v>00188844</v>
          </cell>
          <cell r="H1501">
            <v>40746</v>
          </cell>
          <cell r="I1501">
            <v>4</v>
          </cell>
          <cell r="J1501" t="str">
            <v>07</v>
          </cell>
          <cell r="K1501">
            <v>500.96</v>
          </cell>
          <cell r="L1501" t="str">
            <v>FAN SHROUD    DWG: V002717 REV -</v>
          </cell>
          <cell r="N1501" t="str">
            <v>539</v>
          </cell>
          <cell r="O1501">
            <v>125.24</v>
          </cell>
        </row>
        <row r="1502">
          <cell r="F1502" t="str">
            <v>D007574</v>
          </cell>
          <cell r="G1502" t="str">
            <v>39447</v>
          </cell>
          <cell r="H1502">
            <v>40729</v>
          </cell>
          <cell r="I1502">
            <v>2</v>
          </cell>
          <cell r="J1502" t="str">
            <v>07</v>
          </cell>
          <cell r="K1502">
            <v>230</v>
          </cell>
          <cell r="L1502" t="str">
            <v>KEEPER PLATE - MACHINED COMPLETE</v>
          </cell>
          <cell r="N1502" t="str">
            <v>429</v>
          </cell>
          <cell r="O1502">
            <v>115</v>
          </cell>
        </row>
        <row r="1503">
          <cell r="F1503" t="str">
            <v>V001582</v>
          </cell>
          <cell r="G1503" t="str">
            <v>UVL</v>
          </cell>
          <cell r="H1503">
            <v>40750</v>
          </cell>
          <cell r="I1503">
            <v>2</v>
          </cell>
          <cell r="K1503">
            <v>5854</v>
          </cell>
          <cell r="N1503" t="str">
            <v>539</v>
          </cell>
          <cell r="O1503">
            <v>2927</v>
          </cell>
        </row>
        <row r="1504">
          <cell r="F1504" t="str">
            <v>V002221</v>
          </cell>
          <cell r="G1504" t="str">
            <v>30963</v>
          </cell>
          <cell r="H1504">
            <v>40738</v>
          </cell>
          <cell r="I1504">
            <v>4</v>
          </cell>
          <cell r="J1504" t="str">
            <v>07</v>
          </cell>
          <cell r="K1504">
            <v>380</v>
          </cell>
          <cell r="L1504" t="str">
            <v>FAN - COOLING</v>
          </cell>
          <cell r="N1504" t="str">
            <v>539</v>
          </cell>
          <cell r="O1504">
            <v>95</v>
          </cell>
        </row>
        <row r="1505">
          <cell r="F1505" t="str">
            <v>2107062</v>
          </cell>
          <cell r="G1505" t="str">
            <v>UVL</v>
          </cell>
          <cell r="H1505">
            <v>40751</v>
          </cell>
          <cell r="I1505">
            <v>1</v>
          </cell>
          <cell r="K1505">
            <v>258.75</v>
          </cell>
          <cell r="N1505" t="str">
            <v>369</v>
          </cell>
          <cell r="O1505">
            <v>165.5</v>
          </cell>
        </row>
        <row r="1506">
          <cell r="F1506" t="str">
            <v>2930667</v>
          </cell>
          <cell r="G1506" t="str">
            <v>98325</v>
          </cell>
          <cell r="H1506">
            <v>40743</v>
          </cell>
          <cell r="I1506">
            <v>10</v>
          </cell>
          <cell r="J1506" t="str">
            <v>07</v>
          </cell>
          <cell r="K1506">
            <v>202.7</v>
          </cell>
          <cell r="L1506" t="str">
            <v>KEY- SQUARE HEAT TREATED</v>
          </cell>
          <cell r="N1506" t="str">
            <v>539</v>
          </cell>
          <cell r="O1506">
            <v>20.27</v>
          </cell>
        </row>
        <row r="1507">
          <cell r="F1507" t="str">
            <v>2930668</v>
          </cell>
          <cell r="G1507" t="str">
            <v>98391</v>
          </cell>
          <cell r="H1507">
            <v>40745</v>
          </cell>
          <cell r="I1507">
            <v>6</v>
          </cell>
          <cell r="J1507" t="str">
            <v>07</v>
          </cell>
          <cell r="K1507">
            <v>312.3</v>
          </cell>
          <cell r="L1507" t="str">
            <v>KEY-FLAT, HEAT TREATED</v>
          </cell>
          <cell r="N1507" t="str">
            <v>539</v>
          </cell>
          <cell r="O1507">
            <v>52.05</v>
          </cell>
        </row>
        <row r="1508">
          <cell r="F1508" t="str">
            <v>V003166</v>
          </cell>
          <cell r="G1508" t="str">
            <v>UVL</v>
          </cell>
          <cell r="H1508">
            <v>40751</v>
          </cell>
          <cell r="I1508">
            <v>2</v>
          </cell>
          <cell r="K1508">
            <v>4262</v>
          </cell>
          <cell r="N1508" t="str">
            <v>539</v>
          </cell>
          <cell r="O1508">
            <v>2131</v>
          </cell>
        </row>
        <row r="1509">
          <cell r="F1509" t="str">
            <v>V003509</v>
          </cell>
          <cell r="G1509" t="str">
            <v>UVL</v>
          </cell>
          <cell r="H1509">
            <v>40751</v>
          </cell>
          <cell r="I1509">
            <v>4</v>
          </cell>
          <cell r="K1509">
            <v>157.16</v>
          </cell>
          <cell r="N1509" t="str">
            <v>539</v>
          </cell>
          <cell r="O1509">
            <v>39.29</v>
          </cell>
        </row>
        <row r="1510">
          <cell r="F1510" t="str">
            <v>V001550</v>
          </cell>
          <cell r="G1510" t="str">
            <v>00188971</v>
          </cell>
          <cell r="H1510">
            <v>40739</v>
          </cell>
          <cell r="I1510">
            <v>4</v>
          </cell>
          <cell r="J1510" t="str">
            <v>07</v>
          </cell>
          <cell r="K1510">
            <v>195.48</v>
          </cell>
          <cell r="L1510" t="str">
            <v>GUARD - HOUSING DWG: V001550 REV "A"</v>
          </cell>
          <cell r="N1510" t="str">
            <v>539</v>
          </cell>
          <cell r="O1510">
            <v>48.71</v>
          </cell>
        </row>
        <row r="1511">
          <cell r="F1511" t="str">
            <v>V001551</v>
          </cell>
          <cell r="G1511" t="str">
            <v>00188970</v>
          </cell>
          <cell r="H1511">
            <v>40746</v>
          </cell>
          <cell r="I1511">
            <v>2</v>
          </cell>
          <cell r="J1511" t="str">
            <v>07</v>
          </cell>
          <cell r="K1511">
            <v>97.42</v>
          </cell>
          <cell r="L1511" t="str">
            <v>GUARD-HOUSING DWG: V001551 REV"A"</v>
          </cell>
          <cell r="N1511" t="str">
            <v>539</v>
          </cell>
          <cell r="O1511">
            <v>48.71</v>
          </cell>
        </row>
        <row r="1512">
          <cell r="F1512" t="str">
            <v>V002308</v>
          </cell>
          <cell r="G1512" t="str">
            <v>00188962</v>
          </cell>
          <cell r="H1512">
            <v>40746</v>
          </cell>
          <cell r="I1512">
            <v>8</v>
          </cell>
          <cell r="J1512" t="str">
            <v>07</v>
          </cell>
          <cell r="K1512">
            <v>210.24</v>
          </cell>
          <cell r="L1512" t="str">
            <v>DEFLECTOR DWG V002308 REV B</v>
          </cell>
          <cell r="N1512" t="str">
            <v>539</v>
          </cell>
          <cell r="O1512">
            <v>26.28</v>
          </cell>
        </row>
        <row r="1513">
          <cell r="F1513" t="str">
            <v>V002827</v>
          </cell>
          <cell r="G1513" t="str">
            <v>00188978</v>
          </cell>
          <cell r="H1513">
            <v>40750</v>
          </cell>
          <cell r="I1513">
            <v>4</v>
          </cell>
          <cell r="J1513" t="str">
            <v>07</v>
          </cell>
          <cell r="K1513">
            <v>104.04</v>
          </cell>
          <cell r="L1513" t="str">
            <v>TOP SHROUD</v>
          </cell>
          <cell r="N1513" t="str">
            <v>539</v>
          </cell>
          <cell r="O1513">
            <v>26.01</v>
          </cell>
        </row>
        <row r="1514">
          <cell r="F1514" t="str">
            <v>CL02810</v>
          </cell>
          <cell r="G1514" t="str">
            <v>UVL</v>
          </cell>
          <cell r="H1514">
            <v>40752</v>
          </cell>
          <cell r="I1514">
            <v>2</v>
          </cell>
          <cell r="K1514">
            <v>232.34</v>
          </cell>
          <cell r="N1514" t="e">
            <v>#N/A</v>
          </cell>
          <cell r="O1514">
            <v>101.85</v>
          </cell>
        </row>
        <row r="1515">
          <cell r="F1515" t="str">
            <v>CL03109</v>
          </cell>
          <cell r="G1515" t="str">
            <v>UVL</v>
          </cell>
          <cell r="H1515">
            <v>40752</v>
          </cell>
          <cell r="I1515">
            <v>1</v>
          </cell>
          <cell r="K1515">
            <v>196.7</v>
          </cell>
          <cell r="N1515" t="e">
            <v>#N/A</v>
          </cell>
          <cell r="O1515">
            <v>196.7</v>
          </cell>
        </row>
        <row r="1516">
          <cell r="F1516" t="str">
            <v>2930789</v>
          </cell>
          <cell r="G1516" t="str">
            <v>98483</v>
          </cell>
          <cell r="H1516">
            <v>40750</v>
          </cell>
          <cell r="I1516">
            <v>2</v>
          </cell>
          <cell r="J1516" t="str">
            <v>07</v>
          </cell>
          <cell r="K1516">
            <v>62.26</v>
          </cell>
          <cell r="L1516" t="str">
            <v>KEY-METRIC SQUARE ENDS</v>
          </cell>
          <cell r="N1516" t="str">
            <v>139</v>
          </cell>
          <cell r="O1516">
            <v>31.13</v>
          </cell>
        </row>
        <row r="1517">
          <cell r="F1517" t="str">
            <v>V002452</v>
          </cell>
          <cell r="G1517" t="str">
            <v>UVL</v>
          </cell>
          <cell r="H1517">
            <v>40752</v>
          </cell>
          <cell r="I1517">
            <v>2</v>
          </cell>
          <cell r="K1517">
            <v>2696</v>
          </cell>
          <cell r="N1517" t="str">
            <v>539</v>
          </cell>
          <cell r="O1517">
            <v>1348</v>
          </cell>
        </row>
        <row r="1518">
          <cell r="F1518" t="str">
            <v>V002868</v>
          </cell>
          <cell r="G1518" t="str">
            <v>132895</v>
          </cell>
          <cell r="H1518">
            <v>40750</v>
          </cell>
          <cell r="I1518">
            <v>2</v>
          </cell>
          <cell r="J1518" t="str">
            <v>07</v>
          </cell>
          <cell r="K1518">
            <v>840</v>
          </cell>
          <cell r="L1518" t="str">
            <v>FAN - COOLING</v>
          </cell>
          <cell r="N1518" t="str">
            <v>539</v>
          </cell>
          <cell r="O1518">
            <v>420</v>
          </cell>
        </row>
        <row r="1519">
          <cell r="F1519" t="str">
            <v>V002701</v>
          </cell>
          <cell r="G1519" t="str">
            <v>UVL</v>
          </cell>
          <cell r="H1519">
            <v>40753</v>
          </cell>
          <cell r="I1519">
            <v>1</v>
          </cell>
          <cell r="K1519">
            <v>210.79</v>
          </cell>
          <cell r="N1519" t="str">
            <v>539</v>
          </cell>
          <cell r="O1519">
            <v>210.79</v>
          </cell>
        </row>
        <row r="1520">
          <cell r="F1520" t="str">
            <v>V002930</v>
          </cell>
          <cell r="G1520" t="str">
            <v>UVL</v>
          </cell>
          <cell r="H1520">
            <v>40753</v>
          </cell>
          <cell r="I1520">
            <v>2</v>
          </cell>
          <cell r="K1520">
            <v>289.92</v>
          </cell>
          <cell r="N1520" t="str">
            <v>539</v>
          </cell>
          <cell r="O1520">
            <v>144.96</v>
          </cell>
        </row>
        <row r="1521">
          <cell r="F1521" t="str">
            <v>V003135</v>
          </cell>
          <cell r="G1521" t="str">
            <v>UVL</v>
          </cell>
          <cell r="H1521">
            <v>40753</v>
          </cell>
          <cell r="I1521">
            <v>1</v>
          </cell>
          <cell r="K1521">
            <v>140.79</v>
          </cell>
          <cell r="N1521" t="str">
            <v>539</v>
          </cell>
          <cell r="O1521">
            <v>140.79</v>
          </cell>
        </row>
        <row r="1522">
          <cell r="F1522" t="str">
            <v>D004225</v>
          </cell>
          <cell r="G1522" t="str">
            <v>UVL</v>
          </cell>
          <cell r="H1522">
            <v>40753</v>
          </cell>
          <cell r="I1522">
            <v>2</v>
          </cell>
          <cell r="K1522">
            <v>1858</v>
          </cell>
          <cell r="N1522" t="str">
            <v>429</v>
          </cell>
          <cell r="O1522">
            <v>929</v>
          </cell>
        </row>
        <row r="1523">
          <cell r="F1523" t="str">
            <v>V003167</v>
          </cell>
          <cell r="G1523" t="str">
            <v>24092</v>
          </cell>
          <cell r="H1523">
            <v>40751</v>
          </cell>
          <cell r="I1523">
            <v>2</v>
          </cell>
          <cell r="J1523" t="str">
            <v>07</v>
          </cell>
          <cell r="K1523">
            <v>4362</v>
          </cell>
          <cell r="L1523" t="str">
            <v>BACKSTOP ASSEMBLY  PURCHASED</v>
          </cell>
          <cell r="N1523" t="str">
            <v>539</v>
          </cell>
          <cell r="O1523">
            <v>2181</v>
          </cell>
        </row>
        <row r="1524">
          <cell r="F1524" t="str">
            <v>V003224</v>
          </cell>
          <cell r="G1524" t="str">
            <v>24091</v>
          </cell>
          <cell r="H1524">
            <v>40751</v>
          </cell>
          <cell r="I1524">
            <v>2</v>
          </cell>
          <cell r="J1524" t="str">
            <v>07</v>
          </cell>
          <cell r="K1524">
            <v>4660</v>
          </cell>
          <cell r="L1524" t="str">
            <v>BACKSTOP ASSEMBLY  PURCHASED</v>
          </cell>
          <cell r="N1524" t="str">
            <v>539</v>
          </cell>
          <cell r="O1524">
            <v>2330</v>
          </cell>
        </row>
        <row r="1525">
          <cell r="F1525" t="str">
            <v>2931538</v>
          </cell>
          <cell r="G1525" t="str">
            <v>98488</v>
          </cell>
          <cell r="H1525">
            <v>40750</v>
          </cell>
          <cell r="I1525">
            <v>2</v>
          </cell>
          <cell r="J1525" t="str">
            <v>07</v>
          </cell>
          <cell r="K1525">
            <v>133</v>
          </cell>
          <cell r="L1525" t="str">
            <v>KEY - METRIC, SQUARE ENDS,HEAT</v>
          </cell>
          <cell r="N1525" t="str">
            <v>539</v>
          </cell>
          <cell r="O1525">
            <v>66.5</v>
          </cell>
        </row>
        <row r="1526">
          <cell r="F1526" t="str">
            <v>D004155</v>
          </cell>
          <cell r="G1526" t="str">
            <v>00188621</v>
          </cell>
          <cell r="H1526">
            <v>40738</v>
          </cell>
          <cell r="I1526">
            <v>4</v>
          </cell>
          <cell r="J1526" t="str">
            <v>07</v>
          </cell>
          <cell r="K1526">
            <v>297.12</v>
          </cell>
          <cell r="L1526" t="str">
            <v>SHROUD DWG D004155 REC. C</v>
          </cell>
          <cell r="N1526" t="str">
            <v>429</v>
          </cell>
          <cell r="O1526">
            <v>52.1</v>
          </cell>
        </row>
        <row r="1527">
          <cell r="F1527" t="str">
            <v>V002414</v>
          </cell>
          <cell r="G1527" t="str">
            <v>15532</v>
          </cell>
          <cell r="H1527">
            <v>40753</v>
          </cell>
          <cell r="I1527">
            <v>2</v>
          </cell>
          <cell r="J1527" t="str">
            <v>07</v>
          </cell>
          <cell r="K1527">
            <v>5018</v>
          </cell>
          <cell r="L1527" t="str">
            <v>HEAT EXCHANGER ASSEMBLY  PLATE ASSY</v>
          </cell>
          <cell r="N1527" t="str">
            <v>539</v>
          </cell>
          <cell r="O1527">
            <v>2509</v>
          </cell>
        </row>
        <row r="1528">
          <cell r="F1528" t="str">
            <v>V002495</v>
          </cell>
          <cell r="G1528" t="str">
            <v>15533</v>
          </cell>
          <cell r="H1528">
            <v>40753</v>
          </cell>
          <cell r="I1528">
            <v>2</v>
          </cell>
          <cell r="J1528" t="str">
            <v>07</v>
          </cell>
          <cell r="K1528">
            <v>4194</v>
          </cell>
          <cell r="L1528" t="str">
            <v>HEAT EXCHANGER ASSEMBLY  PLATE ASSY</v>
          </cell>
          <cell r="N1528" t="str">
            <v>539</v>
          </cell>
          <cell r="O1528">
            <v>2097</v>
          </cell>
        </row>
        <row r="1529">
          <cell r="F1529" t="str">
            <v>V002854</v>
          </cell>
          <cell r="G1529" t="str">
            <v>15535</v>
          </cell>
          <cell r="H1529">
            <v>40753</v>
          </cell>
          <cell r="I1529">
            <v>2</v>
          </cell>
          <cell r="J1529" t="str">
            <v>07</v>
          </cell>
          <cell r="K1529">
            <v>4086</v>
          </cell>
          <cell r="L1529" t="str">
            <v>HEAT EXCHANGER ASSEMBLY  PLATE ASSY</v>
          </cell>
          <cell r="N1529" t="str">
            <v>539</v>
          </cell>
          <cell r="O1529">
            <v>2043</v>
          </cell>
        </row>
        <row r="1530">
          <cell r="F1530" t="str">
            <v>2915155</v>
          </cell>
          <cell r="G1530" t="str">
            <v>UVL</v>
          </cell>
          <cell r="H1530">
            <v>40758</v>
          </cell>
          <cell r="I1530">
            <v>4</v>
          </cell>
          <cell r="K1530">
            <v>782.52</v>
          </cell>
          <cell r="N1530" t="str">
            <v>139</v>
          </cell>
          <cell r="O1530">
            <v>110</v>
          </cell>
        </row>
        <row r="1531">
          <cell r="F1531" t="str">
            <v>1203238</v>
          </cell>
          <cell r="G1531" t="str">
            <v>R11008-2</v>
          </cell>
          <cell r="H1531">
            <v>40752</v>
          </cell>
          <cell r="I1531">
            <v>5</v>
          </cell>
          <cell r="J1531" t="str">
            <v>08</v>
          </cell>
          <cell r="K1531">
            <v>1697.65</v>
          </cell>
          <cell r="L1531" t="str">
            <v>1060G HUB FLEX LONG RSB</v>
          </cell>
          <cell r="N1531" t="str">
            <v>369</v>
          </cell>
          <cell r="O1531">
            <v>610.42999999999995</v>
          </cell>
        </row>
        <row r="1532">
          <cell r="F1532" t="str">
            <v>1203239</v>
          </cell>
          <cell r="G1532" t="str">
            <v>R11008-2</v>
          </cell>
          <cell r="H1532">
            <v>40752</v>
          </cell>
          <cell r="I1532">
            <v>5</v>
          </cell>
          <cell r="J1532" t="str">
            <v>08</v>
          </cell>
          <cell r="K1532">
            <v>2419</v>
          </cell>
          <cell r="L1532" t="str">
            <v>1070G LONG FLEX HUB RSB</v>
          </cell>
          <cell r="N1532" t="str">
            <v>369</v>
          </cell>
          <cell r="O1532">
            <v>959.21</v>
          </cell>
        </row>
        <row r="1533">
          <cell r="F1533" t="str">
            <v>V002980</v>
          </cell>
          <cell r="G1533" t="str">
            <v>UVL</v>
          </cell>
          <cell r="H1533">
            <v>40758</v>
          </cell>
          <cell r="I1533">
            <v>2</v>
          </cell>
          <cell r="K1533">
            <v>703.76</v>
          </cell>
          <cell r="N1533" t="str">
            <v>539</v>
          </cell>
          <cell r="O1533">
            <v>351.88</v>
          </cell>
        </row>
        <row r="1534">
          <cell r="F1534" t="str">
            <v>CL03255</v>
          </cell>
          <cell r="G1534" t="str">
            <v>UVL</v>
          </cell>
          <cell r="H1534">
            <v>40758</v>
          </cell>
          <cell r="I1534">
            <v>5</v>
          </cell>
          <cell r="K1534">
            <v>759.7</v>
          </cell>
          <cell r="N1534" t="e">
            <v>#N/A</v>
          </cell>
          <cell r="O1534">
            <v>151.94</v>
          </cell>
        </row>
        <row r="1535">
          <cell r="F1535" t="str">
            <v>V002792</v>
          </cell>
          <cell r="G1535" t="str">
            <v>24109</v>
          </cell>
          <cell r="H1535">
            <v>40752</v>
          </cell>
          <cell r="I1535">
            <v>2</v>
          </cell>
          <cell r="J1535" t="str">
            <v>08</v>
          </cell>
          <cell r="K1535">
            <v>4780</v>
          </cell>
          <cell r="L1535" t="str">
            <v>BACKSTOP ASSEMBLY  PURCHASED</v>
          </cell>
          <cell r="N1535" t="str">
            <v>539</v>
          </cell>
          <cell r="O1535">
            <v>2390</v>
          </cell>
        </row>
        <row r="1536">
          <cell r="F1536" t="str">
            <v>V002999</v>
          </cell>
          <cell r="G1536" t="str">
            <v>24110</v>
          </cell>
          <cell r="H1536">
            <v>40753</v>
          </cell>
          <cell r="I1536">
            <v>2</v>
          </cell>
          <cell r="J1536" t="str">
            <v>08</v>
          </cell>
          <cell r="K1536">
            <v>3322</v>
          </cell>
          <cell r="L1536" t="str">
            <v>BACKSTOP ASSEMBLY  PURCHASED</v>
          </cell>
          <cell r="N1536" t="str">
            <v>539</v>
          </cell>
          <cell r="O1536">
            <v>1661</v>
          </cell>
        </row>
        <row r="1537">
          <cell r="F1537" t="str">
            <v>V003225</v>
          </cell>
          <cell r="G1537" t="str">
            <v>24111</v>
          </cell>
          <cell r="H1537">
            <v>40752</v>
          </cell>
          <cell r="I1537">
            <v>2</v>
          </cell>
          <cell r="J1537" t="str">
            <v>08</v>
          </cell>
          <cell r="K1537">
            <v>2392</v>
          </cell>
          <cell r="L1537" t="str">
            <v>BACKSTOP ASSEMBLY  PURCHASED</v>
          </cell>
          <cell r="N1537" t="str">
            <v>539</v>
          </cell>
          <cell r="O1537">
            <v>1196</v>
          </cell>
        </row>
        <row r="1538">
          <cell r="F1538" t="str">
            <v>V002225</v>
          </cell>
          <cell r="G1538" t="str">
            <v>00189154</v>
          </cell>
          <cell r="H1538">
            <v>40739</v>
          </cell>
          <cell r="I1538">
            <v>5</v>
          </cell>
          <cell r="J1538" t="str">
            <v>08</v>
          </cell>
          <cell r="K1538">
            <v>484.2</v>
          </cell>
          <cell r="L1538" t="str">
            <v>GUARD SHAFT FAN DWG. V002225 REV B</v>
          </cell>
          <cell r="N1538" t="str">
            <v>539</v>
          </cell>
          <cell r="O1538">
            <v>96.84</v>
          </cell>
        </row>
        <row r="1539">
          <cell r="F1539" t="str">
            <v>V002229</v>
          </cell>
          <cell r="G1539" t="str">
            <v>00189194</v>
          </cell>
          <cell r="H1539">
            <v>40757</v>
          </cell>
          <cell r="I1539">
            <v>4</v>
          </cell>
          <cell r="J1539" t="str">
            <v>08</v>
          </cell>
          <cell r="K1539">
            <v>316.52</v>
          </cell>
          <cell r="L1539" t="str">
            <v>SHROUD SHAFT FAN DWG. V002229 REV -</v>
          </cell>
          <cell r="N1539" t="str">
            <v>539</v>
          </cell>
          <cell r="O1539">
            <v>79.13</v>
          </cell>
        </row>
        <row r="1540">
          <cell r="F1540" t="str">
            <v>V002230</v>
          </cell>
          <cell r="G1540" t="str">
            <v>00189153</v>
          </cell>
          <cell r="H1540">
            <v>40751</v>
          </cell>
          <cell r="I1540">
            <v>3</v>
          </cell>
          <cell r="J1540" t="str">
            <v>08</v>
          </cell>
          <cell r="K1540">
            <v>165.72</v>
          </cell>
          <cell r="L1540" t="str">
            <v>BRACKET MOUNT DWG. V002230 REV-</v>
          </cell>
          <cell r="N1540" t="str">
            <v>539</v>
          </cell>
          <cell r="O1540">
            <v>55.24</v>
          </cell>
        </row>
        <row r="1541">
          <cell r="F1541" t="str">
            <v>V002230</v>
          </cell>
          <cell r="G1541" t="str">
            <v>00189155</v>
          </cell>
          <cell r="H1541">
            <v>40739</v>
          </cell>
          <cell r="I1541">
            <v>2</v>
          </cell>
          <cell r="J1541" t="str">
            <v>08</v>
          </cell>
          <cell r="K1541">
            <v>110.48</v>
          </cell>
          <cell r="L1541" t="str">
            <v>BRACKET MOUNT DWG. V002230 REV-</v>
          </cell>
          <cell r="N1541" t="str">
            <v>539</v>
          </cell>
          <cell r="O1541">
            <v>55.24</v>
          </cell>
        </row>
        <row r="1542">
          <cell r="F1542" t="str">
            <v>V002309</v>
          </cell>
          <cell r="G1542" t="str">
            <v>00189152</v>
          </cell>
          <cell r="H1542">
            <v>40751</v>
          </cell>
          <cell r="I1542">
            <v>4</v>
          </cell>
          <cell r="J1542" t="str">
            <v>08</v>
          </cell>
          <cell r="K1542">
            <v>179.84</v>
          </cell>
          <cell r="L1542" t="str">
            <v>FAN SHROUD DEFLECT DWG. V002309 REV-</v>
          </cell>
          <cell r="N1542" t="str">
            <v>539</v>
          </cell>
          <cell r="O1542">
            <v>44.96</v>
          </cell>
        </row>
        <row r="1543">
          <cell r="F1543" t="str">
            <v>V002309</v>
          </cell>
          <cell r="G1543" t="str">
            <v>00189151</v>
          </cell>
          <cell r="H1543">
            <v>40751</v>
          </cell>
          <cell r="I1543">
            <v>4</v>
          </cell>
          <cell r="J1543" t="str">
            <v>08</v>
          </cell>
          <cell r="K1543">
            <v>179.84</v>
          </cell>
          <cell r="L1543" t="str">
            <v>FAN SHROUD DEFLECT DWG. V002309 REV-</v>
          </cell>
          <cell r="N1543" t="str">
            <v>539</v>
          </cell>
          <cell r="O1543">
            <v>44.96</v>
          </cell>
        </row>
        <row r="1544">
          <cell r="F1544" t="str">
            <v>V002416</v>
          </cell>
          <cell r="G1544" t="str">
            <v>00189149</v>
          </cell>
          <cell r="H1544">
            <v>40751</v>
          </cell>
          <cell r="I1544">
            <v>4</v>
          </cell>
          <cell r="J1544" t="str">
            <v>08</v>
          </cell>
          <cell r="K1544">
            <v>550.16</v>
          </cell>
          <cell r="L1544" t="str">
            <v>FAN GUARD 150V</v>
          </cell>
          <cell r="N1544" t="str">
            <v>539</v>
          </cell>
          <cell r="O1544">
            <v>137.54</v>
          </cell>
        </row>
        <row r="1545">
          <cell r="F1545" t="str">
            <v>V002440</v>
          </cell>
          <cell r="G1545" t="str">
            <v>00189157</v>
          </cell>
          <cell r="H1545">
            <v>40751</v>
          </cell>
          <cell r="I1545">
            <v>4</v>
          </cell>
          <cell r="J1545" t="str">
            <v>08</v>
          </cell>
          <cell r="K1545">
            <v>209.92</v>
          </cell>
          <cell r="L1545" t="str">
            <v>BRACKET - MOUNT DWG. V002440 REV-</v>
          </cell>
          <cell r="N1545" t="str">
            <v>539</v>
          </cell>
          <cell r="O1545">
            <v>52.48</v>
          </cell>
        </row>
        <row r="1546">
          <cell r="F1546" t="str">
            <v>V002851</v>
          </cell>
          <cell r="G1546" t="str">
            <v>00189156</v>
          </cell>
          <cell r="H1546">
            <v>40739</v>
          </cell>
          <cell r="I1546">
            <v>3</v>
          </cell>
          <cell r="J1546" t="str">
            <v>08</v>
          </cell>
          <cell r="K1546">
            <v>395.46</v>
          </cell>
          <cell r="L1546" t="str">
            <v>SHAFT FAN GUARD DWG. V002851 REV -</v>
          </cell>
          <cell r="N1546" t="str">
            <v>539</v>
          </cell>
          <cell r="O1546">
            <v>131.82</v>
          </cell>
        </row>
        <row r="1547">
          <cell r="F1547" t="str">
            <v>V002855</v>
          </cell>
          <cell r="G1547" t="str">
            <v>00189150</v>
          </cell>
          <cell r="H1547">
            <v>40751</v>
          </cell>
          <cell r="I1547">
            <v>2</v>
          </cell>
          <cell r="J1547" t="str">
            <v>08</v>
          </cell>
          <cell r="K1547">
            <v>50.64</v>
          </cell>
          <cell r="L1547" t="str">
            <v>TOP SHROUD DWG. V002855 REV</v>
          </cell>
          <cell r="N1547" t="str">
            <v>539</v>
          </cell>
          <cell r="O1547">
            <v>25.32</v>
          </cell>
        </row>
        <row r="1548">
          <cell r="F1548" t="str">
            <v>V003183</v>
          </cell>
          <cell r="G1548" t="str">
            <v>00189193</v>
          </cell>
          <cell r="H1548">
            <v>40757</v>
          </cell>
          <cell r="I1548">
            <v>12</v>
          </cell>
          <cell r="J1548" t="str">
            <v>08</v>
          </cell>
          <cell r="K1548">
            <v>1164.48</v>
          </cell>
          <cell r="L1548" t="str">
            <v>SHROUD - UNIT, ELECTRIC FAN 150V</v>
          </cell>
          <cell r="N1548" t="str">
            <v>539</v>
          </cell>
          <cell r="O1548">
            <v>97.04</v>
          </cell>
        </row>
        <row r="1549">
          <cell r="F1549" t="str">
            <v>V002994</v>
          </cell>
          <cell r="G1549" t="str">
            <v>UVL</v>
          </cell>
          <cell r="H1549">
            <v>40759</v>
          </cell>
          <cell r="I1549">
            <v>2</v>
          </cell>
          <cell r="K1549">
            <v>88.08</v>
          </cell>
          <cell r="N1549" t="str">
            <v>539</v>
          </cell>
          <cell r="O1549">
            <v>44.04</v>
          </cell>
        </row>
        <row r="1550">
          <cell r="F1550" t="str">
            <v>V002707</v>
          </cell>
          <cell r="G1550" t="str">
            <v>00189147</v>
          </cell>
          <cell r="H1550">
            <v>40729</v>
          </cell>
          <cell r="I1550">
            <v>8</v>
          </cell>
          <cell r="J1550" t="str">
            <v>08</v>
          </cell>
          <cell r="K1550">
            <v>262.8</v>
          </cell>
          <cell r="L1550" t="str">
            <v>AIR DEFLECTOR DWG V002707 REV A</v>
          </cell>
          <cell r="N1550" t="str">
            <v>539</v>
          </cell>
          <cell r="O1550">
            <v>32.85</v>
          </cell>
        </row>
        <row r="1551">
          <cell r="F1551" t="str">
            <v>V002707</v>
          </cell>
          <cell r="G1551" t="str">
            <v>00189148</v>
          </cell>
          <cell r="H1551">
            <v>40729</v>
          </cell>
          <cell r="I1551">
            <v>16</v>
          </cell>
          <cell r="J1551" t="str">
            <v>08</v>
          </cell>
          <cell r="K1551">
            <v>421.6</v>
          </cell>
          <cell r="L1551" t="str">
            <v>AIR DEFLECTOR DWG V002707 REV A</v>
          </cell>
          <cell r="N1551" t="str">
            <v>539</v>
          </cell>
          <cell r="O1551">
            <v>32.85</v>
          </cell>
        </row>
        <row r="1552">
          <cell r="F1552" t="str">
            <v>V002475</v>
          </cell>
          <cell r="G1552" t="str">
            <v>00148795</v>
          </cell>
          <cell r="H1552">
            <v>40757</v>
          </cell>
          <cell r="I1552">
            <v>2</v>
          </cell>
          <cell r="J1552" t="str">
            <v>08</v>
          </cell>
          <cell r="K1552">
            <v>390.16</v>
          </cell>
          <cell r="L1552" t="str">
            <v>ADAPTER BACKSTOP 140VP3</v>
          </cell>
          <cell r="N1552" t="str">
            <v>539</v>
          </cell>
          <cell r="O1552">
            <v>195.08</v>
          </cell>
        </row>
        <row r="1553">
          <cell r="F1553" t="str">
            <v>V002499</v>
          </cell>
          <cell r="G1553" t="str">
            <v>00148681</v>
          </cell>
          <cell r="H1553">
            <v>40752</v>
          </cell>
          <cell r="I1553">
            <v>2</v>
          </cell>
          <cell r="J1553" t="str">
            <v>08</v>
          </cell>
          <cell r="K1553">
            <v>515</v>
          </cell>
          <cell r="L1553" t="str">
            <v>ADAPTER BACKSTOP 140VR2</v>
          </cell>
          <cell r="N1553" t="str">
            <v>539</v>
          </cell>
          <cell r="O1553">
            <v>257.5</v>
          </cell>
        </row>
        <row r="1554">
          <cell r="F1554" t="str">
            <v>CL03165</v>
          </cell>
          <cell r="G1554" t="str">
            <v>S584767110423</v>
          </cell>
          <cell r="H1554">
            <v>40758</v>
          </cell>
          <cell r="I1554">
            <v>1</v>
          </cell>
          <cell r="J1554" t="str">
            <v>08</v>
          </cell>
          <cell r="K1554">
            <v>245.98</v>
          </cell>
          <cell r="L1554" t="str">
            <v>CTL  BARSTOCK</v>
          </cell>
          <cell r="N1554" t="e">
            <v>#N/A</v>
          </cell>
          <cell r="O1554">
            <v>245.98</v>
          </cell>
        </row>
        <row r="1555">
          <cell r="F1555" t="str">
            <v>CL03085</v>
          </cell>
          <cell r="G1555" t="str">
            <v>UVL</v>
          </cell>
          <cell r="H1555">
            <v>40760</v>
          </cell>
          <cell r="I1555">
            <v>2</v>
          </cell>
          <cell r="K1555">
            <v>60.2</v>
          </cell>
          <cell r="N1555" t="e">
            <v>#N/A</v>
          </cell>
          <cell r="O1555">
            <v>30.1</v>
          </cell>
        </row>
        <row r="1556">
          <cell r="F1556" t="str">
            <v>CL03320</v>
          </cell>
          <cell r="G1556" t="str">
            <v>UVL</v>
          </cell>
          <cell r="H1556">
            <v>40760</v>
          </cell>
          <cell r="I1556">
            <v>2</v>
          </cell>
          <cell r="K1556">
            <v>399.82</v>
          </cell>
          <cell r="N1556" t="e">
            <v>#N/A</v>
          </cell>
          <cell r="O1556">
            <v>199.91</v>
          </cell>
        </row>
        <row r="1557">
          <cell r="F1557" t="str">
            <v>2931179</v>
          </cell>
          <cell r="G1557" t="str">
            <v>UVL</v>
          </cell>
          <cell r="H1557">
            <v>40759</v>
          </cell>
          <cell r="I1557">
            <v>12</v>
          </cell>
          <cell r="K1557">
            <v>100.68</v>
          </cell>
          <cell r="N1557" t="str">
            <v>539</v>
          </cell>
          <cell r="O1557">
            <v>20.93</v>
          </cell>
        </row>
        <row r="1558">
          <cell r="F1558" t="str">
            <v>V002442</v>
          </cell>
          <cell r="G1558" t="str">
            <v>UVL</v>
          </cell>
          <cell r="H1558">
            <v>40760</v>
          </cell>
          <cell r="I1558">
            <v>4</v>
          </cell>
          <cell r="K1558">
            <v>847.32</v>
          </cell>
          <cell r="N1558" t="str">
            <v>539</v>
          </cell>
          <cell r="O1558">
            <v>211.83</v>
          </cell>
        </row>
        <row r="1559">
          <cell r="F1559" t="str">
            <v>V003231</v>
          </cell>
          <cell r="G1559" t="str">
            <v>UVL</v>
          </cell>
          <cell r="H1559">
            <v>40760</v>
          </cell>
          <cell r="I1559">
            <v>2</v>
          </cell>
          <cell r="K1559">
            <v>433.08</v>
          </cell>
          <cell r="N1559" t="str">
            <v>539</v>
          </cell>
          <cell r="O1559">
            <v>216.54</v>
          </cell>
        </row>
        <row r="1560">
          <cell r="F1560" t="str">
            <v>0779945</v>
          </cell>
          <cell r="G1560" t="str">
            <v>UVL</v>
          </cell>
          <cell r="H1560">
            <v>40760</v>
          </cell>
          <cell r="I1560">
            <v>1</v>
          </cell>
          <cell r="K1560">
            <v>4925.97</v>
          </cell>
          <cell r="N1560" t="e">
            <v>#N/A</v>
          </cell>
          <cell r="O1560">
            <v>4925.97</v>
          </cell>
        </row>
        <row r="1561">
          <cell r="F1561" t="str">
            <v>7703271</v>
          </cell>
          <cell r="G1561" t="str">
            <v>00189161</v>
          </cell>
          <cell r="H1561">
            <v>40749</v>
          </cell>
          <cell r="I1561">
            <v>2</v>
          </cell>
          <cell r="J1561" t="str">
            <v>08</v>
          </cell>
          <cell r="K1561">
            <v>16996.54</v>
          </cell>
          <cell r="L1561" t="str">
            <v>BASE DWG 532315 REV A</v>
          </cell>
          <cell r="N1561" t="e">
            <v>#N/A</v>
          </cell>
          <cell r="O1561">
            <v>8498.27</v>
          </cell>
        </row>
        <row r="1562">
          <cell r="F1562" t="str">
            <v>7703272</v>
          </cell>
          <cell r="G1562" t="str">
            <v>00189160</v>
          </cell>
          <cell r="H1562">
            <v>40749</v>
          </cell>
          <cell r="I1562">
            <v>1</v>
          </cell>
          <cell r="J1562" t="str">
            <v>08</v>
          </cell>
          <cell r="K1562">
            <v>6560.43</v>
          </cell>
          <cell r="L1562" t="str">
            <v>COVER DWG 532316 REV A</v>
          </cell>
          <cell r="N1562" t="e">
            <v>#N/A</v>
          </cell>
          <cell r="O1562">
            <v>6560.43</v>
          </cell>
        </row>
        <row r="1563">
          <cell r="F1563" t="str">
            <v>6510750</v>
          </cell>
          <cell r="G1563" t="str">
            <v>10509</v>
          </cell>
          <cell r="H1563">
            <v>40754</v>
          </cell>
          <cell r="I1563">
            <v>1</v>
          </cell>
          <cell r="J1563" t="str">
            <v>08</v>
          </cell>
          <cell r="K1563">
            <v>2831.37</v>
          </cell>
          <cell r="L1563" t="str">
            <v>CASTING, HOUSING PER DRAWING</v>
          </cell>
          <cell r="N1563" t="e">
            <v>#N/A</v>
          </cell>
          <cell r="O1563">
            <v>2951.37</v>
          </cell>
        </row>
        <row r="1564">
          <cell r="F1564" t="str">
            <v>V002714</v>
          </cell>
          <cell r="G1564" t="str">
            <v>UVL</v>
          </cell>
          <cell r="H1564">
            <v>40763</v>
          </cell>
          <cell r="I1564">
            <v>2</v>
          </cell>
          <cell r="K1564">
            <v>347.1</v>
          </cell>
          <cell r="N1564" t="str">
            <v>539</v>
          </cell>
          <cell r="O1564">
            <v>173.55</v>
          </cell>
        </row>
        <row r="1565">
          <cell r="F1565" t="str">
            <v>2928383</v>
          </cell>
          <cell r="G1565" t="str">
            <v>UVL</v>
          </cell>
          <cell r="H1565">
            <v>40764</v>
          </cell>
          <cell r="I1565">
            <v>4</v>
          </cell>
          <cell r="K1565">
            <v>5.84</v>
          </cell>
          <cell r="N1565" t="str">
            <v>429</v>
          </cell>
          <cell r="O1565">
            <v>1.46</v>
          </cell>
        </row>
        <row r="1566">
          <cell r="F1566" t="str">
            <v>V001554</v>
          </cell>
          <cell r="G1566" t="str">
            <v>133130</v>
          </cell>
          <cell r="H1566">
            <v>40759</v>
          </cell>
          <cell r="I1566">
            <v>7</v>
          </cell>
          <cell r="J1566" t="str">
            <v>08</v>
          </cell>
          <cell r="K1566">
            <v>1206.8699999999999</v>
          </cell>
          <cell r="L1566" t="str">
            <v>FAN - COOLING</v>
          </cell>
          <cell r="N1566" t="str">
            <v>539</v>
          </cell>
          <cell r="O1566">
            <v>172.41</v>
          </cell>
        </row>
        <row r="1567">
          <cell r="F1567" t="str">
            <v>V002664</v>
          </cell>
          <cell r="G1567" t="str">
            <v>UVL</v>
          </cell>
          <cell r="H1567">
            <v>40764</v>
          </cell>
          <cell r="I1567">
            <v>2</v>
          </cell>
          <cell r="K1567">
            <v>364.32</v>
          </cell>
          <cell r="N1567" t="str">
            <v>539</v>
          </cell>
          <cell r="O1567">
            <v>182.16</v>
          </cell>
        </row>
        <row r="1568">
          <cell r="F1568" t="str">
            <v>V002439</v>
          </cell>
          <cell r="G1568" t="str">
            <v>00189197</v>
          </cell>
          <cell r="H1568">
            <v>40757</v>
          </cell>
          <cell r="I1568">
            <v>4</v>
          </cell>
          <cell r="J1568" t="str">
            <v>08</v>
          </cell>
          <cell r="K1568">
            <v>263.27999999999997</v>
          </cell>
          <cell r="L1568" t="str">
            <v>SHAFT FAN SHROUD DWG. V002437 REV.-</v>
          </cell>
          <cell r="N1568" t="str">
            <v>539</v>
          </cell>
          <cell r="O1568">
            <v>65.819999999999993</v>
          </cell>
        </row>
        <row r="1569">
          <cell r="F1569" t="str">
            <v>V002445</v>
          </cell>
          <cell r="G1569" t="str">
            <v>00148915</v>
          </cell>
          <cell r="H1569">
            <v>40759</v>
          </cell>
          <cell r="I1569">
            <v>2</v>
          </cell>
          <cell r="J1569" t="str">
            <v>08</v>
          </cell>
          <cell r="K1569">
            <v>331.32</v>
          </cell>
          <cell r="L1569" t="str">
            <v>HUB - FAN -</v>
          </cell>
          <cell r="N1569" t="str">
            <v>539</v>
          </cell>
          <cell r="O1569">
            <v>165.66</v>
          </cell>
        </row>
        <row r="1570">
          <cell r="F1570" t="str">
            <v>V003230</v>
          </cell>
          <cell r="G1570" t="str">
            <v>00148914</v>
          </cell>
          <cell r="H1570">
            <v>40759</v>
          </cell>
          <cell r="I1570">
            <v>2</v>
          </cell>
          <cell r="J1570" t="str">
            <v>08</v>
          </cell>
          <cell r="K1570">
            <v>433.08</v>
          </cell>
          <cell r="L1570" t="str">
            <v>ADAPTER BACKSTOP 150VP3</v>
          </cell>
          <cell r="N1570" t="str">
            <v>539</v>
          </cell>
          <cell r="O1570">
            <v>216.54</v>
          </cell>
        </row>
        <row r="1571">
          <cell r="F1571" t="str">
            <v>V002453</v>
          </cell>
          <cell r="G1571" t="str">
            <v>UVL</v>
          </cell>
          <cell r="H1571">
            <v>40765</v>
          </cell>
          <cell r="I1571">
            <v>2</v>
          </cell>
          <cell r="K1571">
            <v>2456</v>
          </cell>
          <cell r="N1571" t="str">
            <v>539</v>
          </cell>
          <cell r="O1571">
            <v>1228</v>
          </cell>
        </row>
        <row r="1572">
          <cell r="F1572" t="str">
            <v>V002652</v>
          </cell>
          <cell r="G1572" t="str">
            <v>UVL</v>
          </cell>
          <cell r="H1572">
            <v>40765</v>
          </cell>
          <cell r="I1572">
            <v>2</v>
          </cell>
          <cell r="K1572">
            <v>468.14</v>
          </cell>
          <cell r="N1572" t="str">
            <v>539</v>
          </cell>
          <cell r="O1572">
            <v>234.07</v>
          </cell>
        </row>
        <row r="1573">
          <cell r="F1573" t="str">
            <v>V003208</v>
          </cell>
          <cell r="G1573" t="str">
            <v>UVL</v>
          </cell>
          <cell r="H1573">
            <v>40765</v>
          </cell>
          <cell r="I1573">
            <v>2</v>
          </cell>
          <cell r="K1573">
            <v>618.96</v>
          </cell>
          <cell r="N1573" t="str">
            <v>539</v>
          </cell>
          <cell r="O1573">
            <v>309.48</v>
          </cell>
        </row>
        <row r="1574">
          <cell r="F1574" t="str">
            <v>D004227</v>
          </cell>
          <cell r="G1574" t="str">
            <v>UVL</v>
          </cell>
          <cell r="H1574">
            <v>40765</v>
          </cell>
          <cell r="I1574">
            <v>2</v>
          </cell>
          <cell r="K1574">
            <v>2100</v>
          </cell>
          <cell r="N1574" t="str">
            <v>429</v>
          </cell>
          <cell r="O1574">
            <v>1050</v>
          </cell>
        </row>
        <row r="1575">
          <cell r="F1575" t="str">
            <v>CL03270</v>
          </cell>
          <cell r="G1575" t="str">
            <v>UVL</v>
          </cell>
          <cell r="H1575">
            <v>40765</v>
          </cell>
          <cell r="I1575">
            <v>2</v>
          </cell>
          <cell r="K1575">
            <v>492.1</v>
          </cell>
          <cell r="N1575" t="e">
            <v>#N/A</v>
          </cell>
          <cell r="O1575">
            <v>246.05</v>
          </cell>
        </row>
        <row r="1576">
          <cell r="F1576" t="str">
            <v>D007600</v>
          </cell>
          <cell r="G1576" t="str">
            <v>864240</v>
          </cell>
          <cell r="H1576">
            <v>40732</v>
          </cell>
          <cell r="I1576">
            <v>2</v>
          </cell>
          <cell r="J1576" t="str">
            <v>08</v>
          </cell>
          <cell r="K1576">
            <v>1188.02</v>
          </cell>
          <cell r="L1576" t="str">
            <v>LOCKING ASSEMBLY</v>
          </cell>
          <cell r="N1576" t="e">
            <v>#N/A</v>
          </cell>
          <cell r="O1576">
            <v>766.98</v>
          </cell>
        </row>
        <row r="1577">
          <cell r="F1577" t="str">
            <v>0419809</v>
          </cell>
          <cell r="G1577" t="str">
            <v>246937</v>
          </cell>
          <cell r="H1577">
            <v>40746</v>
          </cell>
          <cell r="I1577">
            <v>4</v>
          </cell>
          <cell r="J1577" t="str">
            <v>08</v>
          </cell>
          <cell r="K1577">
            <v>2656.84</v>
          </cell>
          <cell r="L1577" t="str">
            <v>FLG SLEEVE MALE, 80G20</v>
          </cell>
          <cell r="N1577" t="str">
            <v>379</v>
          </cell>
          <cell r="O1577">
            <v>1643.01</v>
          </cell>
        </row>
        <row r="1578">
          <cell r="F1578" t="str">
            <v>0419810</v>
          </cell>
          <cell r="G1578" t="str">
            <v>246937</v>
          </cell>
          <cell r="H1578">
            <v>40746</v>
          </cell>
          <cell r="I1578">
            <v>4</v>
          </cell>
          <cell r="J1578" t="str">
            <v>08</v>
          </cell>
          <cell r="K1578">
            <v>2656.84</v>
          </cell>
          <cell r="L1578" t="str">
            <v>FLANGED SLEEVE FEMALE 80G 20B</v>
          </cell>
          <cell r="N1578" t="str">
            <v>379</v>
          </cell>
          <cell r="O1578">
            <v>1777.24</v>
          </cell>
        </row>
        <row r="1579">
          <cell r="F1579" t="str">
            <v>V002995</v>
          </cell>
          <cell r="G1579" t="str">
            <v>UVL</v>
          </cell>
          <cell r="H1579">
            <v>40767</v>
          </cell>
          <cell r="I1579">
            <v>3</v>
          </cell>
          <cell r="K1579">
            <v>204.15</v>
          </cell>
          <cell r="N1579" t="str">
            <v>539</v>
          </cell>
          <cell r="O1579">
            <v>68.05</v>
          </cell>
        </row>
        <row r="1580">
          <cell r="F1580" t="str">
            <v>V002655</v>
          </cell>
          <cell r="G1580" t="str">
            <v>UVL</v>
          </cell>
          <cell r="H1580">
            <v>40767</v>
          </cell>
          <cell r="I1580">
            <v>4</v>
          </cell>
          <cell r="K1580">
            <v>1263.96</v>
          </cell>
          <cell r="N1580" t="str">
            <v>539</v>
          </cell>
          <cell r="O1580">
            <v>315.99</v>
          </cell>
        </row>
        <row r="1581">
          <cell r="F1581" t="str">
            <v>0441723</v>
          </cell>
          <cell r="G1581" t="str">
            <v>65705</v>
          </cell>
          <cell r="H1581">
            <v>40764</v>
          </cell>
          <cell r="I1581">
            <v>4</v>
          </cell>
          <cell r="J1581" t="str">
            <v>08</v>
          </cell>
          <cell r="K1581">
            <v>1402.72</v>
          </cell>
          <cell r="L1581" t="str">
            <v>BRACKET - ANCHOR</v>
          </cell>
          <cell r="N1581" t="str">
            <v>539</v>
          </cell>
          <cell r="O1581">
            <v>350.68</v>
          </cell>
        </row>
        <row r="1582">
          <cell r="F1582" t="str">
            <v>V002794</v>
          </cell>
          <cell r="G1582" t="str">
            <v>31115</v>
          </cell>
          <cell r="H1582">
            <v>40758</v>
          </cell>
          <cell r="I1582">
            <v>4</v>
          </cell>
          <cell r="J1582" t="str">
            <v>08</v>
          </cell>
          <cell r="K1582">
            <v>694.2</v>
          </cell>
          <cell r="L1582" t="str">
            <v>FAN</v>
          </cell>
          <cell r="N1582" t="str">
            <v>539</v>
          </cell>
          <cell r="O1582">
            <v>225.5</v>
          </cell>
        </row>
        <row r="1583">
          <cell r="F1583" t="str">
            <v>V002915</v>
          </cell>
          <cell r="G1583" t="str">
            <v>UVL</v>
          </cell>
          <cell r="H1583">
            <v>40770</v>
          </cell>
          <cell r="I1583">
            <v>2</v>
          </cell>
          <cell r="K1583">
            <v>446.98</v>
          </cell>
          <cell r="N1583" t="str">
            <v>539</v>
          </cell>
          <cell r="O1583">
            <v>223.49</v>
          </cell>
        </row>
        <row r="1584">
          <cell r="F1584" t="str">
            <v>V002929</v>
          </cell>
          <cell r="G1584" t="str">
            <v>UVL</v>
          </cell>
          <cell r="H1584">
            <v>40770</v>
          </cell>
          <cell r="I1584">
            <v>1</v>
          </cell>
          <cell r="K1584">
            <v>221.24</v>
          </cell>
          <cell r="N1584" t="str">
            <v>539</v>
          </cell>
          <cell r="O1584">
            <v>221.24</v>
          </cell>
        </row>
        <row r="1585">
          <cell r="F1585" t="str">
            <v>V002641</v>
          </cell>
          <cell r="G1585" t="str">
            <v>24242</v>
          </cell>
          <cell r="H1585">
            <v>40766</v>
          </cell>
          <cell r="I1585">
            <v>2</v>
          </cell>
          <cell r="J1585" t="str">
            <v>08</v>
          </cell>
          <cell r="K1585">
            <v>5526</v>
          </cell>
          <cell r="L1585" t="str">
            <v>BACKSTOP ASSY</v>
          </cell>
          <cell r="N1585" t="str">
            <v>539</v>
          </cell>
          <cell r="O1585">
            <v>2763</v>
          </cell>
        </row>
        <row r="1586">
          <cell r="F1586" t="str">
            <v>V003000</v>
          </cell>
          <cell r="G1586" t="str">
            <v>24245</v>
          </cell>
          <cell r="H1586">
            <v>40767</v>
          </cell>
          <cell r="I1586">
            <v>2</v>
          </cell>
          <cell r="J1586" t="str">
            <v>08</v>
          </cell>
          <cell r="K1586">
            <v>4252</v>
          </cell>
          <cell r="L1586" t="str">
            <v>BACKSTOP ASSEMBLY  PURCHASED</v>
          </cell>
          <cell r="N1586" t="str">
            <v>539</v>
          </cell>
          <cell r="O1586">
            <v>2126</v>
          </cell>
        </row>
        <row r="1587">
          <cell r="F1587" t="str">
            <v>0441328</v>
          </cell>
          <cell r="G1587" t="str">
            <v>37320</v>
          </cell>
          <cell r="H1587">
            <v>40766</v>
          </cell>
          <cell r="I1587">
            <v>5</v>
          </cell>
          <cell r="J1587" t="str">
            <v>08</v>
          </cell>
          <cell r="K1587">
            <v>14590</v>
          </cell>
          <cell r="L1587" t="str">
            <v>CLUTCH - MARINE</v>
          </cell>
          <cell r="N1587" t="str">
            <v>609</v>
          </cell>
          <cell r="O1587">
            <v>2918</v>
          </cell>
        </row>
        <row r="1588">
          <cell r="F1588" t="str">
            <v>V002768</v>
          </cell>
          <cell r="G1588" t="str">
            <v>00149240</v>
          </cell>
          <cell r="H1588">
            <v>40765</v>
          </cell>
          <cell r="I1588">
            <v>2</v>
          </cell>
          <cell r="J1588" t="str">
            <v>08</v>
          </cell>
          <cell r="K1588">
            <v>300.74</v>
          </cell>
          <cell r="L1588" t="str">
            <v>BAR-MOUNTING, MTR BRKT 130VP2/VP3</v>
          </cell>
          <cell r="N1588" t="str">
            <v>539</v>
          </cell>
          <cell r="O1588">
            <v>128.34</v>
          </cell>
        </row>
        <row r="1589">
          <cell r="F1589" t="str">
            <v>V002770</v>
          </cell>
          <cell r="G1589" t="str">
            <v>00149237</v>
          </cell>
          <cell r="H1589">
            <v>40765</v>
          </cell>
          <cell r="I1589">
            <v>2</v>
          </cell>
          <cell r="J1589" t="str">
            <v>08</v>
          </cell>
          <cell r="K1589">
            <v>215.54</v>
          </cell>
          <cell r="L1589" t="str">
            <v>BAR-MOUNTING, MTR BRKT 130VP2/VP3</v>
          </cell>
          <cell r="N1589" t="str">
            <v>539</v>
          </cell>
          <cell r="O1589">
            <v>107.77</v>
          </cell>
        </row>
        <row r="1590">
          <cell r="F1590" t="str">
            <v>V002771</v>
          </cell>
          <cell r="G1590" t="str">
            <v>00149238</v>
          </cell>
          <cell r="H1590">
            <v>40765</v>
          </cell>
          <cell r="I1590">
            <v>2</v>
          </cell>
          <cell r="J1590" t="str">
            <v>08</v>
          </cell>
          <cell r="K1590">
            <v>78.62</v>
          </cell>
          <cell r="L1590" t="str">
            <v>BAR-MOUNTING  130VP2/VP3</v>
          </cell>
          <cell r="N1590" t="str">
            <v>539</v>
          </cell>
          <cell r="O1590">
            <v>29.99</v>
          </cell>
        </row>
        <row r="1591">
          <cell r="F1591" t="str">
            <v>V002773</v>
          </cell>
          <cell r="G1591" t="str">
            <v>00149239</v>
          </cell>
          <cell r="H1591">
            <v>40765</v>
          </cell>
          <cell r="I1591">
            <v>2</v>
          </cell>
          <cell r="J1591" t="str">
            <v>08</v>
          </cell>
          <cell r="K1591">
            <v>126.28</v>
          </cell>
          <cell r="L1591" t="str">
            <v>BRACKET-MOUNT 130VP2/VP3</v>
          </cell>
          <cell r="N1591" t="str">
            <v>539</v>
          </cell>
          <cell r="O1591">
            <v>53.83</v>
          </cell>
        </row>
        <row r="1592">
          <cell r="F1592" t="str">
            <v>0344479</v>
          </cell>
          <cell r="G1592" t="str">
            <v>39852</v>
          </cell>
          <cell r="H1592">
            <v>40767</v>
          </cell>
          <cell r="I1592">
            <v>20</v>
          </cell>
          <cell r="J1592" t="str">
            <v>08</v>
          </cell>
          <cell r="K1592">
            <v>1410</v>
          </cell>
          <cell r="L1592" t="str">
            <v>SEAL CAGE, HS 3415J</v>
          </cell>
          <cell r="N1592" t="str">
            <v>289</v>
          </cell>
          <cell r="O1592">
            <v>24.25</v>
          </cell>
        </row>
        <row r="1593">
          <cell r="F1593" t="str">
            <v>V002856</v>
          </cell>
          <cell r="G1593" t="str">
            <v>00189062</v>
          </cell>
          <cell r="H1593">
            <v>40751</v>
          </cell>
          <cell r="I1593">
            <v>2</v>
          </cell>
          <cell r="J1593" t="str">
            <v>08</v>
          </cell>
          <cell r="K1593">
            <v>52.84</v>
          </cell>
          <cell r="L1593" t="str">
            <v>BOTTOM SHROUD DWG. V002856 REV -</v>
          </cell>
          <cell r="N1593" t="str">
            <v>539</v>
          </cell>
          <cell r="O1593">
            <v>26.42</v>
          </cell>
        </row>
        <row r="1594">
          <cell r="F1594" t="str">
            <v>V002926</v>
          </cell>
          <cell r="G1594" t="str">
            <v>00189072</v>
          </cell>
          <cell r="H1594">
            <v>40753</v>
          </cell>
          <cell r="I1594">
            <v>2</v>
          </cell>
          <cell r="J1594" t="str">
            <v>08</v>
          </cell>
          <cell r="K1594">
            <v>174.7</v>
          </cell>
          <cell r="L1594" t="str">
            <v>SHAFT COVER DWG. V002926 REV -</v>
          </cell>
          <cell r="N1594" t="str">
            <v>539</v>
          </cell>
          <cell r="O1594">
            <v>87.35</v>
          </cell>
        </row>
        <row r="1595">
          <cell r="F1595" t="str">
            <v>V002926</v>
          </cell>
          <cell r="G1595" t="str">
            <v>00189065</v>
          </cell>
          <cell r="H1595">
            <v>40753</v>
          </cell>
          <cell r="I1595">
            <v>3</v>
          </cell>
          <cell r="J1595" t="str">
            <v>08</v>
          </cell>
          <cell r="K1595">
            <v>262.05</v>
          </cell>
          <cell r="L1595" t="str">
            <v>SHAFT COVER DWG. V002926 REV -</v>
          </cell>
          <cell r="N1595" t="str">
            <v>539</v>
          </cell>
          <cell r="O1595">
            <v>87.35</v>
          </cell>
        </row>
        <row r="1596">
          <cell r="F1596" t="str">
            <v>V003185</v>
          </cell>
          <cell r="G1596" t="str">
            <v>00189060</v>
          </cell>
          <cell r="H1596">
            <v>40751</v>
          </cell>
          <cell r="I1596">
            <v>12</v>
          </cell>
          <cell r="J1596" t="str">
            <v>08</v>
          </cell>
          <cell r="K1596">
            <v>129.72</v>
          </cell>
          <cell r="L1596" t="str">
            <v>DEFLECTOR - FAN SHROUD 150V</v>
          </cell>
          <cell r="N1596" t="str">
            <v>539</v>
          </cell>
          <cell r="O1596">
            <v>10.81</v>
          </cell>
        </row>
        <row r="1597">
          <cell r="F1597" t="str">
            <v>0424862</v>
          </cell>
          <cell r="G1597" t="str">
            <v>53624RI</v>
          </cell>
          <cell r="H1597">
            <v>40767</v>
          </cell>
          <cell r="I1597">
            <v>28</v>
          </cell>
          <cell r="J1597" t="str">
            <v>08</v>
          </cell>
          <cell r="K1597">
            <v>2246.44</v>
          </cell>
          <cell r="L1597" t="str">
            <v>1060T41 TORQUE SLV. ASSY.</v>
          </cell>
          <cell r="N1597" t="str">
            <v>319</v>
          </cell>
          <cell r="O1597">
            <v>88.96</v>
          </cell>
        </row>
        <row r="1598">
          <cell r="F1598" t="str">
            <v>V003221</v>
          </cell>
          <cell r="G1598" t="str">
            <v>UVL</v>
          </cell>
          <cell r="H1598">
            <v>40773</v>
          </cell>
          <cell r="I1598">
            <v>2</v>
          </cell>
          <cell r="K1598">
            <v>5846</v>
          </cell>
          <cell r="N1598" t="str">
            <v>539</v>
          </cell>
          <cell r="O1598">
            <v>2923</v>
          </cell>
        </row>
        <row r="1599">
          <cell r="F1599" t="str">
            <v>V003506</v>
          </cell>
          <cell r="G1599" t="str">
            <v>UVL</v>
          </cell>
          <cell r="H1599">
            <v>40773</v>
          </cell>
          <cell r="I1599">
            <v>2</v>
          </cell>
          <cell r="K1599">
            <v>613.91999999999996</v>
          </cell>
          <cell r="N1599" t="str">
            <v>539</v>
          </cell>
          <cell r="O1599">
            <v>306.95999999999998</v>
          </cell>
        </row>
        <row r="1600">
          <cell r="F1600" t="str">
            <v>V002712</v>
          </cell>
          <cell r="G1600" t="str">
            <v>24275</v>
          </cell>
          <cell r="H1600">
            <v>40771</v>
          </cell>
          <cell r="I1600">
            <v>2</v>
          </cell>
          <cell r="J1600" t="str">
            <v>08</v>
          </cell>
          <cell r="K1600">
            <v>3976</v>
          </cell>
          <cell r="L1600" t="str">
            <v>BACKSTOP 140VP2/VR3</v>
          </cell>
          <cell r="N1600" t="str">
            <v>539</v>
          </cell>
          <cell r="O1600">
            <v>1988</v>
          </cell>
        </row>
        <row r="1601">
          <cell r="F1601" t="str">
            <v>V002207</v>
          </cell>
          <cell r="G1601" t="str">
            <v>00189579</v>
          </cell>
          <cell r="H1601">
            <v>40771</v>
          </cell>
          <cell r="I1601">
            <v>4</v>
          </cell>
          <cell r="J1601" t="str">
            <v>08</v>
          </cell>
          <cell r="K1601">
            <v>548.88</v>
          </cell>
          <cell r="L1601" t="str">
            <v>FAN SHROUD-TOP DWG. V002207 REV A</v>
          </cell>
          <cell r="N1601" t="str">
            <v>539</v>
          </cell>
          <cell r="O1601">
            <v>137.22</v>
          </cell>
        </row>
        <row r="1602">
          <cell r="F1602" t="str">
            <v>V002208</v>
          </cell>
          <cell r="G1602" t="str">
            <v>00189578</v>
          </cell>
          <cell r="H1602">
            <v>40771</v>
          </cell>
          <cell r="I1602">
            <v>4</v>
          </cell>
          <cell r="J1602" t="str">
            <v>08</v>
          </cell>
          <cell r="K1602">
            <v>640.24</v>
          </cell>
          <cell r="L1602" t="str">
            <v>FAN SHROUD-BOTTOM DWG. V002207 REV A</v>
          </cell>
          <cell r="N1602" t="str">
            <v>539</v>
          </cell>
          <cell r="O1602">
            <v>160.06</v>
          </cell>
        </row>
        <row r="1603">
          <cell r="F1603" t="str">
            <v>V002172</v>
          </cell>
          <cell r="G1603" t="str">
            <v>110802</v>
          </cell>
          <cell r="H1603">
            <v>40757</v>
          </cell>
          <cell r="I1603">
            <v>2</v>
          </cell>
          <cell r="J1603" t="str">
            <v>08</v>
          </cell>
          <cell r="K1603">
            <v>63.5</v>
          </cell>
          <cell r="L1603" t="str">
            <v>SEAL CAGE</v>
          </cell>
          <cell r="N1603" t="str">
            <v>539</v>
          </cell>
          <cell r="O1603">
            <v>58.43</v>
          </cell>
        </row>
        <row r="1604">
          <cell r="F1604" t="str">
            <v>V002825</v>
          </cell>
          <cell r="G1604" t="str">
            <v>00149602</v>
          </cell>
          <cell r="H1604">
            <v>40772</v>
          </cell>
          <cell r="I1604">
            <v>2</v>
          </cell>
          <cell r="J1604" t="str">
            <v>08</v>
          </cell>
          <cell r="K1604">
            <v>703.76</v>
          </cell>
          <cell r="L1604" t="str">
            <v>PUMP ADAPTOR - RIGHT 130VP3</v>
          </cell>
          <cell r="N1604" t="str">
            <v>539</v>
          </cell>
          <cell r="O1604">
            <v>351.88</v>
          </cell>
        </row>
        <row r="1605">
          <cell r="F1605" t="str">
            <v>V002923</v>
          </cell>
          <cell r="G1605" t="str">
            <v>24325</v>
          </cell>
          <cell r="H1605">
            <v>40773</v>
          </cell>
          <cell r="I1605">
            <v>2</v>
          </cell>
          <cell r="J1605" t="str">
            <v>08</v>
          </cell>
          <cell r="K1605">
            <v>4362</v>
          </cell>
          <cell r="L1605" t="str">
            <v>BACKSTOP 140VP2/VR3</v>
          </cell>
          <cell r="N1605" t="str">
            <v>539</v>
          </cell>
          <cell r="O1605">
            <v>2181</v>
          </cell>
        </row>
        <row r="1606">
          <cell r="F1606" t="str">
            <v>2930433</v>
          </cell>
          <cell r="G1606" t="str">
            <v>UVL</v>
          </cell>
          <cell r="H1606">
            <v>40778</v>
          </cell>
          <cell r="I1606">
            <v>2</v>
          </cell>
          <cell r="K1606">
            <v>1100</v>
          </cell>
          <cell r="N1606" t="str">
            <v>539</v>
          </cell>
          <cell r="O1606">
            <v>550</v>
          </cell>
        </row>
        <row r="1607">
          <cell r="F1607" t="str">
            <v>2931475</v>
          </cell>
          <cell r="G1607" t="str">
            <v>UVL</v>
          </cell>
          <cell r="H1607">
            <v>40778</v>
          </cell>
          <cell r="I1607">
            <v>2</v>
          </cell>
          <cell r="K1607">
            <v>4172.4799999999996</v>
          </cell>
          <cell r="N1607" t="str">
            <v>539</v>
          </cell>
          <cell r="O1607">
            <v>2086.2399999999998</v>
          </cell>
        </row>
        <row r="1608">
          <cell r="F1608" t="str">
            <v>CL03012</v>
          </cell>
          <cell r="G1608" t="str">
            <v>UVL</v>
          </cell>
          <cell r="H1608">
            <v>40779</v>
          </cell>
          <cell r="I1608">
            <v>8</v>
          </cell>
          <cell r="K1608">
            <v>260.16000000000003</v>
          </cell>
          <cell r="N1608" t="e">
            <v>#N/A</v>
          </cell>
          <cell r="O1608">
            <v>32.520000000000003</v>
          </cell>
        </row>
        <row r="1609">
          <cell r="F1609" t="str">
            <v>6411760</v>
          </cell>
          <cell r="G1609" t="str">
            <v>10615</v>
          </cell>
          <cell r="H1609">
            <v>40773</v>
          </cell>
          <cell r="I1609">
            <v>1</v>
          </cell>
          <cell r="J1609" t="str">
            <v>08</v>
          </cell>
          <cell r="K1609">
            <v>208.37</v>
          </cell>
          <cell r="L1609" t="str">
            <v>CAGE, SEAL</v>
          </cell>
          <cell r="N1609" t="e">
            <v>#N/A</v>
          </cell>
          <cell r="O1609">
            <v>208.37</v>
          </cell>
        </row>
        <row r="1610">
          <cell r="F1610" t="str">
            <v>6411810</v>
          </cell>
          <cell r="G1610" t="str">
            <v>10615</v>
          </cell>
          <cell r="H1610">
            <v>40773</v>
          </cell>
          <cell r="I1610">
            <v>1</v>
          </cell>
          <cell r="J1610" t="str">
            <v>08</v>
          </cell>
          <cell r="K1610">
            <v>110.43</v>
          </cell>
          <cell r="L1610" t="str">
            <v>CAGE, SEAL</v>
          </cell>
          <cell r="N1610" t="e">
            <v>#N/A</v>
          </cell>
          <cell r="O1610">
            <v>110.43</v>
          </cell>
        </row>
        <row r="1611">
          <cell r="F1611" t="str">
            <v>6411820</v>
          </cell>
          <cell r="G1611" t="str">
            <v>10615</v>
          </cell>
          <cell r="H1611">
            <v>40773</v>
          </cell>
          <cell r="I1611">
            <v>1</v>
          </cell>
          <cell r="J1611" t="str">
            <v>08</v>
          </cell>
          <cell r="K1611">
            <v>172.66</v>
          </cell>
          <cell r="L1611" t="str">
            <v>END COVER</v>
          </cell>
          <cell r="N1611" t="e">
            <v>#N/A</v>
          </cell>
          <cell r="O1611">
            <v>172.66</v>
          </cell>
        </row>
        <row r="1612">
          <cell r="F1612" t="str">
            <v>V002669</v>
          </cell>
          <cell r="G1612" t="str">
            <v>UVL</v>
          </cell>
          <cell r="H1612">
            <v>40779</v>
          </cell>
          <cell r="I1612">
            <v>2</v>
          </cell>
          <cell r="K1612">
            <v>572.54</v>
          </cell>
          <cell r="N1612" t="str">
            <v>539</v>
          </cell>
          <cell r="O1612">
            <v>286.27</v>
          </cell>
        </row>
        <row r="1613">
          <cell r="F1613" t="str">
            <v>0779944</v>
          </cell>
          <cell r="G1613" t="str">
            <v>UVL</v>
          </cell>
          <cell r="H1613">
            <v>40779</v>
          </cell>
          <cell r="I1613">
            <v>1</v>
          </cell>
          <cell r="K1613">
            <v>6126.66</v>
          </cell>
          <cell r="N1613" t="e">
            <v>#N/A</v>
          </cell>
          <cell r="O1613">
            <v>6126.66</v>
          </cell>
        </row>
        <row r="1614">
          <cell r="F1614" t="str">
            <v>V002260</v>
          </cell>
          <cell r="G1614" t="str">
            <v>UVL</v>
          </cell>
          <cell r="H1614">
            <v>40780</v>
          </cell>
          <cell r="I1614">
            <v>3</v>
          </cell>
          <cell r="K1614">
            <v>285</v>
          </cell>
          <cell r="N1614" t="str">
            <v>539</v>
          </cell>
          <cell r="O1614">
            <v>95</v>
          </cell>
        </row>
        <row r="1615">
          <cell r="F1615" t="str">
            <v>2930768</v>
          </cell>
          <cell r="G1615" t="str">
            <v>UVL</v>
          </cell>
          <cell r="H1615">
            <v>40780</v>
          </cell>
          <cell r="I1615">
            <v>2</v>
          </cell>
          <cell r="K1615">
            <v>128.88</v>
          </cell>
          <cell r="N1615" t="str">
            <v>539</v>
          </cell>
          <cell r="O1615">
            <v>64.44</v>
          </cell>
        </row>
        <row r="1616">
          <cell r="F1616" t="str">
            <v>V003133</v>
          </cell>
          <cell r="G1616" t="str">
            <v>00189885</v>
          </cell>
          <cell r="H1616">
            <v>40779</v>
          </cell>
          <cell r="I1616">
            <v>8</v>
          </cell>
          <cell r="J1616" t="str">
            <v>08</v>
          </cell>
          <cell r="K1616">
            <v>891.36</v>
          </cell>
          <cell r="L1616" t="str">
            <v>FAN SHROUD-BOTTOM</v>
          </cell>
          <cell r="N1616" t="str">
            <v>539</v>
          </cell>
          <cell r="O1616">
            <v>111.42</v>
          </cell>
        </row>
        <row r="1617">
          <cell r="F1617" t="str">
            <v>V002468</v>
          </cell>
          <cell r="G1617" t="str">
            <v>UVL</v>
          </cell>
          <cell r="H1617">
            <v>40781</v>
          </cell>
          <cell r="I1617">
            <v>6</v>
          </cell>
          <cell r="K1617">
            <v>232.86</v>
          </cell>
          <cell r="N1617" t="str">
            <v>539</v>
          </cell>
          <cell r="O1617">
            <v>38.81</v>
          </cell>
        </row>
        <row r="1618">
          <cell r="F1618" t="str">
            <v>CL03257</v>
          </cell>
          <cell r="G1618" t="str">
            <v>UVL</v>
          </cell>
          <cell r="H1618">
            <v>40781</v>
          </cell>
          <cell r="I1618">
            <v>4</v>
          </cell>
          <cell r="K1618">
            <v>311.95999999999998</v>
          </cell>
          <cell r="N1618" t="e">
            <v>#N/A</v>
          </cell>
          <cell r="O1618">
            <v>77.989999999999995</v>
          </cell>
        </row>
        <row r="1619">
          <cell r="F1619" t="str">
            <v>V002818</v>
          </cell>
          <cell r="G1619" t="str">
            <v>00149972</v>
          </cell>
          <cell r="H1619">
            <v>40779</v>
          </cell>
          <cell r="I1619">
            <v>2</v>
          </cell>
          <cell r="J1619" t="str">
            <v>08</v>
          </cell>
          <cell r="K1619">
            <v>469.06</v>
          </cell>
          <cell r="L1619" t="str">
            <v>ADAPTER BACKSTOP 140VP2, VR3</v>
          </cell>
          <cell r="N1619" t="str">
            <v>539</v>
          </cell>
          <cell r="O1619">
            <v>234.53</v>
          </cell>
        </row>
        <row r="1620">
          <cell r="F1620" t="str">
            <v>D003881</v>
          </cell>
          <cell r="G1620" t="str">
            <v>0000177565</v>
          </cell>
          <cell r="H1620">
            <v>40778</v>
          </cell>
          <cell r="I1620">
            <v>3</v>
          </cell>
          <cell r="J1620" t="str">
            <v>08</v>
          </cell>
          <cell r="K1620">
            <v>2123.46</v>
          </cell>
          <cell r="L1620" t="str">
            <v>BUSHING TAPER 1180</v>
          </cell>
          <cell r="N1620" t="str">
            <v>429</v>
          </cell>
          <cell r="O1620">
            <v>664.48</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
          <cell r="A1" t="str">
            <v/>
          </cell>
        </row>
      </sheetData>
      <sheetData sheetId="14">
        <row r="1">
          <cell r="A1" t="str">
            <v/>
          </cell>
        </row>
      </sheetData>
      <sheetData sheetId="15"/>
      <sheetData sheetId="16" refreshError="1"/>
      <sheetData sheetId="17"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D Matrix"/>
      <sheetName val="TTI Bowling Chart"/>
      <sheetName val="KPI Bowling Chart"/>
      <sheetName val="Action Plan A !"/>
      <sheetName val="Action Plan B"/>
      <sheetName val="Action Plan C !"/>
      <sheetName val="Action Plan D"/>
      <sheetName val="Action Plan E !"/>
      <sheetName val="Action Plan F"/>
      <sheetName val="c-m # x"/>
      <sheetName val="training matrix"/>
      <sheetName val="Cleveland"/>
      <sheetName val="Richmond"/>
      <sheetName val="Bristol"/>
      <sheetName val="Goleta"/>
      <sheetName val="DPS Summary data"/>
      <sheetName val="Details"/>
      <sheetName val="Sheet6"/>
      <sheetName val="Stock - Std  Extra"/>
      <sheetName val="Actual"/>
      <sheetName val="ActionEquip"/>
      <sheetName val="Parent"/>
      <sheetName val="Matrix-Level 3-Gastonia"/>
      <sheetName val="A"/>
      <sheetName val="Category Definitions Alpha"/>
      <sheetName val="Assets"/>
      <sheetName val="Liabilities"/>
      <sheetName val="Simple Returns"/>
      <sheetName val="Lookup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refreshError="1">
        <row r="1">
          <cell r="A1" t="str">
            <v>TTI AND KPI DATA</v>
          </cell>
        </row>
        <row r="2">
          <cell r="B2" t="str">
            <v>All financial data in thousands of dollars (x $1,000)</v>
          </cell>
        </row>
        <row r="3">
          <cell r="B3" t="str">
            <v>Variance (FAV)/UNFAV</v>
          </cell>
        </row>
        <row r="4">
          <cell r="E4">
            <v>4</v>
          </cell>
          <cell r="F4">
            <v>4</v>
          </cell>
          <cell r="G4">
            <v>5</v>
          </cell>
          <cell r="H4">
            <v>4</v>
          </cell>
          <cell r="I4">
            <v>4</v>
          </cell>
          <cell r="J4">
            <v>5</v>
          </cell>
          <cell r="K4">
            <v>4</v>
          </cell>
          <cell r="L4">
            <v>4</v>
          </cell>
          <cell r="M4">
            <v>5</v>
          </cell>
          <cell r="N4">
            <v>4</v>
          </cell>
          <cell r="O4">
            <v>4</v>
          </cell>
          <cell r="P4">
            <v>5</v>
          </cell>
        </row>
        <row r="5">
          <cell r="D5" t="str">
            <v>2001 YTD</v>
          </cell>
          <cell r="E5" t="str">
            <v>Jan</v>
          </cell>
          <cell r="F5" t="str">
            <v>Feb</v>
          </cell>
          <cell r="G5" t="str">
            <v>Mar</v>
          </cell>
          <cell r="H5" t="str">
            <v>Apr</v>
          </cell>
          <cell r="I5" t="str">
            <v>May</v>
          </cell>
          <cell r="J5" t="str">
            <v>Jun</v>
          </cell>
          <cell r="K5" t="str">
            <v>Jul</v>
          </cell>
          <cell r="L5" t="str">
            <v>Aug</v>
          </cell>
          <cell r="M5" t="str">
            <v>Sep</v>
          </cell>
          <cell r="N5" t="str">
            <v>Oct</v>
          </cell>
          <cell r="O5" t="str">
            <v>Nov</v>
          </cell>
          <cell r="P5" t="str">
            <v>Dec</v>
          </cell>
        </row>
        <row r="6">
          <cell r="A6" t="str">
            <v>Safety</v>
          </cell>
        </row>
        <row r="7">
          <cell r="A7">
            <v>1</v>
          </cell>
          <cell r="B7" t="str">
            <v>OSHA Recordables</v>
          </cell>
          <cell r="C7" t="str">
            <v>Recordables</v>
          </cell>
          <cell r="D7">
            <v>0</v>
          </cell>
          <cell r="E7">
            <v>0</v>
          </cell>
        </row>
        <row r="8">
          <cell r="A8">
            <v>2</v>
          </cell>
          <cell r="C8" t="str">
            <v>hours worked</v>
          </cell>
          <cell r="D8">
            <v>11</v>
          </cell>
          <cell r="E8">
            <v>11</v>
          </cell>
        </row>
        <row r="9">
          <cell r="C9" t="str">
            <v>OSHA Rec'le rate</v>
          </cell>
          <cell r="D9">
            <v>0</v>
          </cell>
          <cell r="E9">
            <v>0</v>
          </cell>
          <cell r="F9" t="e">
            <v>#DIV/0!</v>
          </cell>
          <cell r="G9" t="e">
            <v>#DIV/0!</v>
          </cell>
          <cell r="H9" t="e">
            <v>#DIV/0!</v>
          </cell>
          <cell r="I9" t="e">
            <v>#DIV/0!</v>
          </cell>
          <cell r="J9" t="e">
            <v>#DIV/0!</v>
          </cell>
          <cell r="K9" t="e">
            <v>#DIV/0!</v>
          </cell>
          <cell r="L9" t="e">
            <v>#DIV/0!</v>
          </cell>
          <cell r="M9" t="e">
            <v>#DIV/0!</v>
          </cell>
          <cell r="N9" t="e">
            <v>#DIV/0!</v>
          </cell>
          <cell r="O9" t="e">
            <v>#DIV/0!</v>
          </cell>
          <cell r="P9" t="e">
            <v>#DIV/0!</v>
          </cell>
        </row>
        <row r="11">
          <cell r="A11" t="str">
            <v xml:space="preserve">Quality </v>
          </cell>
        </row>
        <row r="12">
          <cell r="A12">
            <v>3</v>
          </cell>
          <cell r="B12" t="str">
            <v xml:space="preserve">Internal Quality             </v>
          </cell>
          <cell r="C12" t="str">
            <v>defects</v>
          </cell>
          <cell r="D12">
            <v>0</v>
          </cell>
          <cell r="E12">
            <v>0</v>
          </cell>
        </row>
        <row r="13">
          <cell r="A13">
            <v>4</v>
          </cell>
          <cell r="B13" t="str">
            <v>Enterprise Products</v>
          </cell>
          <cell r="C13" t="str">
            <v>units</v>
          </cell>
          <cell r="D13">
            <v>0</v>
          </cell>
          <cell r="E13">
            <v>0</v>
          </cell>
        </row>
        <row r="14">
          <cell r="C14" t="str">
            <v>PPM</v>
          </cell>
          <cell r="D14" t="e">
            <v>#DIV/0!</v>
          </cell>
          <cell r="E14" t="e">
            <v>#DIV/0!</v>
          </cell>
          <cell r="F14" t="e">
            <v>#DIV/0!</v>
          </cell>
          <cell r="G14" t="e">
            <v>#DIV/0!</v>
          </cell>
          <cell r="H14" t="e">
            <v>#DIV/0!</v>
          </cell>
          <cell r="I14" t="e">
            <v>#DIV/0!</v>
          </cell>
          <cell r="J14" t="e">
            <v>#DIV/0!</v>
          </cell>
          <cell r="K14" t="e">
            <v>#DIV/0!</v>
          </cell>
          <cell r="L14" t="e">
            <v>#DIV/0!</v>
          </cell>
          <cell r="M14" t="e">
            <v>#DIV/0!</v>
          </cell>
          <cell r="N14" t="e">
            <v>#DIV/0!</v>
          </cell>
          <cell r="O14" t="e">
            <v>#DIV/0!</v>
          </cell>
          <cell r="P14" t="e">
            <v>#DIV/0!</v>
          </cell>
        </row>
        <row r="16">
          <cell r="A16">
            <v>5</v>
          </cell>
          <cell r="B16" t="str">
            <v xml:space="preserve">Internal Quality             </v>
          </cell>
          <cell r="C16" t="str">
            <v>defects</v>
          </cell>
          <cell r="D16">
            <v>127</v>
          </cell>
          <cell r="E16">
            <v>127</v>
          </cell>
        </row>
        <row r="17">
          <cell r="A17">
            <v>6</v>
          </cell>
          <cell r="B17" t="str">
            <v>TVSS Products</v>
          </cell>
          <cell r="C17" t="str">
            <v>units</v>
          </cell>
          <cell r="D17">
            <v>11713</v>
          </cell>
          <cell r="E17">
            <v>11713</v>
          </cell>
        </row>
        <row r="18">
          <cell r="C18" t="str">
            <v>PPM</v>
          </cell>
          <cell r="D18">
            <v>10842.653461965338</v>
          </cell>
          <cell r="E18">
            <v>10842.653461965338</v>
          </cell>
          <cell r="F18" t="e">
            <v>#DIV/0!</v>
          </cell>
          <cell r="G18" t="e">
            <v>#DIV/0!</v>
          </cell>
          <cell r="H18" t="e">
            <v>#DIV/0!</v>
          </cell>
          <cell r="I18" t="e">
            <v>#DIV/0!</v>
          </cell>
          <cell r="J18" t="e">
            <v>#DIV/0!</v>
          </cell>
          <cell r="K18" t="e">
            <v>#DIV/0!</v>
          </cell>
          <cell r="L18" t="e">
            <v>#DIV/0!</v>
          </cell>
          <cell r="M18" t="e">
            <v>#DIV/0!</v>
          </cell>
          <cell r="N18" t="e">
            <v>#DIV/0!</v>
          </cell>
          <cell r="O18" t="e">
            <v>#DIV/0!</v>
          </cell>
          <cell r="P18" t="e">
            <v>#DIV/0!</v>
          </cell>
        </row>
        <row r="20">
          <cell r="A20">
            <v>7</v>
          </cell>
          <cell r="B20" t="str">
            <v xml:space="preserve">External Quality </v>
          </cell>
          <cell r="C20" t="str">
            <v>defects</v>
          </cell>
          <cell r="D20">
            <v>0</v>
          </cell>
          <cell r="E20">
            <v>0</v>
          </cell>
        </row>
        <row r="21">
          <cell r="A21">
            <v>8</v>
          </cell>
          <cell r="B21" t="str">
            <v>Enterprise Products</v>
          </cell>
          <cell r="C21" t="str">
            <v>units</v>
          </cell>
          <cell r="D21">
            <v>0</v>
          </cell>
          <cell r="E21">
            <v>0</v>
          </cell>
        </row>
        <row r="22">
          <cell r="C22" t="str">
            <v>PPM</v>
          </cell>
          <cell r="D22" t="e">
            <v>#DIV/0!</v>
          </cell>
          <cell r="E22" t="e">
            <v>#DIV/0!</v>
          </cell>
          <cell r="F22" t="e">
            <v>#DIV/0!</v>
          </cell>
          <cell r="G22" t="e">
            <v>#DIV/0!</v>
          </cell>
          <cell r="H22" t="e">
            <v>#DIV/0!</v>
          </cell>
          <cell r="I22" t="e">
            <v>#DIV/0!</v>
          </cell>
          <cell r="J22" t="e">
            <v>#DIV/0!</v>
          </cell>
          <cell r="K22" t="e">
            <v>#DIV/0!</v>
          </cell>
          <cell r="L22" t="e">
            <v>#DIV/0!</v>
          </cell>
          <cell r="M22" t="e">
            <v>#DIV/0!</v>
          </cell>
          <cell r="N22" t="e">
            <v>#DIV/0!</v>
          </cell>
          <cell r="O22" t="e">
            <v>#DIV/0!</v>
          </cell>
          <cell r="P22" t="e">
            <v>#DIV/0!</v>
          </cell>
        </row>
        <row r="24">
          <cell r="A24">
            <v>9</v>
          </cell>
          <cell r="B24" t="str">
            <v xml:space="preserve">External Quality </v>
          </cell>
          <cell r="C24" t="str">
            <v>defects</v>
          </cell>
          <cell r="D24">
            <v>12</v>
          </cell>
          <cell r="E24">
            <v>12</v>
          </cell>
        </row>
        <row r="25">
          <cell r="A25">
            <v>10</v>
          </cell>
          <cell r="B25" t="str">
            <v>TVSS Products</v>
          </cell>
          <cell r="C25" t="str">
            <v>units</v>
          </cell>
          <cell r="D25">
            <v>5072</v>
          </cell>
          <cell r="E25">
            <v>5072</v>
          </cell>
        </row>
        <row r="26">
          <cell r="C26" t="str">
            <v>PPM</v>
          </cell>
          <cell r="D26">
            <v>2365.930599369085</v>
          </cell>
          <cell r="E26">
            <v>2365.930599369085</v>
          </cell>
          <cell r="F26" t="e">
            <v>#DIV/0!</v>
          </cell>
          <cell r="G26" t="e">
            <v>#DIV/0!</v>
          </cell>
          <cell r="H26" t="e">
            <v>#DIV/0!</v>
          </cell>
          <cell r="I26" t="e">
            <v>#DIV/0!</v>
          </cell>
          <cell r="J26" t="e">
            <v>#DIV/0!</v>
          </cell>
          <cell r="K26" t="e">
            <v>#DIV/0!</v>
          </cell>
          <cell r="L26" t="e">
            <v>#DIV/0!</v>
          </cell>
          <cell r="M26" t="e">
            <v>#DIV/0!</v>
          </cell>
          <cell r="N26" t="e">
            <v>#DIV/0!</v>
          </cell>
          <cell r="O26" t="e">
            <v>#DIV/0!</v>
          </cell>
          <cell r="P26" t="e">
            <v>#DIV/0!</v>
          </cell>
        </row>
        <row r="28">
          <cell r="A28">
            <v>11</v>
          </cell>
          <cell r="B28" t="str">
            <v>% Sales built w/std work</v>
          </cell>
          <cell r="C28" t="str">
            <v>Sales</v>
          </cell>
          <cell r="D28">
            <v>1371</v>
          </cell>
          <cell r="E28">
            <v>1371</v>
          </cell>
        </row>
        <row r="29">
          <cell r="A29">
            <v>12</v>
          </cell>
          <cell r="C29" t="str">
            <v>sales buit w/std work</v>
          </cell>
          <cell r="D29">
            <v>1359</v>
          </cell>
          <cell r="E29">
            <v>1359</v>
          </cell>
        </row>
        <row r="30">
          <cell r="C30" t="str">
            <v>percent of sales</v>
          </cell>
          <cell r="D30">
            <v>0.99124726477024072</v>
          </cell>
          <cell r="E30">
            <v>0.99124726477024072</v>
          </cell>
          <cell r="F30" t="e">
            <v>#DIV/0!</v>
          </cell>
          <cell r="G30" t="e">
            <v>#DIV/0!</v>
          </cell>
          <cell r="H30" t="e">
            <v>#DIV/0!</v>
          </cell>
          <cell r="I30" t="e">
            <v>#DIV/0!</v>
          </cell>
          <cell r="J30" t="e">
            <v>#DIV/0!</v>
          </cell>
          <cell r="K30" t="e">
            <v>#DIV/0!</v>
          </cell>
          <cell r="L30" t="e">
            <v>#DIV/0!</v>
          </cell>
          <cell r="M30" t="e">
            <v>#DIV/0!</v>
          </cell>
          <cell r="N30" t="e">
            <v>#DIV/0!</v>
          </cell>
          <cell r="O30" t="e">
            <v>#DIV/0!</v>
          </cell>
          <cell r="P30" t="e">
            <v>#DIV/0!</v>
          </cell>
        </row>
        <row r="32">
          <cell r="A32" t="str">
            <v>Delivery</v>
          </cell>
        </row>
        <row r="33">
          <cell r="A33">
            <v>13</v>
          </cell>
          <cell r="B33" t="str">
            <v>OTD to CRD</v>
          </cell>
          <cell r="C33" t="str">
            <v xml:space="preserve">Line items on time </v>
          </cell>
          <cell r="D33">
            <v>0</v>
          </cell>
          <cell r="E33">
            <v>0</v>
          </cell>
        </row>
        <row r="34">
          <cell r="A34">
            <v>14</v>
          </cell>
          <cell r="B34" t="str">
            <v>Enterprise Products</v>
          </cell>
          <cell r="C34" t="str">
            <v>Line items shipped</v>
          </cell>
          <cell r="D34">
            <v>0</v>
          </cell>
          <cell r="E34">
            <v>0</v>
          </cell>
        </row>
        <row r="35">
          <cell r="C35" t="str">
            <v>OTD</v>
          </cell>
          <cell r="D35" t="e">
            <v>#DIV/0!</v>
          </cell>
          <cell r="E35" t="e">
            <v>#DIV/0!</v>
          </cell>
          <cell r="F35" t="e">
            <v>#DIV/0!</v>
          </cell>
          <cell r="G35" t="e">
            <v>#DIV/0!</v>
          </cell>
          <cell r="H35" t="e">
            <v>#DIV/0!</v>
          </cell>
          <cell r="I35" t="e">
            <v>#DIV/0!</v>
          </cell>
          <cell r="J35" t="e">
            <v>#DIV/0!</v>
          </cell>
          <cell r="K35" t="e">
            <v>#DIV/0!</v>
          </cell>
          <cell r="L35" t="e">
            <v>#DIV/0!</v>
          </cell>
          <cell r="M35" t="e">
            <v>#DIV/0!</v>
          </cell>
          <cell r="N35" t="e">
            <v>#DIV/0!</v>
          </cell>
          <cell r="O35" t="e">
            <v>#DIV/0!</v>
          </cell>
          <cell r="P35" t="e">
            <v>#DIV/0!</v>
          </cell>
        </row>
        <row r="37">
          <cell r="A37">
            <v>15</v>
          </cell>
          <cell r="B37" t="str">
            <v>OTD to CRD</v>
          </cell>
          <cell r="C37" t="str">
            <v xml:space="preserve">Line items on time </v>
          </cell>
          <cell r="D37">
            <v>456</v>
          </cell>
          <cell r="E37">
            <v>456</v>
          </cell>
        </row>
        <row r="38">
          <cell r="A38">
            <v>16</v>
          </cell>
          <cell r="B38" t="str">
            <v>TVSS Products</v>
          </cell>
          <cell r="C38" t="str">
            <v>Line items shipped</v>
          </cell>
          <cell r="D38">
            <v>551</v>
          </cell>
          <cell r="E38">
            <v>551</v>
          </cell>
        </row>
        <row r="39">
          <cell r="C39" t="str">
            <v>OTD</v>
          </cell>
          <cell r="D39">
            <v>0.82758620689655171</v>
          </cell>
          <cell r="E39">
            <v>0.82758620689655171</v>
          </cell>
          <cell r="F39" t="e">
            <v>#DIV/0!</v>
          </cell>
          <cell r="G39" t="e">
            <v>#DIV/0!</v>
          </cell>
          <cell r="H39" t="e">
            <v>#DIV/0!</v>
          </cell>
          <cell r="I39" t="e">
            <v>#DIV/0!</v>
          </cell>
          <cell r="J39" t="e">
            <v>#DIV/0!</v>
          </cell>
          <cell r="K39" t="e">
            <v>#DIV/0!</v>
          </cell>
          <cell r="L39" t="e">
            <v>#DIV/0!</v>
          </cell>
          <cell r="M39" t="e">
            <v>#DIV/0!</v>
          </cell>
          <cell r="N39" t="e">
            <v>#DIV/0!</v>
          </cell>
          <cell r="O39" t="e">
            <v>#DIV/0!</v>
          </cell>
          <cell r="P39" t="e">
            <v>#DIV/0!</v>
          </cell>
        </row>
        <row r="41">
          <cell r="A41">
            <v>17</v>
          </cell>
          <cell r="B41" t="str">
            <v>Enterprise Lead Time</v>
          </cell>
          <cell r="C41" t="str">
            <v>Mfg lead time</v>
          </cell>
          <cell r="D41">
            <v>0</v>
          </cell>
          <cell r="E41">
            <v>0</v>
          </cell>
        </row>
        <row r="42">
          <cell r="A42">
            <v>18</v>
          </cell>
          <cell r="B42" t="str">
            <v>TVSS Lead Time</v>
          </cell>
          <cell r="C42" t="str">
            <v>Mfg lead time</v>
          </cell>
          <cell r="E42">
            <v>2</v>
          </cell>
        </row>
        <row r="44">
          <cell r="A44">
            <v>19</v>
          </cell>
          <cell r="B44" t="str">
            <v>Enterprise Past Due</v>
          </cell>
          <cell r="C44" t="str">
            <v>$</v>
          </cell>
          <cell r="D44">
            <v>0</v>
          </cell>
          <cell r="E44">
            <v>0</v>
          </cell>
        </row>
        <row r="45">
          <cell r="A45">
            <v>20</v>
          </cell>
          <cell r="B45" t="str">
            <v>TVSS Past Due</v>
          </cell>
          <cell r="C45" t="str">
            <v>$</v>
          </cell>
          <cell r="D45">
            <v>32.89</v>
          </cell>
          <cell r="E45">
            <v>32.89</v>
          </cell>
        </row>
        <row r="47">
          <cell r="A47" t="str">
            <v>Cost</v>
          </cell>
        </row>
        <row r="48">
          <cell r="A48">
            <v>21</v>
          </cell>
          <cell r="B48" t="str">
            <v>PPV</v>
          </cell>
          <cell r="C48" t="str">
            <v>$ of PPV</v>
          </cell>
          <cell r="D48">
            <v>22</v>
          </cell>
          <cell r="E48">
            <v>22</v>
          </cell>
        </row>
        <row r="50">
          <cell r="A50">
            <v>22</v>
          </cell>
          <cell r="B50" t="str">
            <v xml:space="preserve">Quick Inventory Turns   </v>
          </cell>
          <cell r="C50" t="str">
            <v>C/M GROSS INV</v>
          </cell>
          <cell r="E50">
            <v>3346</v>
          </cell>
        </row>
        <row r="51">
          <cell r="A51">
            <v>23</v>
          </cell>
          <cell r="C51" t="str">
            <v>INV. TURNS</v>
          </cell>
          <cell r="E51">
            <v>23</v>
          </cell>
        </row>
        <row r="53">
          <cell r="A53">
            <v>24</v>
          </cell>
          <cell r="B53" t="str">
            <v>% Sales built w/ DMP</v>
          </cell>
          <cell r="C53" t="str">
            <v>Sales</v>
          </cell>
          <cell r="D53">
            <v>1371</v>
          </cell>
          <cell r="E53">
            <v>1371</v>
          </cell>
        </row>
        <row r="54">
          <cell r="A54">
            <v>25</v>
          </cell>
          <cell r="C54" t="str">
            <v>sales buit w/ DMP</v>
          </cell>
          <cell r="D54">
            <v>754</v>
          </cell>
          <cell r="E54">
            <v>754</v>
          </cell>
        </row>
        <row r="55">
          <cell r="C55" t="str">
            <v>percent of sales</v>
          </cell>
          <cell r="D55">
            <v>0.54996353026987599</v>
          </cell>
          <cell r="E55">
            <v>0.54996353026987599</v>
          </cell>
          <cell r="F55" t="e">
            <v>#DIV/0!</v>
          </cell>
          <cell r="G55" t="e">
            <v>#DIV/0!</v>
          </cell>
          <cell r="H55" t="e">
            <v>#DIV/0!</v>
          </cell>
          <cell r="I55" t="e">
            <v>#DIV/0!</v>
          </cell>
          <cell r="J55" t="e">
            <v>#DIV/0!</v>
          </cell>
          <cell r="K55" t="e">
            <v>#DIV/0!</v>
          </cell>
          <cell r="L55" t="e">
            <v>#DIV/0!</v>
          </cell>
          <cell r="M55" t="e">
            <v>#DIV/0!</v>
          </cell>
          <cell r="N55" t="e">
            <v>#DIV/0!</v>
          </cell>
          <cell r="O55" t="e">
            <v>#DIV/0!</v>
          </cell>
          <cell r="P55" t="e">
            <v>#DIV/0!</v>
          </cell>
        </row>
        <row r="57">
          <cell r="A57">
            <v>26</v>
          </cell>
          <cell r="B57" t="str">
            <v>E&amp;O Milestones</v>
          </cell>
          <cell r="C57" t="str">
            <v>percent on time</v>
          </cell>
          <cell r="D57">
            <v>0.26</v>
          </cell>
          <cell r="E57">
            <v>0.26</v>
          </cell>
        </row>
        <row r="59">
          <cell r="A59" t="str">
            <v>PAGE 2 -  KPI DATA</v>
          </cell>
        </row>
        <row r="60">
          <cell r="B60" t="str">
            <v>All financial data in thousands of dollars (x $1,000)</v>
          </cell>
        </row>
        <row r="61">
          <cell r="B61" t="str">
            <v>Variance (FAV)/UNFAV</v>
          </cell>
        </row>
        <row r="62">
          <cell r="E62">
            <v>4</v>
          </cell>
          <cell r="F62">
            <v>4</v>
          </cell>
          <cell r="G62">
            <v>5</v>
          </cell>
          <cell r="H62">
            <v>4</v>
          </cell>
          <cell r="I62">
            <v>4</v>
          </cell>
          <cell r="J62">
            <v>5</v>
          </cell>
          <cell r="K62">
            <v>4</v>
          </cell>
          <cell r="L62">
            <v>4</v>
          </cell>
          <cell r="M62">
            <v>5</v>
          </cell>
          <cell r="N62">
            <v>4</v>
          </cell>
          <cell r="O62">
            <v>4</v>
          </cell>
          <cell r="P62">
            <v>5</v>
          </cell>
        </row>
        <row r="63">
          <cell r="D63" t="str">
            <v>2001 YTD</v>
          </cell>
          <cell r="E63" t="str">
            <v>Jan</v>
          </cell>
          <cell r="F63" t="str">
            <v>Feb</v>
          </cell>
          <cell r="G63" t="str">
            <v>Mar</v>
          </cell>
          <cell r="H63" t="str">
            <v>Apr</v>
          </cell>
          <cell r="I63" t="str">
            <v>May</v>
          </cell>
          <cell r="J63" t="str">
            <v>Jun</v>
          </cell>
          <cell r="K63" t="str">
            <v>Jul</v>
          </cell>
          <cell r="L63" t="str">
            <v>Aug</v>
          </cell>
          <cell r="M63" t="str">
            <v>Sep</v>
          </cell>
          <cell r="N63" t="str">
            <v>Oct</v>
          </cell>
          <cell r="O63" t="str">
            <v>Nov</v>
          </cell>
          <cell r="P63" t="str">
            <v>Dec</v>
          </cell>
        </row>
        <row r="64">
          <cell r="A64">
            <v>27</v>
          </cell>
          <cell r="B64" t="str">
            <v>Shipment $'s</v>
          </cell>
          <cell r="C64" t="str">
            <v>Act/Est</v>
          </cell>
          <cell r="D64">
            <v>1371</v>
          </cell>
          <cell r="E64">
            <v>1371</v>
          </cell>
        </row>
        <row r="65">
          <cell r="A65">
            <v>28</v>
          </cell>
          <cell r="C65" t="str">
            <v>Budget</v>
          </cell>
          <cell r="D65">
            <v>1010</v>
          </cell>
          <cell r="E65">
            <v>1010</v>
          </cell>
        </row>
        <row r="66">
          <cell r="C66" t="str">
            <v>Variance</v>
          </cell>
          <cell r="D66">
            <v>-361</v>
          </cell>
          <cell r="E66">
            <v>361</v>
          </cell>
          <cell r="F66">
            <v>0</v>
          </cell>
          <cell r="G66">
            <v>0</v>
          </cell>
          <cell r="H66">
            <v>0</v>
          </cell>
          <cell r="I66">
            <v>0</v>
          </cell>
          <cell r="J66">
            <v>0</v>
          </cell>
          <cell r="K66">
            <v>0</v>
          </cell>
          <cell r="L66">
            <v>0</v>
          </cell>
          <cell r="M66">
            <v>0</v>
          </cell>
          <cell r="N66">
            <v>0</v>
          </cell>
          <cell r="O66">
            <v>0</v>
          </cell>
          <cell r="P66">
            <v>0</v>
          </cell>
        </row>
        <row r="68">
          <cell r="A68">
            <v>29</v>
          </cell>
          <cell r="B68" t="str">
            <v>Salaried Employees</v>
          </cell>
          <cell r="C68" t="str">
            <v>Act/Est</v>
          </cell>
          <cell r="D68">
            <v>18</v>
          </cell>
          <cell r="E68">
            <v>18</v>
          </cell>
        </row>
        <row r="69">
          <cell r="A69">
            <v>30</v>
          </cell>
          <cell r="C69" t="str">
            <v>Budget</v>
          </cell>
          <cell r="D69">
            <v>18</v>
          </cell>
          <cell r="E69">
            <v>18</v>
          </cell>
        </row>
        <row r="70">
          <cell r="C70" t="str">
            <v>Variance</v>
          </cell>
          <cell r="D70">
            <v>0</v>
          </cell>
          <cell r="E70">
            <v>0</v>
          </cell>
          <cell r="F70">
            <v>0</v>
          </cell>
          <cell r="G70">
            <v>0</v>
          </cell>
          <cell r="H70">
            <v>0</v>
          </cell>
          <cell r="I70">
            <v>0</v>
          </cell>
          <cell r="J70">
            <v>0</v>
          </cell>
          <cell r="K70">
            <v>0</v>
          </cell>
          <cell r="L70">
            <v>0</v>
          </cell>
          <cell r="M70">
            <v>0</v>
          </cell>
          <cell r="N70">
            <v>0</v>
          </cell>
          <cell r="O70">
            <v>0</v>
          </cell>
          <cell r="P70">
            <v>0</v>
          </cell>
        </row>
        <row r="72">
          <cell r="A72">
            <v>31</v>
          </cell>
          <cell r="B72" t="str">
            <v>Hourly Employees</v>
          </cell>
          <cell r="C72" t="str">
            <v>Act/Est</v>
          </cell>
          <cell r="D72">
            <v>38</v>
          </cell>
          <cell r="E72">
            <v>38</v>
          </cell>
        </row>
        <row r="73">
          <cell r="A73">
            <v>32</v>
          </cell>
          <cell r="C73" t="str">
            <v>Budget</v>
          </cell>
          <cell r="D73">
            <v>38</v>
          </cell>
          <cell r="E73">
            <v>38</v>
          </cell>
        </row>
        <row r="74">
          <cell r="C74" t="str">
            <v>Variance</v>
          </cell>
          <cell r="D74">
            <v>0</v>
          </cell>
          <cell r="E74">
            <v>0</v>
          </cell>
          <cell r="F74">
            <v>0</v>
          </cell>
          <cell r="G74">
            <v>0</v>
          </cell>
          <cell r="H74">
            <v>0</v>
          </cell>
          <cell r="I74">
            <v>0</v>
          </cell>
          <cell r="J74">
            <v>0</v>
          </cell>
          <cell r="K74">
            <v>0</v>
          </cell>
          <cell r="L74">
            <v>0</v>
          </cell>
          <cell r="M74">
            <v>0</v>
          </cell>
          <cell r="N74">
            <v>0</v>
          </cell>
          <cell r="O74">
            <v>0</v>
          </cell>
          <cell r="P74">
            <v>0</v>
          </cell>
        </row>
        <row r="76">
          <cell r="A76">
            <v>33</v>
          </cell>
          <cell r="B76" t="str">
            <v>Hrly labor % to sales</v>
          </cell>
          <cell r="C76" t="str">
            <v>Act/Est</v>
          </cell>
          <cell r="D76">
            <v>0.33</v>
          </cell>
          <cell r="E76">
            <v>0.33</v>
          </cell>
        </row>
        <row r="77">
          <cell r="A77">
            <v>34</v>
          </cell>
          <cell r="C77" t="str">
            <v>Budget</v>
          </cell>
          <cell r="D77">
            <v>0.34</v>
          </cell>
          <cell r="E77">
            <v>0.34</v>
          </cell>
        </row>
        <row r="78">
          <cell r="C78" t="str">
            <v>Variance</v>
          </cell>
          <cell r="E78">
            <v>-1.0000000000000009E-2</v>
          </cell>
          <cell r="F78">
            <v>0</v>
          </cell>
          <cell r="G78">
            <v>0</v>
          </cell>
          <cell r="H78">
            <v>0</v>
          </cell>
          <cell r="I78">
            <v>0</v>
          </cell>
          <cell r="J78">
            <v>0</v>
          </cell>
          <cell r="K78">
            <v>0</v>
          </cell>
          <cell r="L78">
            <v>0</v>
          </cell>
          <cell r="M78">
            <v>0</v>
          </cell>
          <cell r="N78">
            <v>0</v>
          </cell>
          <cell r="O78">
            <v>0</v>
          </cell>
          <cell r="P78">
            <v>0</v>
          </cell>
        </row>
        <row r="80">
          <cell r="A80">
            <v>35</v>
          </cell>
          <cell r="B80" t="str">
            <v>Cell Efficiency</v>
          </cell>
          <cell r="C80" t="str">
            <v>Act/Est</v>
          </cell>
          <cell r="D80">
            <v>0.35</v>
          </cell>
          <cell r="E80">
            <v>0.35</v>
          </cell>
        </row>
        <row r="81">
          <cell r="A81">
            <v>36</v>
          </cell>
          <cell r="C81" t="str">
            <v>Budget</v>
          </cell>
          <cell r="D81">
            <v>0.36</v>
          </cell>
          <cell r="E81">
            <v>0.36</v>
          </cell>
        </row>
        <row r="82">
          <cell r="C82" t="str">
            <v>Variance</v>
          </cell>
          <cell r="D82">
            <v>1.0000000000000009E-2</v>
          </cell>
          <cell r="E82">
            <v>1.0000000000000009E-2</v>
          </cell>
          <cell r="F82">
            <v>0</v>
          </cell>
          <cell r="G82">
            <v>0</v>
          </cell>
          <cell r="H82">
            <v>0</v>
          </cell>
          <cell r="I82">
            <v>0</v>
          </cell>
          <cell r="J82">
            <v>0</v>
          </cell>
          <cell r="K82">
            <v>0</v>
          </cell>
          <cell r="L82">
            <v>0</v>
          </cell>
          <cell r="M82">
            <v>0</v>
          </cell>
          <cell r="N82">
            <v>0</v>
          </cell>
          <cell r="O82">
            <v>0</v>
          </cell>
          <cell r="P82">
            <v>0</v>
          </cell>
        </row>
        <row r="84">
          <cell r="A84">
            <v>37</v>
          </cell>
          <cell r="B84" t="str">
            <v>Inventory $</v>
          </cell>
          <cell r="C84" t="str">
            <v>Act/Est</v>
          </cell>
          <cell r="D84">
            <v>3346</v>
          </cell>
          <cell r="E84">
            <v>3346</v>
          </cell>
        </row>
        <row r="85">
          <cell r="A85">
            <v>38</v>
          </cell>
          <cell r="C85" t="str">
            <v>Budget</v>
          </cell>
          <cell r="D85">
            <v>3300</v>
          </cell>
          <cell r="E85">
            <v>3300</v>
          </cell>
        </row>
        <row r="86">
          <cell r="C86" t="str">
            <v>Variance</v>
          </cell>
          <cell r="D86">
            <v>-46</v>
          </cell>
          <cell r="E86">
            <v>-46</v>
          </cell>
          <cell r="F86">
            <v>0</v>
          </cell>
          <cell r="G86">
            <v>0</v>
          </cell>
          <cell r="H86">
            <v>0</v>
          </cell>
          <cell r="I86">
            <v>0</v>
          </cell>
          <cell r="J86">
            <v>0</v>
          </cell>
          <cell r="K86">
            <v>0</v>
          </cell>
          <cell r="L86">
            <v>0</v>
          </cell>
          <cell r="M86">
            <v>0</v>
          </cell>
          <cell r="N86">
            <v>0</v>
          </cell>
          <cell r="O86">
            <v>0</v>
          </cell>
          <cell r="P86">
            <v>0</v>
          </cell>
        </row>
        <row r="88">
          <cell r="A88">
            <v>39</v>
          </cell>
          <cell r="B88" t="str">
            <v>OT Premium Cost</v>
          </cell>
          <cell r="C88" t="str">
            <v>Act/Est</v>
          </cell>
          <cell r="D88">
            <v>39</v>
          </cell>
          <cell r="E88">
            <v>39</v>
          </cell>
        </row>
        <row r="89">
          <cell r="A89">
            <v>40</v>
          </cell>
          <cell r="C89" t="str">
            <v>Budget</v>
          </cell>
          <cell r="D89">
            <v>40</v>
          </cell>
          <cell r="E89">
            <v>40</v>
          </cell>
        </row>
        <row r="90">
          <cell r="C90" t="str">
            <v>Variance</v>
          </cell>
          <cell r="D90">
            <v>-1</v>
          </cell>
          <cell r="E90">
            <v>-1</v>
          </cell>
          <cell r="F90">
            <v>0</v>
          </cell>
          <cell r="G90">
            <v>0</v>
          </cell>
          <cell r="H90">
            <v>0</v>
          </cell>
          <cell r="I90">
            <v>0</v>
          </cell>
          <cell r="J90">
            <v>0</v>
          </cell>
          <cell r="K90">
            <v>0</v>
          </cell>
          <cell r="L90">
            <v>0</v>
          </cell>
          <cell r="M90">
            <v>0</v>
          </cell>
          <cell r="N90">
            <v>0</v>
          </cell>
          <cell r="O90">
            <v>0</v>
          </cell>
          <cell r="P90">
            <v>0</v>
          </cell>
        </row>
        <row r="92">
          <cell r="A92">
            <v>41</v>
          </cell>
          <cell r="B92" t="str">
            <v xml:space="preserve">OT Premium % </v>
          </cell>
          <cell r="C92" t="str">
            <v>Act/Est</v>
          </cell>
          <cell r="D92">
            <v>0.41</v>
          </cell>
          <cell r="E92">
            <v>0.41</v>
          </cell>
        </row>
        <row r="93">
          <cell r="A93">
            <v>42</v>
          </cell>
          <cell r="C93" t="str">
            <v>Budget</v>
          </cell>
          <cell r="D93">
            <v>0.42</v>
          </cell>
          <cell r="E93">
            <v>0.42</v>
          </cell>
        </row>
        <row r="94">
          <cell r="C94" t="str">
            <v>Variance</v>
          </cell>
          <cell r="D94">
            <v>-1.0000000000000009E-2</v>
          </cell>
          <cell r="E94">
            <v>-1.0000000000000009E-2</v>
          </cell>
          <cell r="F94">
            <v>0</v>
          </cell>
          <cell r="G94">
            <v>0</v>
          </cell>
          <cell r="H94">
            <v>0</v>
          </cell>
          <cell r="I94">
            <v>0</v>
          </cell>
          <cell r="J94">
            <v>0</v>
          </cell>
          <cell r="K94">
            <v>0</v>
          </cell>
          <cell r="L94">
            <v>0</v>
          </cell>
          <cell r="M94">
            <v>0</v>
          </cell>
          <cell r="N94">
            <v>0</v>
          </cell>
          <cell r="O94">
            <v>0</v>
          </cell>
          <cell r="P94">
            <v>0</v>
          </cell>
        </row>
        <row r="96">
          <cell r="A96">
            <v>43</v>
          </cell>
          <cell r="B96" t="str">
            <v>Scrap $'s</v>
          </cell>
          <cell r="C96" t="str">
            <v>Act/Est</v>
          </cell>
          <cell r="D96">
            <v>2</v>
          </cell>
          <cell r="E96">
            <v>2</v>
          </cell>
        </row>
        <row r="97">
          <cell r="A97">
            <v>44</v>
          </cell>
          <cell r="C97" t="str">
            <v>Budget</v>
          </cell>
          <cell r="D97">
            <v>1.5</v>
          </cell>
          <cell r="E97">
            <v>1.5</v>
          </cell>
        </row>
        <row r="98">
          <cell r="C98" t="str">
            <v>Variance</v>
          </cell>
          <cell r="D98">
            <v>0.5</v>
          </cell>
          <cell r="E98">
            <v>0.5</v>
          </cell>
          <cell r="F98">
            <v>0</v>
          </cell>
          <cell r="G98">
            <v>0</v>
          </cell>
          <cell r="H98">
            <v>0</v>
          </cell>
          <cell r="I98">
            <v>0</v>
          </cell>
          <cell r="J98">
            <v>0</v>
          </cell>
          <cell r="K98">
            <v>0</v>
          </cell>
          <cell r="L98">
            <v>0</v>
          </cell>
          <cell r="M98">
            <v>0</v>
          </cell>
          <cell r="N98">
            <v>0</v>
          </cell>
          <cell r="O98">
            <v>0</v>
          </cell>
          <cell r="P98">
            <v>0</v>
          </cell>
        </row>
        <row r="100">
          <cell r="A100">
            <v>45</v>
          </cell>
          <cell r="B100" t="str">
            <v>Scrap % to COGS</v>
          </cell>
          <cell r="C100" t="str">
            <v>Act/Est</v>
          </cell>
          <cell r="D100">
            <v>2.0000000000000002E-5</v>
          </cell>
          <cell r="E100">
            <v>2.0000000000000002E-5</v>
          </cell>
        </row>
        <row r="101">
          <cell r="A101">
            <v>46</v>
          </cell>
          <cell r="C101" t="str">
            <v>Budget</v>
          </cell>
          <cell r="D101">
            <v>0.01</v>
          </cell>
          <cell r="E101">
            <v>0.01</v>
          </cell>
        </row>
        <row r="102">
          <cell r="C102" t="str">
            <v>Variance</v>
          </cell>
          <cell r="D102">
            <v>-9.980000000000001E-3</v>
          </cell>
          <cell r="E102">
            <v>-9.980000000000001E-3</v>
          </cell>
          <cell r="F102">
            <v>0</v>
          </cell>
          <cell r="G102">
            <v>0</v>
          </cell>
          <cell r="H102">
            <v>0</v>
          </cell>
          <cell r="I102">
            <v>0</v>
          </cell>
          <cell r="J102">
            <v>0</v>
          </cell>
          <cell r="K102">
            <v>0</v>
          </cell>
          <cell r="L102">
            <v>0</v>
          </cell>
          <cell r="M102">
            <v>0</v>
          </cell>
          <cell r="N102">
            <v>0</v>
          </cell>
          <cell r="O102">
            <v>0</v>
          </cell>
          <cell r="P102">
            <v>0</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POLICY DEPLOYMENT"/>
      <sheetName val="BOWLING CHART"/>
      <sheetName val="KPI's "/>
      <sheetName val="DATA GENERAL "/>
      <sheetName val="DATA CGF"/>
      <sheetName val="% ORIGINAL EQUIP DESP ON TIME"/>
      <sheetName val="% SPARES REPAIRS ON TIME"/>
      <sheetName val="ON TIME DELIVERY &amp; ACCURACY"/>
      <sheetName val="No OF OVERDUE CUSTOMER ORDERS"/>
      <sheetName val="% REWORKS No OF PARTS PROCESSED"/>
      <sheetName val="MOVEMENT OF STOCK &amp; WIP"/>
      <sheetName val="%STOCK AGAINST % TURNOVER"/>
      <sheetName val="ISO AUDIT HISTORY"/>
      <sheetName val="5S DEVIATIONS"/>
      <sheetName val="HOURS DISTRIBUTION"/>
      <sheetName val="ACCIDENTS"/>
      <sheetName val="ANALOGUE SALES &amp; DELIVERY"/>
      <sheetName val="CGF CUSTOMER SURVEY"/>
      <sheetName val="ANALOGUE CUSTOMER SURVEY"/>
      <sheetName val="CUSTOMER COMPLAINTS PER INVOICE"/>
      <sheetName val="CUSTOMER COMPLAINTS MTH"/>
      <sheetName val="CUSTOMER COMPLAINTS YTD"/>
      <sheetName val="WARRANTY RETURNS MTH"/>
      <sheetName val="WARRANTY RETURNS YTD"/>
      <sheetName val="ANALYSIS OF ALL RETURNS"/>
      <sheetName val="Sales &amp; GP Reconciliation"/>
      <sheetName val="Goleta"/>
      <sheetName val="Forecast"/>
      <sheetName val="A"/>
      <sheetName val="Cntmrs-Recruit"/>
      <sheetName val="21-CC Bridge Service"/>
      <sheetName val="072902_NA_Sales_Hist"/>
      <sheetName val="Level 1 CM"/>
      <sheetName val="Ames 2001 KPIs"/>
      <sheetName val="IncidentsEAP"/>
      <sheetName val="Sheet6"/>
      <sheetName val="Exb II.1_Summary Taira"/>
      <sheetName val="Lookup"/>
      <sheetName val="Product"/>
      <sheetName val="DATA"/>
      <sheetName val="CHK_ELIM"/>
      <sheetName val="SUZ"/>
      <sheetName val="2nd Level Matrix"/>
      <sheetName val="Heat"/>
      <sheetName val="Mirror"/>
      <sheetName val="Plater"/>
      <sheetName val="Vib_BO"/>
      <sheetName val="Sheet46"/>
      <sheetName val="Control"/>
      <sheetName val="Index"/>
      <sheetName val="Fcst"/>
      <sheetName val="2002_PD_RJ_Channel_Aug"/>
      <sheetName val="Input"/>
      <sheetName val="Stats2001"/>
      <sheetName val="src"/>
      <sheetName val="Instructions"/>
      <sheetName val="03 ACT"/>
      <sheetName val="VIQUA Master"/>
      <sheetName val="Lists"/>
      <sheetName val="Look up data"/>
      <sheetName val="PYR"/>
      <sheetName val="plan"/>
      <sheetName val="Matrix-Level 3-Gastonia"/>
      <sheetName val="04Act_RX"/>
      <sheetName val="Fcst Sales"/>
      <sheetName val="total yr comparison vs PM"/>
      <sheetName val="Lookups"/>
      <sheetName val="CONTINUATION-MASTER"/>
      <sheetName val="Active Parts Database"/>
      <sheetName val="Dashboard"/>
      <sheetName val="LII KPI Bowler"/>
      <sheetName val="GLSUM00-Subtotaled"/>
      <sheetName val="Factors"/>
      <sheetName val="DDC"/>
      <sheetName val="Cntmrs"/>
      <sheetName val="Consolidated"/>
      <sheetName val="RawData(finance only)"/>
      <sheetName val="CC"/>
      <sheetName val="Initiate"/>
      <sheetName val="TOOLG"/>
      <sheetName val="Invent"/>
      <sheetName val="Information Input"/>
      <sheetName val="VR data"/>
      <sheetName val="FEED"/>
      <sheetName val="POTrack"/>
      <sheetName val="Step 1 - Supplier Profile"/>
      <sheetName val="PD Bowler"/>
      <sheetName val="Consolidated Budget Worksheet"/>
      <sheetName val="Value Added"/>
      <sheetName val="CP"/>
      <sheetName val="FY00"/>
      <sheetName val="FY01"/>
      <sheetName val="FY02"/>
      <sheetName val="FY03"/>
      <sheetName val="FY04 Actual"/>
      <sheetName val="FY99"/>
      <sheetName val="2001 Prod XE"/>
      <sheetName val="2001 Prod NA"/>
      <sheetName val="2001 Supplies NA"/>
      <sheetName val="2001 Supplies XE"/>
      <sheetName val="Total"/>
      <sheetName val="Unfunded Plan"/>
      <sheetName val="Validation"/>
      <sheetName val="SAL-2000"/>
      <sheetName val="POLICY_DEPLOYMENT"/>
      <sheetName val="BOWLING_CHART"/>
      <sheetName val="KPI's_"/>
      <sheetName val="DATA_GENERAL_"/>
      <sheetName val="DATA_CGF"/>
      <sheetName val="%_ORIGINAL_EQUIP_DESP_ON_TIME"/>
      <sheetName val="%_SPARES_REPAIRS_ON_TIME"/>
      <sheetName val="ON_TIME_DELIVERY_&amp;_ACCURACY"/>
      <sheetName val="No_OF_OVERDUE_CUSTOMER_ORDERS"/>
      <sheetName val="%_REWORKS_No_OF_PARTS_PROCESSED"/>
      <sheetName val="MOVEMENT_OF_STOCK_&amp;_WIP"/>
      <sheetName val="%STOCK_AGAINST_%_TURNOVER"/>
      <sheetName val="ISO_AUDIT_HISTORY"/>
      <sheetName val="5S_DEVIATIONS"/>
      <sheetName val="HOURS_DISTRIBUTION"/>
      <sheetName val="ANALOGUE_SALES_&amp;_DELIVERY"/>
      <sheetName val="CGF_CUSTOMER_SURVEY"/>
      <sheetName val="ANALOGUE_CUSTOMER_SURVEY"/>
      <sheetName val="CUSTOMER_COMPLAINTS_PER_INVOICE"/>
      <sheetName val="CUSTOMER_COMPLAINTS_MTH"/>
      <sheetName val="CUSTOMER_COMPLAINTS_YTD"/>
      <sheetName val="WARRANTY_RETURNS_MTH"/>
      <sheetName val="WARRANTY_RETURNS_YTD"/>
      <sheetName val="ANALYSIS_OF_ALL_RETURNS"/>
      <sheetName val="21-CC_Bridge_Service"/>
      <sheetName val="Level_1_CM"/>
      <sheetName val="Ames_2001_KPIs"/>
      <sheetName val="Exb_II_1_Summary_Taira"/>
      <sheetName val="2nd_Level_Matrix"/>
      <sheetName val="03_ACT"/>
      <sheetName val="VIQUA_Master"/>
      <sheetName val="Look_up_data"/>
      <sheetName val="Matrix-Level_3-Gastonia"/>
      <sheetName val="Fcst_Sales"/>
      <sheetName val="total_yr_comparison_vs_PM"/>
      <sheetName val="Active_Parts_Database"/>
      <sheetName val="Directions"/>
      <sheetName val="Sheet7"/>
      <sheetName val="Top Level Countermeasure"/>
      <sheetName val="Customer Mapping"/>
      <sheetName val="Stats2001.xls"/>
      <sheetName val="Start"/>
      <sheetName val="2002_PD_RJ_Channel_July"/>
      <sheetName val="2002_PD_Top_42_July"/>
      <sheetName val="Status"/>
      <sheetName val="Table"/>
      <sheetName val="CONSOLB"/>
      <sheetName val="SETUP"/>
      <sheetName val=" "/>
      <sheetName val="LCR_EKS"/>
      <sheetName val="LCR"/>
      <sheetName val="CAB2002"/>
      <sheetName val="PIVOT CY"/>
      <sheetName val="PIVOT PY"/>
      <sheetName val="Test Calculator"/>
      <sheetName val="AFTRM"/>
      <sheetName val="Inventory"/>
      <sheetName val="Service KPI  "/>
      <sheetName val="SVC請求DATA"/>
      <sheetName val="StratMeas"/>
      <sheetName val="Herstellkosten"/>
      <sheetName val="Download"/>
      <sheetName val="Design Changes"/>
      <sheetName val="Contentious Changes"/>
      <sheetName val="Process Changes"/>
      <sheetName val="Data Entry"/>
      <sheetName val="Dept-yr"/>
      <sheetName val="Cleveland Data"/>
      <sheetName val="Richmond Data"/>
      <sheetName val="Pulldowns"/>
      <sheetName val="D"/>
      <sheetName val="inputs"/>
      <sheetName val="PSI"/>
      <sheetName val="S&amp;I"/>
      <sheetName val="High Level Summary"/>
      <sheetName val="2000"/>
      <sheetName val="UK - Summary"/>
      <sheetName val="RECEIPTS"/>
      <sheetName val="Actuals by Mth"/>
      <sheetName val="#REF"/>
      <sheetName val="2002_PD_Top_42_Aug"/>
      <sheetName val="Actuals YTD-Mth"/>
      <sheetName val="PLan YTD-Mth"/>
      <sheetName val="KPI"/>
      <sheetName val="TTI"/>
      <sheetName val="Bristol Data"/>
      <sheetName val="add&gt;180"/>
      <sheetName val="Goleta Data"/>
      <sheetName val="Defaults"/>
      <sheetName val="Plan by Mth"/>
      <sheetName val="Monthly Allowances"/>
      <sheetName val="po地区及客户类别"/>
      <sheetName val="凭证汇总"/>
      <sheetName val="Summary"/>
      <sheetName val="Initiation"/>
      <sheetName val="P&amp;L Statement"/>
      <sheetName val="Deliverables"/>
      <sheetName val="Step_1_-_Supplier_Profile"/>
      <sheetName val="PD_Bowler"/>
      <sheetName val="RawData(finance_only)"/>
      <sheetName val="Information_Input"/>
      <sheetName val="VR_data"/>
      <sheetName val="Consolidated_Budget_Worksheet"/>
      <sheetName val="Top_Level_Countermeasure"/>
      <sheetName val="Customer_Mapping"/>
      <sheetName val="Value_Added"/>
      <sheetName val="Service_KPI__"/>
      <sheetName val="Unfunded_Plan"/>
      <sheetName val="FY04_Actual"/>
      <sheetName val="2001_Prod_XE"/>
      <sheetName val="2001_Prod_NA"/>
      <sheetName val="2001_Supplies_NA"/>
      <sheetName val="2001_Supplies_XE"/>
      <sheetName val="Stats2001_xls"/>
      <sheetName val="FEB summary"/>
      <sheetName val="Avg IC"/>
      <sheetName val="Total Revenue - 1st Year"/>
      <sheetName val="ZZ_DowntimeIssuesMTD"/>
      <sheetName val="Assy Exc Takt"/>
      <sheetName val="PJ_categ"/>
      <sheetName val="FX"/>
      <sheetName val="PlanCodes &amp; minAUP"/>
      <sheetName val="Ignor this tab"/>
      <sheetName val="By Classification"/>
      <sheetName val="Tabelle"/>
      <sheetName val="Assumptions"/>
      <sheetName val="RAS58 Action Plan"/>
      <sheetName val="SVCS LINK"/>
      <sheetName val="Plant KPI "/>
      <sheetName val="数据有效性"/>
      <sheetName val="PriceList"/>
      <sheetName val="Headcount formatted Dlists"/>
      <sheetName val="Filter fields"/>
      <sheetName val="Orders"/>
      <sheetName val="sell (ret)"/>
      <sheetName val="SAFETY"/>
      <sheetName val="FMEA"/>
      <sheetName val="DateLookup"/>
      <sheetName val="Revenue Per Tech 04"/>
      <sheetName val="Pivot"/>
      <sheetName val="ＴＥＬ"/>
      <sheetName val="Details"/>
      <sheetName val="RUL2"/>
      <sheetName val="Do Not Use"/>
      <sheetName val="Tabelle1"/>
      <sheetName val="VJ 12monthshistory"/>
      <sheetName val="Macro1"/>
      <sheetName val="QA_Analysis_Key Cells Aug"/>
      <sheetName val="VJB Top 6_April 09"/>
      <sheetName val="Export Top 20 By Quantity"/>
      <sheetName val="Reason Codes"/>
      <sheetName val="Worksheet"/>
      <sheetName val="Sheet4"/>
      <sheetName val="Action plan"/>
      <sheetName val="FEB_summary"/>
      <sheetName val="Avg_IC"/>
      <sheetName val="ref"/>
      <sheetName val="Dropdowns"/>
      <sheetName val="67_WW_SALES_YTD_BY_STATE_AND_MA"/>
      <sheetName val="91_INDUSTRIAL_SALES_REPORT"/>
      <sheetName val="825_LDO_ROW_SALES_REPORT"/>
      <sheetName val="retrieval"/>
      <sheetName val="POLICY_DEPLOYMENT1"/>
      <sheetName val="BOWLING_CHART1"/>
      <sheetName val="KPI's_1"/>
      <sheetName val="DATA_GENERAL_1"/>
      <sheetName val="DATA_CGF1"/>
      <sheetName val="%_ORIGINAL_EQUIP_DESP_ON_TIME1"/>
      <sheetName val="%_SPARES_REPAIRS_ON_TIME1"/>
      <sheetName val="ON_TIME_DELIVERY_&amp;_ACCURACY1"/>
      <sheetName val="No_OF_OVERDUE_CUSTOMER_ORDERS1"/>
      <sheetName val="%_REWORKS_No_OF_PARTS_PROCESSE1"/>
      <sheetName val="MOVEMENT_OF_STOCK_&amp;_WIP1"/>
      <sheetName val="%STOCK_AGAINST_%_TURNOVER1"/>
      <sheetName val="ISO_AUDIT_HISTORY1"/>
      <sheetName val="5S_DEVIATIONS1"/>
      <sheetName val="HOURS_DISTRIBUTION1"/>
      <sheetName val="ANALOGUE_SALES_&amp;_DELIVERY1"/>
      <sheetName val="CGF_CUSTOMER_SURVEY1"/>
      <sheetName val="ANALOGUE_CUSTOMER_SURVEY1"/>
      <sheetName val="CUSTOMER_COMPLAINTS_PER_INVOIC1"/>
      <sheetName val="CUSTOMER_COMPLAINTS_MTH1"/>
      <sheetName val="CUSTOMER_COMPLAINTS_YTD1"/>
      <sheetName val="WARRANTY_RETURNS_MTH1"/>
      <sheetName val="WARRANTY_RETURNS_YTD1"/>
      <sheetName val="ANALYSIS_OF_ALL_RETURNS1"/>
      <sheetName val="Ames_2001_KPIs1"/>
      <sheetName val="Level_1_CM1"/>
      <sheetName val="21-CC_Bridge_Service1"/>
      <sheetName val="Exb_II_1_Summary_Taira1"/>
      <sheetName val="2nd_Level_Matrix1"/>
      <sheetName val="03_ACT1"/>
      <sheetName val="VIQUA_Master1"/>
      <sheetName val="Look_up_data1"/>
      <sheetName val="Matrix-Level_3-Gastonia1"/>
      <sheetName val="Fcst_Sales1"/>
      <sheetName val="total_yr_comparison_vs_PM1"/>
      <sheetName val="Active_Parts_Database1"/>
      <sheetName val="LII_KPI_Bowler"/>
      <sheetName val="RawData(finance_only)1"/>
      <sheetName val="Information_Input1"/>
      <sheetName val="VR_data1"/>
      <sheetName val="Step_1_-_Supplier_Profile1"/>
      <sheetName val="PD_Bowler1"/>
      <sheetName val="Consolidated_Budget_Worksheet1"/>
      <sheetName val="Value_Added1"/>
      <sheetName val="FY04_Actual1"/>
      <sheetName val="2001_Prod_XE1"/>
      <sheetName val="2001_Prod_NA1"/>
      <sheetName val="2001_Supplies_NA1"/>
      <sheetName val="2001_Supplies_XE1"/>
      <sheetName val="Unfunded_Plan1"/>
      <sheetName val="Top_Level_Countermeasure1"/>
      <sheetName val="Customer_Mapping1"/>
      <sheetName val="PIVOT_CY"/>
      <sheetName val="PIVOT_PY"/>
      <sheetName val="Stats2001_xls1"/>
      <sheetName val="_"/>
      <sheetName val="Test_Calculator"/>
      <sheetName val="Service_KPI__1"/>
      <sheetName val="P&amp;L_Statement"/>
      <sheetName val="Goleta_Data"/>
      <sheetName val="PlanCodes_&amp;_minAUP"/>
      <sheetName val="Total_Revenue_-_1st_Year"/>
      <sheetName val="Assy_Exc_Takt"/>
      <sheetName val="Ignor_this_tab"/>
      <sheetName val="RAS58_Action_Plan"/>
      <sheetName val="SVCS_LINK"/>
      <sheetName val="High_Level_Summary"/>
      <sheetName val="Plant_KPI_"/>
      <sheetName val="UK_-_Summary"/>
      <sheetName val="Actuals_by_Mth"/>
      <sheetName val="Actuals_YTD-Mth"/>
      <sheetName val="PLan_YTD-Mth"/>
      <sheetName val="Bristol_Data"/>
      <sheetName val="Richmond_Data"/>
      <sheetName val="Cleveland_Data"/>
      <sheetName val="Plan_by_Mth"/>
      <sheetName val="Monthly_Allowances"/>
      <sheetName val="Headcount_formatted_Dlists"/>
      <sheetName val="Data_Entry"/>
      <sheetName val="Design_Changes"/>
      <sheetName val="Contentious_Changes"/>
      <sheetName val="Process_Changes"/>
      <sheetName val="By_Classification"/>
      <sheetName val="Filter_fields"/>
      <sheetName val="sell_(ret)"/>
      <sheetName val="Do_Not_Use"/>
      <sheetName val="VJ_12monthshistory"/>
      <sheetName val="FEB_summary1"/>
      <sheetName val="Avg_IC1"/>
      <sheetName val="Revenue_Per_Tech_04"/>
      <sheetName val="QA_Analysis_Key_Cells_Aug"/>
      <sheetName val="VJB_Top_6_April_09"/>
      <sheetName val="Export_Top_20_By_Quantity"/>
      <sheetName val="Reason_Codes"/>
      <sheetName val="Action_plan"/>
      <sheetName val="FormulaData"/>
      <sheetName val="Core Team"/>
      <sheetName val="201 COST_DET_RPT"/>
      <sheetName val="Input Data"/>
      <sheetName val="Template"/>
      <sheetName val="PPV&amp;VAVE"/>
      <sheetName val="HW Summ by Prod line"/>
      <sheetName val="Total Summary by product line"/>
      <sheetName val="&lt;Rpt Home&gt;"/>
      <sheetName val="TBLSurveymain"/>
      <sheetName val="ISCA"/>
      <sheetName val="Model"/>
      <sheetName val="2. consolidation"/>
      <sheetName val="3. elimination"/>
      <sheetName val="Total GILBHQ Values"/>
      <sheetName val="Total Vanstock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sheetData sheetId="250" refreshError="1"/>
      <sheetData sheetId="251" refreshError="1"/>
      <sheetData sheetId="252" refreshError="1"/>
      <sheetData sheetId="253"/>
      <sheetData sheetId="254" refreshError="1"/>
      <sheetData sheetId="255" refreshError="1"/>
      <sheetData sheetId="256" refreshError="1"/>
      <sheetData sheetId="257" refreshError="1"/>
      <sheetData sheetId="258" refreshError="1"/>
      <sheetData sheetId="259" refreshError="1"/>
      <sheetData sheetId="260" refreshError="1"/>
      <sheetData sheetId="261"/>
      <sheetData sheetId="262"/>
      <sheetData sheetId="263" refreshError="1"/>
      <sheetData sheetId="264" refreshError="1"/>
      <sheetData sheetId="265" refreshError="1"/>
      <sheetData sheetId="266" refreshError="1"/>
      <sheetData sheetId="267" refreshError="1"/>
      <sheetData sheetId="268" refreshError="1"/>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upplier Profile"/>
      <sheetName val="5Manufacturing"/>
      <sheetName val="3Facilities &amp; General Data"/>
      <sheetName val="3.5Lean"/>
      <sheetName val="6 SQDC"/>
      <sheetName val="21Follow up"/>
      <sheetName val="Revision Date"/>
      <sheetName val="Instructions"/>
      <sheetName val="Introduction"/>
      <sheetName val="Information Sheet"/>
      <sheetName val="Business Systems "/>
      <sheetName val="4Trade Law"/>
      <sheetName val="5.5Machining Capabilities"/>
      <sheetName val=" Score Sheet"/>
      <sheetName val="1Safety&amp;Housekeeping"/>
      <sheetName val="Sheet4 (3)"/>
      <sheetName val="Sheet4 (2)"/>
      <sheetName val="Sheet4"/>
      <sheetName val="2Quality"/>
      <sheetName val="3Document"/>
      <sheetName val="4 Gage"/>
      <sheetName val="5.Process"/>
      <sheetName val="6.Second Tier Suppliers"/>
      <sheetName val="7.Delivery"/>
      <sheetName val="8.MaterialsManagement"/>
      <sheetName val="9.Cost"/>
      <sheetName val="10.Purchasing"/>
      <sheetName val="11.Capability"/>
      <sheetName val="12.Customer"/>
      <sheetName val="13.Engineering"/>
      <sheetName val="14.Reliabilit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
          <cell r="H1">
            <v>0</v>
          </cell>
        </row>
        <row r="2">
          <cell r="H2">
            <v>0.1</v>
          </cell>
        </row>
        <row r="3">
          <cell r="H3">
            <v>0.2</v>
          </cell>
        </row>
        <row r="4">
          <cell r="H4">
            <v>0.3</v>
          </cell>
        </row>
        <row r="5">
          <cell r="H5">
            <v>0.4</v>
          </cell>
        </row>
        <row r="6">
          <cell r="H6">
            <v>0.5</v>
          </cell>
        </row>
        <row r="7">
          <cell r="H7">
            <v>0.6</v>
          </cell>
        </row>
        <row r="8">
          <cell r="H8">
            <v>0.7</v>
          </cell>
        </row>
        <row r="9">
          <cell r="H9">
            <v>0.8</v>
          </cell>
        </row>
        <row r="10">
          <cell r="H10">
            <v>0.9</v>
          </cell>
        </row>
        <row r="11">
          <cell r="H11">
            <v>1</v>
          </cell>
        </row>
      </sheetData>
      <sheetData sheetId="24"/>
      <sheetData sheetId="25"/>
      <sheetData sheetId="26"/>
      <sheetData sheetId="27"/>
      <sheetData sheetId="28"/>
      <sheetData sheetId="29"/>
      <sheetData sheetId="30"/>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Summary"/>
      <sheetName val="Soda Requirements"/>
      <sheetName val="Run Rates"/>
      <sheetName val="Gant"/>
      <sheetName val="Charts"/>
      <sheetName val="Jan_9(M_F)"/>
      <sheetName val="Line Loading"/>
      <sheetName val="Goleta"/>
      <sheetName val="Assumptions"/>
      <sheetName val="Sheet1"/>
    </sheetNames>
    <sheetDataSet>
      <sheetData sheetId="0" refreshError="1"/>
      <sheetData sheetId="1" refreshError="1"/>
      <sheetData sheetId="2" refreshError="1"/>
      <sheetData sheetId="3" refreshError="1">
        <row r="2">
          <cell r="A2" t="str">
            <v>Aircraft Type</v>
          </cell>
          <cell r="B2" t="str">
            <v>Top Box</v>
          </cell>
          <cell r="C2" t="str">
            <v>Cart</v>
          </cell>
        </row>
        <row r="3">
          <cell r="A3" t="str">
            <v>AB</v>
          </cell>
          <cell r="B3">
            <v>8</v>
          </cell>
          <cell r="C3">
            <v>5</v>
          </cell>
        </row>
        <row r="4">
          <cell r="A4" t="str">
            <v>AJ</v>
          </cell>
          <cell r="B4">
            <v>11</v>
          </cell>
          <cell r="C4">
            <v>5</v>
          </cell>
        </row>
        <row r="5">
          <cell r="A5" t="str">
            <v>AY</v>
          </cell>
          <cell r="B5">
            <v>5</v>
          </cell>
          <cell r="C5">
            <v>9</v>
          </cell>
        </row>
        <row r="6">
          <cell r="A6" t="str">
            <v>BB</v>
          </cell>
          <cell r="B6">
            <v>4</v>
          </cell>
          <cell r="C6">
            <v>3</v>
          </cell>
        </row>
        <row r="7">
          <cell r="A7" t="str">
            <v>BX</v>
          </cell>
          <cell r="B7">
            <v>4</v>
          </cell>
          <cell r="C7">
            <v>3</v>
          </cell>
        </row>
        <row r="8">
          <cell r="A8" t="str">
            <v>MD</v>
          </cell>
          <cell r="B8">
            <v>13</v>
          </cell>
          <cell r="C8">
            <v>22</v>
          </cell>
        </row>
        <row r="9">
          <cell r="A9" t="str">
            <v>MP</v>
          </cell>
          <cell r="B9">
            <v>18</v>
          </cell>
          <cell r="C9">
            <v>4</v>
          </cell>
        </row>
        <row r="10">
          <cell r="A10" t="str">
            <v>MQ</v>
          </cell>
          <cell r="B10">
            <v>15</v>
          </cell>
          <cell r="C10">
            <v>5</v>
          </cell>
        </row>
        <row r="11">
          <cell r="A11" t="str">
            <v>MZ</v>
          </cell>
          <cell r="B11">
            <v>27</v>
          </cell>
          <cell r="C11">
            <v>11</v>
          </cell>
        </row>
        <row r="12">
          <cell r="A12" t="str">
            <v>OBP</v>
          </cell>
          <cell r="B12">
            <v>51</v>
          </cell>
          <cell r="C12">
            <v>12</v>
          </cell>
        </row>
        <row r="13">
          <cell r="A13" t="str">
            <v>XA</v>
          </cell>
          <cell r="B13">
            <v>39</v>
          </cell>
          <cell r="C13">
            <v>12</v>
          </cell>
        </row>
        <row r="14">
          <cell r="A14" t="str">
            <v>XI</v>
          </cell>
          <cell r="B14">
            <v>46</v>
          </cell>
          <cell r="C14">
            <v>13</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ative Brief - Tracking Doc"/>
      <sheetName val="Formal Creative Brief"/>
      <sheetName val="Photo Shoot Request"/>
      <sheetName val="Photo Req Instructions"/>
      <sheetName val="Sample Photo Req"/>
      <sheetName val="Creative Brief"/>
    </sheetNames>
    <sheetDataSet>
      <sheetData sheetId="0">
        <row r="3">
          <cell r="K3">
            <v>0</v>
          </cell>
        </row>
        <row r="4">
          <cell r="K4" t="str">
            <v>8.5 x 11 Flyer (1 sided)</v>
          </cell>
        </row>
        <row r="5">
          <cell r="K5" t="str">
            <v>8.5 x 11 Flyer (2 sided)</v>
          </cell>
        </row>
        <row r="6">
          <cell r="K6" t="str">
            <v>2-Page Brochure</v>
          </cell>
        </row>
        <row r="7">
          <cell r="K7" t="str">
            <v>4-Page Brochure</v>
          </cell>
        </row>
        <row r="8">
          <cell r="K8" t="str">
            <v>6-Page Brochure</v>
          </cell>
        </row>
        <row r="9">
          <cell r="K9" t="str">
            <v>8-Page Brochure</v>
          </cell>
        </row>
        <row r="10">
          <cell r="K10" t="str">
            <v>Catalog</v>
          </cell>
        </row>
        <row r="11">
          <cell r="K11" t="str">
            <v>Half Page</v>
          </cell>
        </row>
        <row r="12">
          <cell r="K12" t="str">
            <v>PowerPoint</v>
          </cell>
        </row>
        <row r="13">
          <cell r="K13" t="str">
            <v>Other</v>
          </cell>
        </row>
      </sheetData>
      <sheetData sheetId="1"/>
      <sheetData sheetId="2"/>
      <sheetData sheetId="3"/>
      <sheetData sheetId="4"/>
      <sheetData sheetId="5"/>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 NB InvTurns"/>
      <sheetName val="JUN08Inventory"/>
      <sheetName val="Plant"/>
      <sheetName val="Warehouse"/>
      <sheetName val="Consignment"/>
    </sheetNames>
    <sheetDataSet>
      <sheetData sheetId="0"/>
      <sheetData sheetId="1"/>
      <sheetData sheetId="2">
        <row r="1">
          <cell r="A1" t="str">
            <v>ICC</v>
          </cell>
          <cell r="B1" t="str">
            <v>Part Number</v>
          </cell>
          <cell r="C1" t="str">
            <v>Part Description</v>
          </cell>
          <cell r="D1" t="str">
            <v>Quantity</v>
          </cell>
          <cell r="E1" t="str">
            <v>Excess Qty</v>
          </cell>
          <cell r="F1" t="str">
            <v>Excess Value</v>
          </cell>
          <cell r="G1" t="str">
            <v>Current Cost</v>
          </cell>
          <cell r="H1" t="str">
            <v>Extended Current Cost</v>
          </cell>
          <cell r="I1" t="str">
            <v>Standard Cost</v>
          </cell>
          <cell r="J1" t="str">
            <v>Extended Standard Cost</v>
          </cell>
        </row>
        <row r="2">
          <cell r="A2" t="str">
            <v>F1</v>
          </cell>
          <cell r="B2" t="str">
            <v>EV00679</v>
          </cell>
          <cell r="C2" t="str">
            <v>TT 1030G20</v>
          </cell>
          <cell r="D2">
            <v>12</v>
          </cell>
          <cell r="E2">
            <v>10</v>
          </cell>
          <cell r="F2">
            <v>1630.0440000000001</v>
          </cell>
          <cell r="G2">
            <v>163.0044</v>
          </cell>
          <cell r="H2">
            <v>1956.05</v>
          </cell>
          <cell r="I2">
            <v>154.33754999999999</v>
          </cell>
          <cell r="J2">
            <v>1852.05</v>
          </cell>
        </row>
        <row r="3">
          <cell r="A3" t="str">
            <v>F1</v>
          </cell>
          <cell r="B3" t="str">
            <v>0744994</v>
          </cell>
          <cell r="C3" t="str">
            <v>TT 1030G20</v>
          </cell>
          <cell r="D3">
            <v>16</v>
          </cell>
          <cell r="E3">
            <v>12</v>
          </cell>
          <cell r="F3">
            <v>490.74588000000006</v>
          </cell>
          <cell r="G3">
            <v>40.895490000000002</v>
          </cell>
          <cell r="H3">
            <v>654.33000000000004</v>
          </cell>
          <cell r="I3">
            <v>40.895490000000002</v>
          </cell>
          <cell r="J3">
            <v>654.33000000000004</v>
          </cell>
        </row>
        <row r="4">
          <cell r="A4" t="str">
            <v>F1</v>
          </cell>
          <cell r="B4" t="str">
            <v>EV00426</v>
          </cell>
          <cell r="C4" t="str">
            <v>TT 1025G20</v>
          </cell>
          <cell r="D4">
            <v>5</v>
          </cell>
          <cell r="E4">
            <v>3</v>
          </cell>
          <cell r="F4">
            <v>383.17541999999997</v>
          </cell>
          <cell r="G4">
            <v>127.72514</v>
          </cell>
          <cell r="H4">
            <v>638.63</v>
          </cell>
          <cell r="I4">
            <v>127.72514</v>
          </cell>
          <cell r="J4">
            <v>638.63</v>
          </cell>
        </row>
        <row r="5">
          <cell r="A5" t="str">
            <v>F1</v>
          </cell>
          <cell r="B5" t="str">
            <v>EV00137</v>
          </cell>
          <cell r="C5" t="str">
            <v>TT 1015G20</v>
          </cell>
          <cell r="D5">
            <v>6</v>
          </cell>
          <cell r="E5">
            <v>5</v>
          </cell>
          <cell r="F5">
            <v>365.7663</v>
          </cell>
          <cell r="G5">
            <v>73.153260000000003</v>
          </cell>
          <cell r="H5">
            <v>438.92</v>
          </cell>
          <cell r="I5">
            <v>73.153260000000003</v>
          </cell>
          <cell r="J5">
            <v>438.92</v>
          </cell>
        </row>
        <row r="6">
          <cell r="A6" t="str">
            <v>F1</v>
          </cell>
          <cell r="B6" t="str">
            <v>EV00772</v>
          </cell>
          <cell r="C6" t="str">
            <v>TT 1030G20</v>
          </cell>
          <cell r="D6">
            <v>1</v>
          </cell>
          <cell r="E6">
            <v>0</v>
          </cell>
          <cell r="F6">
            <v>0</v>
          </cell>
          <cell r="G6">
            <v>178.74939000000001</v>
          </cell>
          <cell r="H6">
            <v>178.75</v>
          </cell>
          <cell r="I6">
            <v>178.74939000000001</v>
          </cell>
          <cell r="J6">
            <v>178.75</v>
          </cell>
        </row>
        <row r="7">
          <cell r="A7" t="str">
            <v>F1</v>
          </cell>
          <cell r="B7" t="str">
            <v>EV00273</v>
          </cell>
          <cell r="C7" t="str">
            <v>TT 1020G20</v>
          </cell>
          <cell r="D7">
            <v>6</v>
          </cell>
          <cell r="E7">
            <v>5</v>
          </cell>
          <cell r="F7">
            <v>77.122500000000002</v>
          </cell>
          <cell r="G7">
            <v>15.4245</v>
          </cell>
          <cell r="H7">
            <v>92.55</v>
          </cell>
          <cell r="I7">
            <v>15.4245</v>
          </cell>
          <cell r="J7">
            <v>92.55</v>
          </cell>
        </row>
        <row r="8">
          <cell r="A8" t="str">
            <v>F1</v>
          </cell>
          <cell r="B8" t="str">
            <v>0729200</v>
          </cell>
          <cell r="C8" t="str">
            <v>TT 1030G20</v>
          </cell>
          <cell r="D8">
            <v>18</v>
          </cell>
          <cell r="E8">
            <v>16</v>
          </cell>
          <cell r="F8">
            <v>70.747039999999998</v>
          </cell>
          <cell r="G8">
            <v>4.4216899999999999</v>
          </cell>
          <cell r="H8">
            <v>79.59</v>
          </cell>
          <cell r="I8">
            <v>4.4216899999999999</v>
          </cell>
          <cell r="J8">
            <v>79.59</v>
          </cell>
        </row>
        <row r="9">
          <cell r="A9" t="str">
            <v>F1</v>
          </cell>
          <cell r="B9" t="str">
            <v>076505355501</v>
          </cell>
          <cell r="C9" t="str">
            <v>TT 1030G20</v>
          </cell>
          <cell r="D9">
            <v>1</v>
          </cell>
          <cell r="E9">
            <v>1</v>
          </cell>
          <cell r="F9">
            <v>48.288969999999999</v>
          </cell>
          <cell r="G9">
            <v>48.288969999999999</v>
          </cell>
          <cell r="H9">
            <v>48.29</v>
          </cell>
          <cell r="I9">
            <v>48.288969999999999</v>
          </cell>
          <cell r="J9">
            <v>48.29</v>
          </cell>
        </row>
        <row r="10">
          <cell r="A10" t="str">
            <v>F1</v>
          </cell>
          <cell r="B10" t="str">
            <v>076505357501</v>
          </cell>
          <cell r="C10" t="str">
            <v>TT 1030G20</v>
          </cell>
          <cell r="D10">
            <v>1</v>
          </cell>
          <cell r="E10">
            <v>1</v>
          </cell>
          <cell r="F10">
            <v>48.288969999999999</v>
          </cell>
          <cell r="G10">
            <v>48.288969999999999</v>
          </cell>
          <cell r="H10">
            <v>48.29</v>
          </cell>
          <cell r="I10">
            <v>48.288969999999999</v>
          </cell>
          <cell r="J10">
            <v>48.29</v>
          </cell>
        </row>
        <row r="11">
          <cell r="A11" t="str">
            <v>F1</v>
          </cell>
          <cell r="B11" t="str">
            <v>EV00122</v>
          </cell>
          <cell r="C11" t="str">
            <v>TT 1010G20</v>
          </cell>
          <cell r="D11">
            <v>1</v>
          </cell>
          <cell r="F11">
            <v>0</v>
          </cell>
          <cell r="G11">
            <v>0</v>
          </cell>
          <cell r="H11">
            <v>0</v>
          </cell>
          <cell r="I11">
            <v>72.166089999999997</v>
          </cell>
          <cell r="J11">
            <v>72.17</v>
          </cell>
        </row>
        <row r="12">
          <cell r="A12" t="str">
            <v>FA</v>
          </cell>
          <cell r="B12" t="str">
            <v>0351593</v>
          </cell>
          <cell r="C12" t="str">
            <v>TT 584HFD2</v>
          </cell>
          <cell r="D12">
            <v>20</v>
          </cell>
          <cell r="E12">
            <v>4</v>
          </cell>
          <cell r="F12">
            <v>1261.6829600000001</v>
          </cell>
          <cell r="G12">
            <v>315.42074000000002</v>
          </cell>
          <cell r="H12">
            <v>6308.41</v>
          </cell>
          <cell r="I12">
            <v>315.42074000000002</v>
          </cell>
          <cell r="J12">
            <v>6308.41</v>
          </cell>
        </row>
        <row r="13">
          <cell r="A13" t="str">
            <v>FA</v>
          </cell>
          <cell r="B13" t="str">
            <v>0345615</v>
          </cell>
          <cell r="C13" t="str">
            <v>TT 480HF20</v>
          </cell>
          <cell r="D13">
            <v>22</v>
          </cell>
          <cell r="E13">
            <v>17</v>
          </cell>
          <cell r="F13">
            <v>4788.7725</v>
          </cell>
          <cell r="G13">
            <v>281.6925</v>
          </cell>
          <cell r="H13">
            <v>6197.24</v>
          </cell>
          <cell r="I13">
            <v>281.6925</v>
          </cell>
          <cell r="J13">
            <v>6197.24</v>
          </cell>
        </row>
        <row r="14">
          <cell r="A14" t="str">
            <v>FA</v>
          </cell>
          <cell r="B14" t="str">
            <v>0427729</v>
          </cell>
          <cell r="C14" t="str">
            <v>TT 584HF S</v>
          </cell>
          <cell r="D14">
            <v>21</v>
          </cell>
          <cell r="E14">
            <v>20</v>
          </cell>
          <cell r="F14">
            <v>5611.4332000000004</v>
          </cell>
          <cell r="G14">
            <v>280.57166000000001</v>
          </cell>
          <cell r="H14">
            <v>5892</v>
          </cell>
          <cell r="I14">
            <v>280.57166000000001</v>
          </cell>
          <cell r="J14">
            <v>5892</v>
          </cell>
        </row>
        <row r="15">
          <cell r="A15" t="str">
            <v>FA</v>
          </cell>
          <cell r="B15" t="str">
            <v>0431706</v>
          </cell>
          <cell r="C15" t="str">
            <v>TT 584HFD2</v>
          </cell>
          <cell r="D15">
            <v>10</v>
          </cell>
          <cell r="E15">
            <v>6</v>
          </cell>
          <cell r="F15">
            <v>3343.5997200000002</v>
          </cell>
          <cell r="G15">
            <v>557.26661999999999</v>
          </cell>
          <cell r="H15">
            <v>5572.67</v>
          </cell>
          <cell r="I15">
            <v>557.26661999999999</v>
          </cell>
          <cell r="J15">
            <v>5572.67</v>
          </cell>
        </row>
        <row r="16">
          <cell r="A16" t="str">
            <v>FA</v>
          </cell>
          <cell r="B16" t="str">
            <v>0431705</v>
          </cell>
          <cell r="C16" t="str">
            <v>TT 584HFD2</v>
          </cell>
          <cell r="D16">
            <v>10</v>
          </cell>
          <cell r="E16">
            <v>6</v>
          </cell>
          <cell r="F16">
            <v>3186.5165999999999</v>
          </cell>
          <cell r="G16">
            <v>531.08609999999999</v>
          </cell>
          <cell r="H16">
            <v>5310.86</v>
          </cell>
          <cell r="I16">
            <v>531.08609999999999</v>
          </cell>
          <cell r="J16">
            <v>5310.86</v>
          </cell>
        </row>
        <row r="17">
          <cell r="A17" t="str">
            <v>FA</v>
          </cell>
          <cell r="B17" t="str">
            <v>0428624</v>
          </cell>
          <cell r="C17" t="str">
            <v>TT 760HFD3</v>
          </cell>
          <cell r="D17">
            <v>4</v>
          </cell>
          <cell r="E17">
            <v>4</v>
          </cell>
          <cell r="F17">
            <v>4799.03496</v>
          </cell>
          <cell r="G17">
            <v>1199.75874</v>
          </cell>
          <cell r="H17">
            <v>4799.03</v>
          </cell>
          <cell r="I17">
            <v>1199.75874</v>
          </cell>
          <cell r="J17">
            <v>4799.03</v>
          </cell>
        </row>
        <row r="18">
          <cell r="A18" t="str">
            <v>FA</v>
          </cell>
          <cell r="B18" t="str">
            <v>0345614</v>
          </cell>
          <cell r="C18" t="str">
            <v>TT 420HF20</v>
          </cell>
          <cell r="D18">
            <v>18</v>
          </cell>
          <cell r="E18">
            <v>0</v>
          </cell>
          <cell r="F18">
            <v>0</v>
          </cell>
          <cell r="G18">
            <v>226.18897999999999</v>
          </cell>
          <cell r="H18">
            <v>4071.4</v>
          </cell>
          <cell r="I18">
            <v>215.41856999999999</v>
          </cell>
          <cell r="J18">
            <v>3877.53</v>
          </cell>
        </row>
        <row r="19">
          <cell r="A19" t="str">
            <v>FA</v>
          </cell>
          <cell r="B19" t="str">
            <v>0435121</v>
          </cell>
          <cell r="C19" t="str">
            <v>TT 2870HF2</v>
          </cell>
          <cell r="D19">
            <v>5</v>
          </cell>
          <cell r="E19">
            <v>4</v>
          </cell>
          <cell r="F19">
            <v>3208.913</v>
          </cell>
          <cell r="G19">
            <v>802.22825</v>
          </cell>
          <cell r="H19">
            <v>4011.14</v>
          </cell>
          <cell r="I19">
            <v>764.02689999999996</v>
          </cell>
          <cell r="J19">
            <v>3820.13</v>
          </cell>
        </row>
        <row r="20">
          <cell r="A20" t="str">
            <v>FA</v>
          </cell>
          <cell r="B20" t="str">
            <v>0345622</v>
          </cell>
          <cell r="C20" t="str">
            <v>TT 480HF A</v>
          </cell>
          <cell r="D20">
            <v>23</v>
          </cell>
          <cell r="E20">
            <v>9</v>
          </cell>
          <cell r="F20">
            <v>1194.9669000000001</v>
          </cell>
          <cell r="G20">
            <v>132.7741</v>
          </cell>
          <cell r="H20">
            <v>3053.8</v>
          </cell>
          <cell r="I20">
            <v>132.7741</v>
          </cell>
          <cell r="J20">
            <v>3053.8</v>
          </cell>
        </row>
        <row r="21">
          <cell r="A21" t="str">
            <v>FA</v>
          </cell>
          <cell r="B21" t="str">
            <v>0345621</v>
          </cell>
          <cell r="C21" t="str">
            <v>TT 420HF A</v>
          </cell>
          <cell r="D21">
            <v>28</v>
          </cell>
          <cell r="E21">
            <v>12</v>
          </cell>
          <cell r="F21">
            <v>1280.5626</v>
          </cell>
          <cell r="G21">
            <v>106.71355</v>
          </cell>
          <cell r="H21">
            <v>2987.98</v>
          </cell>
          <cell r="I21">
            <v>95.220579999999998</v>
          </cell>
          <cell r="J21">
            <v>2666.18</v>
          </cell>
        </row>
        <row r="22">
          <cell r="A22" t="str">
            <v>FA</v>
          </cell>
          <cell r="B22" t="str">
            <v>0354830</v>
          </cell>
          <cell r="C22" t="str">
            <v>TT 1420HFN</v>
          </cell>
          <cell r="D22">
            <v>10</v>
          </cell>
          <cell r="E22">
            <v>9</v>
          </cell>
          <cell r="F22">
            <v>2341.4391000000001</v>
          </cell>
          <cell r="G22">
            <v>260.15989999999999</v>
          </cell>
          <cell r="H22">
            <v>2601.6</v>
          </cell>
          <cell r="I22">
            <v>260.15989999999999</v>
          </cell>
          <cell r="J22">
            <v>2601.6</v>
          </cell>
        </row>
        <row r="23">
          <cell r="A23" t="str">
            <v>FA</v>
          </cell>
          <cell r="B23" t="str">
            <v>0427727</v>
          </cell>
          <cell r="C23" t="str">
            <v>TT 420HF S</v>
          </cell>
          <cell r="D23">
            <v>8</v>
          </cell>
          <cell r="E23">
            <v>6</v>
          </cell>
          <cell r="F23">
            <v>1590.45102</v>
          </cell>
          <cell r="G23">
            <v>265.07517000000001</v>
          </cell>
          <cell r="H23">
            <v>2120.6</v>
          </cell>
          <cell r="I23">
            <v>265.07517000000001</v>
          </cell>
          <cell r="J23">
            <v>2120.6</v>
          </cell>
        </row>
        <row r="24">
          <cell r="A24" t="str">
            <v>FA</v>
          </cell>
          <cell r="B24" t="str">
            <v>0429009</v>
          </cell>
          <cell r="C24" t="str">
            <v>TT 480HFN2</v>
          </cell>
          <cell r="D24">
            <v>4</v>
          </cell>
          <cell r="E24">
            <v>2</v>
          </cell>
          <cell r="F24">
            <v>897.74703999999997</v>
          </cell>
          <cell r="G24">
            <v>448.87351999999998</v>
          </cell>
          <cell r="H24">
            <v>1795.49</v>
          </cell>
          <cell r="I24">
            <v>448.87351999999998</v>
          </cell>
          <cell r="J24">
            <v>1795.49</v>
          </cell>
        </row>
        <row r="25">
          <cell r="A25" t="str">
            <v>FA</v>
          </cell>
          <cell r="B25" t="str">
            <v>0347783</v>
          </cell>
          <cell r="C25" t="str">
            <v>TT 420HFN2</v>
          </cell>
          <cell r="D25">
            <v>7</v>
          </cell>
          <cell r="E25">
            <v>3</v>
          </cell>
          <cell r="F25">
            <v>758.60775000000001</v>
          </cell>
          <cell r="G25">
            <v>252.86924999999999</v>
          </cell>
          <cell r="H25">
            <v>1770.08</v>
          </cell>
          <cell r="I25">
            <v>252.86924999999999</v>
          </cell>
          <cell r="J25">
            <v>1770.08</v>
          </cell>
        </row>
        <row r="26">
          <cell r="A26" t="str">
            <v>FA</v>
          </cell>
          <cell r="B26" t="str">
            <v>0429001</v>
          </cell>
          <cell r="C26" t="str">
            <v>TT 320HFN-</v>
          </cell>
          <cell r="D26">
            <v>13</v>
          </cell>
          <cell r="E26">
            <v>6</v>
          </cell>
          <cell r="F26">
            <v>702.49343999999996</v>
          </cell>
          <cell r="G26">
            <v>117.08224</v>
          </cell>
          <cell r="H26">
            <v>1522.07</v>
          </cell>
          <cell r="I26">
            <v>117.08224</v>
          </cell>
          <cell r="J26">
            <v>1522.07</v>
          </cell>
        </row>
        <row r="27">
          <cell r="A27" t="str">
            <v>FA</v>
          </cell>
          <cell r="B27" t="str">
            <v>0431837</v>
          </cell>
          <cell r="C27" t="str">
            <v>TT 760HFD2</v>
          </cell>
          <cell r="D27">
            <v>3</v>
          </cell>
          <cell r="E27">
            <v>2</v>
          </cell>
          <cell r="F27">
            <v>991.34289999999999</v>
          </cell>
          <cell r="G27">
            <v>495.67144999999999</v>
          </cell>
          <cell r="H27">
            <v>1487.01</v>
          </cell>
          <cell r="I27">
            <v>495.67144999999999</v>
          </cell>
          <cell r="J27">
            <v>1487.01</v>
          </cell>
        </row>
        <row r="28">
          <cell r="A28" t="str">
            <v>FA</v>
          </cell>
          <cell r="B28" t="str">
            <v>0431836</v>
          </cell>
          <cell r="C28" t="str">
            <v>TT 760HFD2</v>
          </cell>
          <cell r="D28">
            <v>3</v>
          </cell>
          <cell r="E28">
            <v>2</v>
          </cell>
          <cell r="F28">
            <v>878.88801999999998</v>
          </cell>
          <cell r="G28">
            <v>439.44400999999999</v>
          </cell>
          <cell r="H28">
            <v>1318.33</v>
          </cell>
          <cell r="I28">
            <v>418.5181</v>
          </cell>
          <cell r="J28">
            <v>1255.55</v>
          </cell>
        </row>
        <row r="29">
          <cell r="A29" t="str">
            <v>FA</v>
          </cell>
          <cell r="B29" t="str">
            <v>0431838</v>
          </cell>
          <cell r="C29" t="str">
            <v>TT 760HFD2</v>
          </cell>
          <cell r="D29">
            <v>3</v>
          </cell>
          <cell r="E29">
            <v>2</v>
          </cell>
          <cell r="F29">
            <v>852.97486000000004</v>
          </cell>
          <cell r="G29">
            <v>426.48743000000002</v>
          </cell>
          <cell r="H29">
            <v>1279.46</v>
          </cell>
          <cell r="I29">
            <v>406.17849999999999</v>
          </cell>
          <cell r="J29">
            <v>1218.54</v>
          </cell>
        </row>
        <row r="30">
          <cell r="A30" t="str">
            <v>FA</v>
          </cell>
          <cell r="B30" t="str">
            <v>0345620</v>
          </cell>
          <cell r="C30" t="str">
            <v>TT 370HF A</v>
          </cell>
          <cell r="D30">
            <v>13</v>
          </cell>
          <cell r="E30">
            <v>3</v>
          </cell>
          <cell r="F30">
            <v>274.35866999999996</v>
          </cell>
          <cell r="G30">
            <v>91.452889999999996</v>
          </cell>
          <cell r="H30">
            <v>1188.8900000000001</v>
          </cell>
          <cell r="I30">
            <v>87.097009999999997</v>
          </cell>
          <cell r="J30">
            <v>1132.26</v>
          </cell>
        </row>
        <row r="31">
          <cell r="A31" t="str">
            <v>FA</v>
          </cell>
          <cell r="B31" t="str">
            <v>0353781</v>
          </cell>
          <cell r="C31" t="str">
            <v>TT 660HFD2</v>
          </cell>
          <cell r="D31">
            <v>2</v>
          </cell>
          <cell r="E31">
            <v>0</v>
          </cell>
          <cell r="F31">
            <v>0</v>
          </cell>
          <cell r="G31">
            <v>515.85698000000002</v>
          </cell>
          <cell r="H31">
            <v>1031.71</v>
          </cell>
          <cell r="I31">
            <v>515.85698000000002</v>
          </cell>
          <cell r="J31">
            <v>1031.71</v>
          </cell>
        </row>
        <row r="32">
          <cell r="A32" t="str">
            <v>FA</v>
          </cell>
          <cell r="B32" t="str">
            <v>0428125</v>
          </cell>
          <cell r="C32" t="str">
            <v>TT 584HFN2</v>
          </cell>
          <cell r="D32">
            <v>3</v>
          </cell>
          <cell r="E32">
            <v>0</v>
          </cell>
          <cell r="F32">
            <v>0</v>
          </cell>
          <cell r="G32">
            <v>337.66287</v>
          </cell>
          <cell r="H32">
            <v>1012.99</v>
          </cell>
          <cell r="I32">
            <v>337.66287</v>
          </cell>
          <cell r="J32">
            <v>1012.99</v>
          </cell>
        </row>
        <row r="33">
          <cell r="A33" t="str">
            <v>FA</v>
          </cell>
          <cell r="B33" t="str">
            <v>0427728</v>
          </cell>
          <cell r="C33" t="str">
            <v>TT 480HF S</v>
          </cell>
          <cell r="D33">
            <v>3</v>
          </cell>
          <cell r="E33">
            <v>2</v>
          </cell>
          <cell r="F33">
            <v>581.75044000000003</v>
          </cell>
          <cell r="G33">
            <v>290.87522000000001</v>
          </cell>
          <cell r="H33">
            <v>872.63</v>
          </cell>
          <cell r="I33">
            <v>290.87522000000001</v>
          </cell>
          <cell r="J33">
            <v>872.63</v>
          </cell>
        </row>
        <row r="34">
          <cell r="A34" t="str">
            <v>FA</v>
          </cell>
          <cell r="B34" t="str">
            <v>0433274</v>
          </cell>
          <cell r="C34" t="str">
            <v>TT 660HFD2</v>
          </cell>
          <cell r="D34">
            <v>1</v>
          </cell>
          <cell r="F34">
            <v>0</v>
          </cell>
          <cell r="G34">
            <v>860.16781000000003</v>
          </cell>
          <cell r="H34">
            <v>860.17</v>
          </cell>
          <cell r="I34">
            <v>819.20547999999997</v>
          </cell>
          <cell r="J34">
            <v>819.21</v>
          </cell>
        </row>
        <row r="35">
          <cell r="A35" t="str">
            <v>FA</v>
          </cell>
          <cell r="B35" t="str">
            <v>0432590</v>
          </cell>
          <cell r="C35" t="str">
            <v>TT 480HFD2</v>
          </cell>
          <cell r="D35">
            <v>2</v>
          </cell>
          <cell r="F35">
            <v>0</v>
          </cell>
          <cell r="G35">
            <v>415.88565</v>
          </cell>
          <cell r="H35">
            <v>831.77</v>
          </cell>
          <cell r="I35">
            <v>415.88565</v>
          </cell>
          <cell r="J35">
            <v>831.77</v>
          </cell>
        </row>
        <row r="36">
          <cell r="A36" t="str">
            <v>FA</v>
          </cell>
          <cell r="B36" t="str">
            <v>0427730</v>
          </cell>
          <cell r="C36" t="str">
            <v>TT 660HF S</v>
          </cell>
          <cell r="D36">
            <v>2</v>
          </cell>
          <cell r="F36">
            <v>0</v>
          </cell>
          <cell r="G36">
            <v>406.96001000000001</v>
          </cell>
          <cell r="H36">
            <v>813.92</v>
          </cell>
          <cell r="I36">
            <v>406.96001000000001</v>
          </cell>
          <cell r="J36">
            <v>813.92</v>
          </cell>
        </row>
        <row r="37">
          <cell r="A37" t="str">
            <v>FA</v>
          </cell>
          <cell r="B37" t="str">
            <v>0432614</v>
          </cell>
          <cell r="C37" t="str">
            <v>TT 420HFD2</v>
          </cell>
          <cell r="D37">
            <v>2</v>
          </cell>
          <cell r="F37">
            <v>0</v>
          </cell>
          <cell r="G37">
            <v>372.50168000000002</v>
          </cell>
          <cell r="H37">
            <v>745</v>
          </cell>
          <cell r="I37">
            <v>576.41357000000005</v>
          </cell>
          <cell r="J37">
            <v>1152.83</v>
          </cell>
        </row>
        <row r="38">
          <cell r="A38" t="str">
            <v>FA</v>
          </cell>
          <cell r="B38" t="str">
            <v>0427726</v>
          </cell>
          <cell r="C38" t="str">
            <v>TT 370HF S</v>
          </cell>
          <cell r="D38">
            <v>3</v>
          </cell>
          <cell r="F38">
            <v>0</v>
          </cell>
          <cell r="G38">
            <v>237.77381</v>
          </cell>
          <cell r="H38">
            <v>713.32</v>
          </cell>
          <cell r="I38">
            <v>237.77381</v>
          </cell>
          <cell r="J38">
            <v>713.32</v>
          </cell>
        </row>
        <row r="39">
          <cell r="A39" t="str">
            <v>FA</v>
          </cell>
          <cell r="B39" t="str">
            <v>0432592</v>
          </cell>
          <cell r="C39" t="str">
            <v>TT 480HFD2</v>
          </cell>
          <cell r="D39">
            <v>2</v>
          </cell>
          <cell r="F39">
            <v>0</v>
          </cell>
          <cell r="G39">
            <v>340.30560000000003</v>
          </cell>
          <cell r="H39">
            <v>680.61</v>
          </cell>
          <cell r="I39">
            <v>340.30560000000003</v>
          </cell>
          <cell r="J39">
            <v>680.61</v>
          </cell>
        </row>
        <row r="40">
          <cell r="A40" t="str">
            <v>FA</v>
          </cell>
          <cell r="B40" t="str">
            <v>0432615</v>
          </cell>
          <cell r="C40" t="str">
            <v>TT 420HFD2</v>
          </cell>
          <cell r="D40">
            <v>2</v>
          </cell>
          <cell r="F40">
            <v>0</v>
          </cell>
          <cell r="G40">
            <v>334.19749999999999</v>
          </cell>
          <cell r="H40">
            <v>668.4</v>
          </cell>
          <cell r="I40">
            <v>334.19749999999999</v>
          </cell>
          <cell r="J40">
            <v>668.4</v>
          </cell>
        </row>
        <row r="41">
          <cell r="A41" t="str">
            <v>FA</v>
          </cell>
          <cell r="B41" t="str">
            <v>0351758</v>
          </cell>
          <cell r="C41" t="str">
            <v>TT 760HFD2</v>
          </cell>
          <cell r="D41">
            <v>2</v>
          </cell>
          <cell r="F41">
            <v>0</v>
          </cell>
          <cell r="G41">
            <v>236.45759000000001</v>
          </cell>
          <cell r="H41">
            <v>472.92</v>
          </cell>
          <cell r="I41">
            <v>225.1977</v>
          </cell>
          <cell r="J41">
            <v>450.4</v>
          </cell>
        </row>
        <row r="42">
          <cell r="A42" t="str">
            <v>FA</v>
          </cell>
          <cell r="B42" t="str">
            <v>0352710</v>
          </cell>
          <cell r="C42" t="str">
            <v>TT 370 HFD</v>
          </cell>
          <cell r="D42">
            <v>6</v>
          </cell>
          <cell r="F42">
            <v>0</v>
          </cell>
          <cell r="G42">
            <v>71.425719999999998</v>
          </cell>
          <cell r="H42">
            <v>428.55</v>
          </cell>
          <cell r="I42">
            <v>71.425719999999998</v>
          </cell>
          <cell r="J42">
            <v>428.55</v>
          </cell>
        </row>
        <row r="43">
          <cell r="A43" t="str">
            <v>FA</v>
          </cell>
          <cell r="B43" t="str">
            <v>0428161</v>
          </cell>
          <cell r="C43" t="str">
            <v>TT 320 HF</v>
          </cell>
          <cell r="D43">
            <v>2</v>
          </cell>
          <cell r="F43">
            <v>0</v>
          </cell>
          <cell r="G43">
            <v>204.38490999999999</v>
          </cell>
          <cell r="H43">
            <v>408.77</v>
          </cell>
          <cell r="I43">
            <v>204.38490999999999</v>
          </cell>
          <cell r="J43">
            <v>408.77</v>
          </cell>
        </row>
        <row r="44">
          <cell r="A44" t="str">
            <v>FA</v>
          </cell>
          <cell r="B44" t="str">
            <v>0347586</v>
          </cell>
          <cell r="C44" t="str">
            <v>TT 235HFN1</v>
          </cell>
          <cell r="D44">
            <v>8</v>
          </cell>
          <cell r="F44">
            <v>0</v>
          </cell>
          <cell r="G44">
            <v>50.909080000000003</v>
          </cell>
          <cell r="H44">
            <v>407.27</v>
          </cell>
          <cell r="I44">
            <v>48.484349999999999</v>
          </cell>
          <cell r="J44">
            <v>387.87</v>
          </cell>
        </row>
        <row r="45">
          <cell r="A45" t="str">
            <v>FA</v>
          </cell>
          <cell r="B45" t="str">
            <v>0433275</v>
          </cell>
          <cell r="C45" t="str">
            <v>TT 660HFD2</v>
          </cell>
          <cell r="D45">
            <v>1</v>
          </cell>
          <cell r="F45">
            <v>0</v>
          </cell>
          <cell r="G45">
            <v>396.40965</v>
          </cell>
          <cell r="H45">
            <v>396.41</v>
          </cell>
          <cell r="I45">
            <v>396.40965</v>
          </cell>
          <cell r="J45">
            <v>396.41</v>
          </cell>
        </row>
        <row r="46">
          <cell r="A46" t="str">
            <v>FA</v>
          </cell>
          <cell r="B46" t="str">
            <v>0345618</v>
          </cell>
          <cell r="C46" t="str">
            <v>TT 270HF A</v>
          </cell>
          <cell r="D46">
            <v>6</v>
          </cell>
          <cell r="F46">
            <v>0</v>
          </cell>
          <cell r="G46">
            <v>63.077640000000002</v>
          </cell>
          <cell r="H46">
            <v>378.47</v>
          </cell>
          <cell r="I46">
            <v>60.07329</v>
          </cell>
          <cell r="J46">
            <v>360.44</v>
          </cell>
        </row>
        <row r="47">
          <cell r="A47" t="str">
            <v>FA</v>
          </cell>
          <cell r="B47" t="str">
            <v>0345619</v>
          </cell>
          <cell r="C47" t="str">
            <v>TT 320HF A</v>
          </cell>
          <cell r="D47">
            <v>6</v>
          </cell>
          <cell r="F47">
            <v>0</v>
          </cell>
          <cell r="G47">
            <v>60.16583</v>
          </cell>
          <cell r="H47">
            <v>360.99</v>
          </cell>
          <cell r="I47">
            <v>60.16583</v>
          </cell>
          <cell r="J47">
            <v>360.99</v>
          </cell>
        </row>
        <row r="48">
          <cell r="A48" t="str">
            <v>FA</v>
          </cell>
          <cell r="B48" t="str">
            <v>0432591</v>
          </cell>
          <cell r="C48" t="str">
            <v>TT 480HFD2</v>
          </cell>
          <cell r="D48">
            <v>1</v>
          </cell>
          <cell r="F48">
            <v>0</v>
          </cell>
          <cell r="G48">
            <v>353.73520000000002</v>
          </cell>
          <cell r="H48">
            <v>353.74</v>
          </cell>
          <cell r="I48">
            <v>353.73520000000002</v>
          </cell>
          <cell r="J48">
            <v>353.74</v>
          </cell>
        </row>
        <row r="49">
          <cell r="A49" t="str">
            <v>FA</v>
          </cell>
          <cell r="B49" t="str">
            <v>0345611</v>
          </cell>
          <cell r="C49" t="str">
            <v>TT 270HF20</v>
          </cell>
          <cell r="D49">
            <v>5</v>
          </cell>
          <cell r="F49">
            <v>0</v>
          </cell>
          <cell r="G49">
            <v>62.71602</v>
          </cell>
          <cell r="H49">
            <v>313.58</v>
          </cell>
          <cell r="I49">
            <v>62.71602</v>
          </cell>
          <cell r="J49">
            <v>313.58</v>
          </cell>
        </row>
        <row r="50">
          <cell r="A50" t="str">
            <v>FA</v>
          </cell>
          <cell r="B50" t="str">
            <v>0346285</v>
          </cell>
          <cell r="C50" t="str">
            <v>TT 270 HFN</v>
          </cell>
          <cell r="D50">
            <v>2</v>
          </cell>
          <cell r="F50">
            <v>0</v>
          </cell>
          <cell r="G50">
            <v>155.48924</v>
          </cell>
          <cell r="H50">
            <v>310.98</v>
          </cell>
          <cell r="I50">
            <v>155.48924</v>
          </cell>
          <cell r="J50">
            <v>310.98</v>
          </cell>
        </row>
        <row r="51">
          <cell r="A51" t="str">
            <v>FA</v>
          </cell>
          <cell r="B51" t="str">
            <v>0347587</v>
          </cell>
          <cell r="C51" t="str">
            <v>TT 235HFN1</v>
          </cell>
          <cell r="D51">
            <v>6</v>
          </cell>
          <cell r="F51">
            <v>0</v>
          </cell>
          <cell r="G51">
            <v>50.900849999999998</v>
          </cell>
          <cell r="H51">
            <v>305.41000000000003</v>
          </cell>
          <cell r="I51">
            <v>50.900849999999998</v>
          </cell>
          <cell r="J51">
            <v>305.41000000000003</v>
          </cell>
        </row>
        <row r="52">
          <cell r="A52" t="str">
            <v>FA</v>
          </cell>
          <cell r="B52" t="str">
            <v>0432526</v>
          </cell>
          <cell r="C52" t="str">
            <v>TT 370 HFD</v>
          </cell>
          <cell r="D52">
            <v>1</v>
          </cell>
          <cell r="F52">
            <v>0</v>
          </cell>
          <cell r="G52">
            <v>295.13238000000001</v>
          </cell>
          <cell r="H52">
            <v>295.13</v>
          </cell>
          <cell r="I52">
            <v>281.07551999999998</v>
          </cell>
          <cell r="J52">
            <v>281.08</v>
          </cell>
        </row>
        <row r="53">
          <cell r="A53" t="str">
            <v>FA</v>
          </cell>
          <cell r="B53" t="str">
            <v>0347589</v>
          </cell>
          <cell r="C53" t="str">
            <v>TT 370HFN1</v>
          </cell>
          <cell r="D53">
            <v>4</v>
          </cell>
          <cell r="F53">
            <v>0</v>
          </cell>
          <cell r="G53">
            <v>49.533209999999997</v>
          </cell>
          <cell r="H53">
            <v>198.13</v>
          </cell>
          <cell r="I53">
            <v>258.78197999999998</v>
          </cell>
          <cell r="J53">
            <v>1035.1300000000001</v>
          </cell>
        </row>
        <row r="54">
          <cell r="A54" t="str">
            <v>FA</v>
          </cell>
          <cell r="B54" t="str">
            <v>0347588</v>
          </cell>
          <cell r="C54" t="str">
            <v>TT 370HFN1</v>
          </cell>
          <cell r="D54">
            <v>2</v>
          </cell>
          <cell r="F54">
            <v>0</v>
          </cell>
          <cell r="G54">
            <v>88.012200000000007</v>
          </cell>
          <cell r="H54">
            <v>176.02</v>
          </cell>
          <cell r="I54">
            <v>88.012200000000007</v>
          </cell>
          <cell r="J54">
            <v>176.02</v>
          </cell>
        </row>
        <row r="55">
          <cell r="A55" t="str">
            <v>FA</v>
          </cell>
          <cell r="B55" t="str">
            <v>0346283</v>
          </cell>
          <cell r="C55" t="str">
            <v>TT 185 HFN</v>
          </cell>
          <cell r="D55">
            <v>1</v>
          </cell>
          <cell r="F55">
            <v>0</v>
          </cell>
          <cell r="G55">
            <v>90.912000000000006</v>
          </cell>
          <cell r="H55">
            <v>90.91</v>
          </cell>
          <cell r="I55">
            <v>90.912000000000006</v>
          </cell>
          <cell r="J55">
            <v>90.91</v>
          </cell>
        </row>
        <row r="56">
          <cell r="A56" t="str">
            <v>FA</v>
          </cell>
          <cell r="B56" t="str">
            <v>0345613</v>
          </cell>
          <cell r="C56" t="str">
            <v>TT 370HF20</v>
          </cell>
          <cell r="D56">
            <v>17</v>
          </cell>
          <cell r="F56">
            <v>0</v>
          </cell>
          <cell r="G56">
            <v>0</v>
          </cell>
          <cell r="H56">
            <v>0</v>
          </cell>
          <cell r="I56">
            <v>91.292469999999994</v>
          </cell>
          <cell r="J56">
            <v>1551.97</v>
          </cell>
        </row>
        <row r="57">
          <cell r="A57" t="str">
            <v>FA</v>
          </cell>
          <cell r="B57" t="str">
            <v>0346286</v>
          </cell>
          <cell r="C57" t="str">
            <v>TT 370HFN4</v>
          </cell>
          <cell r="D57">
            <v>2</v>
          </cell>
          <cell r="F57">
            <v>0</v>
          </cell>
          <cell r="G57">
            <v>0</v>
          </cell>
          <cell r="H57">
            <v>0</v>
          </cell>
          <cell r="I57">
            <v>70.119780000000006</v>
          </cell>
          <cell r="J57">
            <v>140.24</v>
          </cell>
        </row>
        <row r="58">
          <cell r="A58" t="str">
            <v>FA</v>
          </cell>
          <cell r="B58" t="str">
            <v>0347585</v>
          </cell>
          <cell r="C58" t="str">
            <v>TT 185HFN1</v>
          </cell>
          <cell r="D58">
            <v>5</v>
          </cell>
          <cell r="F58">
            <v>0</v>
          </cell>
          <cell r="G58">
            <v>0</v>
          </cell>
          <cell r="H58">
            <v>0</v>
          </cell>
          <cell r="I58">
            <v>47.178400000000003</v>
          </cell>
          <cell r="J58">
            <v>235.89</v>
          </cell>
        </row>
        <row r="59">
          <cell r="A59" t="str">
            <v>FA</v>
          </cell>
          <cell r="B59" t="str">
            <v>0347751</v>
          </cell>
          <cell r="C59" t="str">
            <v>TT 320HFN1</v>
          </cell>
          <cell r="D59">
            <v>33</v>
          </cell>
          <cell r="F59">
            <v>0</v>
          </cell>
          <cell r="G59">
            <v>0</v>
          </cell>
          <cell r="H59">
            <v>0</v>
          </cell>
          <cell r="I59">
            <v>62.1813</v>
          </cell>
          <cell r="J59">
            <v>2051.98</v>
          </cell>
        </row>
        <row r="60">
          <cell r="A60" t="str">
            <v>FA</v>
          </cell>
          <cell r="B60" t="str">
            <v>0347788</v>
          </cell>
          <cell r="C60" t="str">
            <v>TT 370HFN2</v>
          </cell>
          <cell r="D60">
            <v>6</v>
          </cell>
          <cell r="F60">
            <v>0</v>
          </cell>
          <cell r="G60">
            <v>0</v>
          </cell>
          <cell r="H60">
            <v>0</v>
          </cell>
          <cell r="I60">
            <v>227.95354</v>
          </cell>
          <cell r="J60">
            <v>1367.72</v>
          </cell>
        </row>
        <row r="61">
          <cell r="A61" t="str">
            <v>FA</v>
          </cell>
          <cell r="B61" t="str">
            <v>0347789</v>
          </cell>
          <cell r="C61" t="str">
            <v>TT 370HFN2</v>
          </cell>
          <cell r="D61">
            <v>8</v>
          </cell>
          <cell r="F61">
            <v>0</v>
          </cell>
          <cell r="G61">
            <v>0</v>
          </cell>
          <cell r="H61">
            <v>0</v>
          </cell>
          <cell r="I61">
            <v>88.660030000000006</v>
          </cell>
          <cell r="J61">
            <v>709.28</v>
          </cell>
        </row>
        <row r="62">
          <cell r="A62" t="str">
            <v>FA</v>
          </cell>
          <cell r="B62" t="str">
            <v>0428124</v>
          </cell>
          <cell r="C62" t="str">
            <v>TT 584HFN2</v>
          </cell>
          <cell r="D62">
            <v>4</v>
          </cell>
          <cell r="F62">
            <v>0</v>
          </cell>
          <cell r="G62">
            <v>0</v>
          </cell>
          <cell r="H62">
            <v>0</v>
          </cell>
          <cell r="I62">
            <v>379.28845999999999</v>
          </cell>
          <cell r="J62">
            <v>1517.15</v>
          </cell>
        </row>
        <row r="63">
          <cell r="A63" t="str">
            <v>FA</v>
          </cell>
          <cell r="B63" t="str">
            <v>0433276</v>
          </cell>
          <cell r="C63" t="str">
            <v>TT 660HFD2</v>
          </cell>
          <cell r="D63">
            <v>2</v>
          </cell>
          <cell r="F63">
            <v>0</v>
          </cell>
          <cell r="G63">
            <v>0</v>
          </cell>
          <cell r="H63">
            <v>0</v>
          </cell>
          <cell r="I63">
            <v>428.57486999999998</v>
          </cell>
          <cell r="J63">
            <v>857.15</v>
          </cell>
        </row>
        <row r="64">
          <cell r="A64" t="str">
            <v>FC</v>
          </cell>
          <cell r="B64" t="str">
            <v>0920257</v>
          </cell>
          <cell r="C64" t="str">
            <v>TT 480HF,5</v>
          </cell>
          <cell r="D64">
            <v>138</v>
          </cell>
          <cell r="E64">
            <v>118</v>
          </cell>
          <cell r="F64">
            <v>11077.07418</v>
          </cell>
          <cell r="G64">
            <v>93.873509999999996</v>
          </cell>
          <cell r="H64">
            <v>12954.54</v>
          </cell>
          <cell r="I64">
            <v>93.873509999999996</v>
          </cell>
          <cell r="J64">
            <v>12954.54</v>
          </cell>
        </row>
        <row r="65">
          <cell r="A65" t="str">
            <v>FC</v>
          </cell>
          <cell r="B65" t="str">
            <v>0920258</v>
          </cell>
          <cell r="C65" t="str">
            <v>TT 584/660</v>
          </cell>
          <cell r="D65">
            <v>59</v>
          </cell>
          <cell r="E65">
            <v>26</v>
          </cell>
          <cell r="F65">
            <v>4252.3291200000003</v>
          </cell>
          <cell r="G65">
            <v>163.55112</v>
          </cell>
          <cell r="H65">
            <v>9649.52</v>
          </cell>
          <cell r="I65">
            <v>163.55112</v>
          </cell>
          <cell r="J65">
            <v>9649.52</v>
          </cell>
        </row>
        <row r="66">
          <cell r="A66" t="str">
            <v>FC</v>
          </cell>
          <cell r="B66" t="str">
            <v>1194817</v>
          </cell>
          <cell r="C66" t="str">
            <v>TT 370&amp;420</v>
          </cell>
          <cell r="D66">
            <v>397</v>
          </cell>
          <cell r="E66">
            <v>320</v>
          </cell>
          <cell r="F66">
            <v>7706.4928</v>
          </cell>
          <cell r="G66">
            <v>24.082789999999999</v>
          </cell>
          <cell r="H66">
            <v>9560.8700000000008</v>
          </cell>
          <cell r="I66">
            <v>24.082789999999999</v>
          </cell>
          <cell r="J66">
            <v>9560.8700000000008</v>
          </cell>
        </row>
        <row r="67">
          <cell r="A67" t="str">
            <v>FC</v>
          </cell>
          <cell r="B67" t="str">
            <v>2921897</v>
          </cell>
          <cell r="C67" t="str">
            <v>TT 1660HF</v>
          </cell>
          <cell r="D67">
            <v>75</v>
          </cell>
          <cell r="E67">
            <v>63</v>
          </cell>
          <cell r="F67">
            <v>6727.0562100000006</v>
          </cell>
          <cell r="G67">
            <v>106.77867000000001</v>
          </cell>
          <cell r="H67">
            <v>8008.4</v>
          </cell>
          <cell r="I67">
            <v>106.77867000000001</v>
          </cell>
          <cell r="J67">
            <v>8008.4</v>
          </cell>
        </row>
        <row r="68">
          <cell r="A68" t="str">
            <v>FC</v>
          </cell>
          <cell r="B68" t="str">
            <v>2916070CB132</v>
          </cell>
          <cell r="C68" t="str">
            <v>TT TSCHAN</v>
          </cell>
          <cell r="D68">
            <v>4</v>
          </cell>
          <cell r="E68">
            <v>4</v>
          </cell>
          <cell r="F68">
            <v>7724.5896000000002</v>
          </cell>
          <cell r="G68">
            <v>1931.1474000000001</v>
          </cell>
          <cell r="H68">
            <v>7724.59</v>
          </cell>
          <cell r="I68">
            <v>1931.1474000000001</v>
          </cell>
          <cell r="J68">
            <v>7724.59</v>
          </cell>
        </row>
        <row r="69">
          <cell r="A69" t="str">
            <v>FC</v>
          </cell>
          <cell r="B69" t="str">
            <v>1222384</v>
          </cell>
          <cell r="C69" t="str">
            <v>TT 420HF20</v>
          </cell>
          <cell r="D69">
            <v>33</v>
          </cell>
          <cell r="E69">
            <v>12</v>
          </cell>
          <cell r="F69">
            <v>2631.5431200000003</v>
          </cell>
          <cell r="G69">
            <v>219.29526000000001</v>
          </cell>
          <cell r="H69">
            <v>7236.74</v>
          </cell>
          <cell r="I69">
            <v>219.29526000000001</v>
          </cell>
          <cell r="J69">
            <v>7236.74</v>
          </cell>
        </row>
        <row r="70">
          <cell r="A70" t="str">
            <v>FC</v>
          </cell>
          <cell r="B70" t="str">
            <v>0346698</v>
          </cell>
          <cell r="C70" t="str">
            <v>TT 760HF R</v>
          </cell>
          <cell r="D70">
            <v>16</v>
          </cell>
          <cell r="E70">
            <v>12</v>
          </cell>
          <cell r="F70">
            <v>4910.6672399999998</v>
          </cell>
          <cell r="G70">
            <v>409.22226999999998</v>
          </cell>
          <cell r="H70">
            <v>6547.56</v>
          </cell>
          <cell r="I70">
            <v>409.22226999999998</v>
          </cell>
          <cell r="J70">
            <v>6547.56</v>
          </cell>
        </row>
        <row r="71">
          <cell r="A71" t="str">
            <v>FC</v>
          </cell>
          <cell r="B71" t="str">
            <v>0920259</v>
          </cell>
          <cell r="C71" t="str">
            <v>TT 660HF I</v>
          </cell>
          <cell r="D71">
            <v>28</v>
          </cell>
          <cell r="E71">
            <v>19</v>
          </cell>
          <cell r="F71">
            <v>3854.7882100000002</v>
          </cell>
          <cell r="G71">
            <v>202.88359</v>
          </cell>
          <cell r="H71">
            <v>5680.74</v>
          </cell>
          <cell r="I71">
            <v>202.88359</v>
          </cell>
          <cell r="J71">
            <v>5680.74</v>
          </cell>
        </row>
        <row r="72">
          <cell r="A72" t="str">
            <v>FC</v>
          </cell>
          <cell r="B72" t="str">
            <v>2912307</v>
          </cell>
          <cell r="C72" t="str">
            <v>TT 1660HFD</v>
          </cell>
          <cell r="D72">
            <v>3</v>
          </cell>
          <cell r="E72">
            <v>3</v>
          </cell>
          <cell r="F72">
            <v>4975.60437</v>
          </cell>
          <cell r="G72">
            <v>1658.5347899999999</v>
          </cell>
          <cell r="H72">
            <v>4975.6000000000004</v>
          </cell>
          <cell r="I72">
            <v>1658.5347899999999</v>
          </cell>
          <cell r="J72">
            <v>4975.6000000000004</v>
          </cell>
        </row>
        <row r="73">
          <cell r="A73" t="str">
            <v>FC</v>
          </cell>
          <cell r="B73" t="str">
            <v>1194819</v>
          </cell>
          <cell r="C73" t="str">
            <v>TT 480&amp;584</v>
          </cell>
          <cell r="D73">
            <v>212</v>
          </cell>
          <cell r="E73">
            <v>170</v>
          </cell>
          <cell r="F73">
            <v>3690.2597000000001</v>
          </cell>
          <cell r="G73">
            <v>21.707409999999999</v>
          </cell>
          <cell r="H73">
            <v>4601.97</v>
          </cell>
          <cell r="I73">
            <v>21.707409999999999</v>
          </cell>
          <cell r="J73">
            <v>4601.97</v>
          </cell>
        </row>
        <row r="74">
          <cell r="A74" t="str">
            <v>FC</v>
          </cell>
          <cell r="B74" t="str">
            <v>0433839</v>
          </cell>
          <cell r="C74" t="str">
            <v>TT 660 DD</v>
          </cell>
          <cell r="D74">
            <v>14</v>
          </cell>
          <cell r="E74">
            <v>10</v>
          </cell>
          <cell r="F74">
            <v>3208.2960000000003</v>
          </cell>
          <cell r="G74">
            <v>320.82960000000003</v>
          </cell>
          <cell r="H74">
            <v>4491.6099999999997</v>
          </cell>
          <cell r="I74">
            <v>320.82960000000003</v>
          </cell>
          <cell r="J74">
            <v>4491.6099999999997</v>
          </cell>
        </row>
        <row r="75">
          <cell r="A75" t="str">
            <v>FC</v>
          </cell>
          <cell r="B75" t="str">
            <v>0913686</v>
          </cell>
          <cell r="C75" t="str">
            <v>TT T41 CPL</v>
          </cell>
          <cell r="D75">
            <v>8</v>
          </cell>
          <cell r="E75">
            <v>8</v>
          </cell>
          <cell r="F75">
            <v>3981.5776000000001</v>
          </cell>
          <cell r="G75">
            <v>497.69720000000001</v>
          </cell>
          <cell r="H75">
            <v>3981.58</v>
          </cell>
          <cell r="I75">
            <v>497.69720000000001</v>
          </cell>
          <cell r="J75">
            <v>3981.58</v>
          </cell>
        </row>
        <row r="76">
          <cell r="A76" t="str">
            <v>FC</v>
          </cell>
          <cell r="B76" t="str">
            <v>0920719</v>
          </cell>
          <cell r="C76" t="str">
            <v>TT 870HFD</v>
          </cell>
          <cell r="D76">
            <v>5</v>
          </cell>
          <cell r="E76">
            <v>5</v>
          </cell>
          <cell r="F76">
            <v>3796.6892499999999</v>
          </cell>
          <cell r="G76">
            <v>759.33785</v>
          </cell>
          <cell r="H76">
            <v>3796.69</v>
          </cell>
          <cell r="I76">
            <v>759.33785</v>
          </cell>
          <cell r="J76">
            <v>3796.69</v>
          </cell>
        </row>
        <row r="77">
          <cell r="A77" t="str">
            <v>FC</v>
          </cell>
          <cell r="B77" t="str">
            <v>0920261</v>
          </cell>
          <cell r="C77" t="str">
            <v>TT 870HF B</v>
          </cell>
          <cell r="D77">
            <v>6</v>
          </cell>
          <cell r="E77">
            <v>6</v>
          </cell>
          <cell r="F77">
            <v>3417.3288000000002</v>
          </cell>
          <cell r="G77">
            <v>569.5548</v>
          </cell>
          <cell r="H77">
            <v>3417.33</v>
          </cell>
          <cell r="I77">
            <v>569.5548</v>
          </cell>
          <cell r="J77">
            <v>3417.33</v>
          </cell>
        </row>
        <row r="78">
          <cell r="A78" t="str">
            <v>FC</v>
          </cell>
          <cell r="B78" t="str">
            <v>1236042</v>
          </cell>
          <cell r="C78" t="str">
            <v>TT 1584HF</v>
          </cell>
          <cell r="D78">
            <v>33</v>
          </cell>
          <cell r="E78">
            <v>17</v>
          </cell>
          <cell r="F78">
            <v>1661.7534000000001</v>
          </cell>
          <cell r="G78">
            <v>97.750200000000007</v>
          </cell>
          <cell r="H78">
            <v>3225.76</v>
          </cell>
          <cell r="I78">
            <v>97.750200000000007</v>
          </cell>
          <cell r="J78">
            <v>3225.76</v>
          </cell>
        </row>
        <row r="79">
          <cell r="A79" t="str">
            <v>FC</v>
          </cell>
          <cell r="B79" t="str">
            <v>1236041</v>
          </cell>
          <cell r="C79" t="str">
            <v>TT 1584HF</v>
          </cell>
          <cell r="D79">
            <v>39</v>
          </cell>
          <cell r="E79">
            <v>19</v>
          </cell>
          <cell r="F79">
            <v>1431.33194</v>
          </cell>
          <cell r="G79">
            <v>75.333259999999996</v>
          </cell>
          <cell r="H79">
            <v>2938</v>
          </cell>
          <cell r="I79">
            <v>75.333259999999996</v>
          </cell>
          <cell r="J79">
            <v>2938</v>
          </cell>
        </row>
        <row r="80">
          <cell r="A80" t="str">
            <v>FC</v>
          </cell>
          <cell r="B80" t="str">
            <v>7390008</v>
          </cell>
          <cell r="C80" t="str">
            <v>TT 1760HF</v>
          </cell>
          <cell r="D80">
            <v>5</v>
          </cell>
          <cell r="E80">
            <v>2</v>
          </cell>
          <cell r="F80">
            <v>1004.03212</v>
          </cell>
          <cell r="G80">
            <v>502.01605999999998</v>
          </cell>
          <cell r="H80">
            <v>2510.08</v>
          </cell>
          <cell r="I80">
            <v>502.01605999999998</v>
          </cell>
          <cell r="J80">
            <v>2510.08</v>
          </cell>
        </row>
        <row r="81">
          <cell r="A81" t="str">
            <v>FC</v>
          </cell>
          <cell r="B81" t="str">
            <v>0920712</v>
          </cell>
          <cell r="C81" t="str">
            <v>TT 420HFN/</v>
          </cell>
          <cell r="D81">
            <v>23</v>
          </cell>
          <cell r="E81">
            <v>18</v>
          </cell>
          <cell r="F81">
            <v>1955.8882800000001</v>
          </cell>
          <cell r="G81">
            <v>108.66046</v>
          </cell>
          <cell r="H81">
            <v>2499.19</v>
          </cell>
          <cell r="I81">
            <v>108.66046</v>
          </cell>
          <cell r="J81">
            <v>2499.19</v>
          </cell>
        </row>
        <row r="82">
          <cell r="A82" t="str">
            <v>FC</v>
          </cell>
          <cell r="B82" t="str">
            <v>1194821</v>
          </cell>
          <cell r="C82" t="str">
            <v>TT 660HF I</v>
          </cell>
          <cell r="D82">
            <v>12</v>
          </cell>
          <cell r="E82">
            <v>11</v>
          </cell>
          <cell r="F82">
            <v>2122.9047399999999</v>
          </cell>
          <cell r="G82">
            <v>192.99134000000001</v>
          </cell>
          <cell r="H82">
            <v>2315.9</v>
          </cell>
          <cell r="I82">
            <v>192.99134000000001</v>
          </cell>
          <cell r="J82">
            <v>2315.9</v>
          </cell>
        </row>
        <row r="83">
          <cell r="A83" t="str">
            <v>FC</v>
          </cell>
          <cell r="B83" t="str">
            <v>0913687</v>
          </cell>
          <cell r="C83" t="str">
            <v>TT T41 CPL</v>
          </cell>
          <cell r="D83">
            <v>8</v>
          </cell>
          <cell r="E83">
            <v>7</v>
          </cell>
          <cell r="F83">
            <v>1844.87303</v>
          </cell>
          <cell r="G83">
            <v>263.55329</v>
          </cell>
          <cell r="H83">
            <v>2108.4299999999998</v>
          </cell>
          <cell r="I83">
            <v>263.55329</v>
          </cell>
          <cell r="J83">
            <v>2108.4299999999998</v>
          </cell>
        </row>
        <row r="84">
          <cell r="A84" t="str">
            <v>FC</v>
          </cell>
          <cell r="B84" t="str">
            <v>1232183</v>
          </cell>
          <cell r="C84" t="str">
            <v>TT 1660HFD</v>
          </cell>
          <cell r="D84">
            <v>25</v>
          </cell>
          <cell r="E84">
            <v>21</v>
          </cell>
          <cell r="F84">
            <v>1418.3135400000001</v>
          </cell>
          <cell r="G84">
            <v>67.538740000000004</v>
          </cell>
          <cell r="H84">
            <v>1688.47</v>
          </cell>
          <cell r="I84">
            <v>67.538740000000004</v>
          </cell>
          <cell r="J84">
            <v>1688.47</v>
          </cell>
        </row>
        <row r="85">
          <cell r="A85" t="str">
            <v>FC</v>
          </cell>
          <cell r="B85" t="str">
            <v>2921537</v>
          </cell>
          <cell r="C85" t="str">
            <v>TT 1584 HF</v>
          </cell>
          <cell r="D85">
            <v>74</v>
          </cell>
          <cell r="E85">
            <v>35</v>
          </cell>
          <cell r="F85">
            <v>784.59289999999999</v>
          </cell>
          <cell r="G85">
            <v>22.41694</v>
          </cell>
          <cell r="H85">
            <v>1658.85</v>
          </cell>
          <cell r="I85">
            <v>22.41694</v>
          </cell>
          <cell r="J85">
            <v>1658.85</v>
          </cell>
        </row>
        <row r="86">
          <cell r="A86" t="str">
            <v>FC</v>
          </cell>
          <cell r="B86" t="str">
            <v>0920256</v>
          </cell>
          <cell r="C86" t="str">
            <v>TT 420HF,4</v>
          </cell>
          <cell r="D86">
            <v>28</v>
          </cell>
          <cell r="E86">
            <v>0</v>
          </cell>
          <cell r="F86">
            <v>0</v>
          </cell>
          <cell r="G86">
            <v>55.19914</v>
          </cell>
          <cell r="H86">
            <v>1545.58</v>
          </cell>
          <cell r="I86">
            <v>55.19914</v>
          </cell>
          <cell r="J86">
            <v>1545.58</v>
          </cell>
        </row>
        <row r="87">
          <cell r="A87" t="str">
            <v>FC</v>
          </cell>
          <cell r="B87" t="str">
            <v>2921536</v>
          </cell>
          <cell r="C87" t="str">
            <v>TT 1420,14</v>
          </cell>
          <cell r="D87">
            <v>143</v>
          </cell>
          <cell r="E87">
            <v>83</v>
          </cell>
          <cell r="F87">
            <v>844.95411000000001</v>
          </cell>
          <cell r="G87">
            <v>10.18017</v>
          </cell>
          <cell r="H87">
            <v>1455.76</v>
          </cell>
          <cell r="I87">
            <v>10.18017</v>
          </cell>
          <cell r="J87">
            <v>1455.76</v>
          </cell>
        </row>
        <row r="88">
          <cell r="A88" t="str">
            <v>FC</v>
          </cell>
          <cell r="B88" t="str">
            <v>2912304CB074</v>
          </cell>
          <cell r="C88" t="str">
            <v>TT TSCHAN</v>
          </cell>
          <cell r="D88">
            <v>2</v>
          </cell>
          <cell r="E88">
            <v>2</v>
          </cell>
          <cell r="F88">
            <v>1445.2962199999999</v>
          </cell>
          <cell r="G88">
            <v>722.64810999999997</v>
          </cell>
          <cell r="H88">
            <v>1445.3</v>
          </cell>
          <cell r="I88">
            <v>640.51778999999999</v>
          </cell>
          <cell r="J88">
            <v>1281.04</v>
          </cell>
        </row>
        <row r="89">
          <cell r="A89" t="str">
            <v>FC</v>
          </cell>
          <cell r="B89" t="str">
            <v>1194820</v>
          </cell>
          <cell r="C89" t="str">
            <v>TT 584/660</v>
          </cell>
          <cell r="D89">
            <v>26</v>
          </cell>
          <cell r="E89">
            <v>0</v>
          </cell>
          <cell r="F89">
            <v>0</v>
          </cell>
          <cell r="G89">
            <v>52.906039999999997</v>
          </cell>
          <cell r="H89">
            <v>1375.56</v>
          </cell>
          <cell r="I89">
            <v>44.700200000000002</v>
          </cell>
          <cell r="J89">
            <v>1162.21</v>
          </cell>
        </row>
        <row r="90">
          <cell r="A90" t="str">
            <v>FC</v>
          </cell>
          <cell r="B90" t="str">
            <v>0920718</v>
          </cell>
          <cell r="C90" t="str">
            <v>TT 760HFD</v>
          </cell>
          <cell r="D90">
            <v>5</v>
          </cell>
          <cell r="E90">
            <v>2</v>
          </cell>
          <cell r="F90">
            <v>547.77542000000005</v>
          </cell>
          <cell r="G90">
            <v>273.88771000000003</v>
          </cell>
          <cell r="H90">
            <v>1369.44</v>
          </cell>
          <cell r="I90">
            <v>449.33625000000001</v>
          </cell>
          <cell r="J90">
            <v>2246.6799999999998</v>
          </cell>
        </row>
        <row r="91">
          <cell r="A91" t="str">
            <v>FC</v>
          </cell>
          <cell r="B91" t="str">
            <v>1194816</v>
          </cell>
          <cell r="C91" t="str">
            <v>TT 320&amp;370</v>
          </cell>
          <cell r="D91">
            <v>80</v>
          </cell>
          <cell r="E91">
            <v>0</v>
          </cell>
          <cell r="F91">
            <v>0</v>
          </cell>
          <cell r="G91">
            <v>16.195730000000001</v>
          </cell>
          <cell r="H91">
            <v>1295.6600000000001</v>
          </cell>
          <cell r="I91">
            <v>13.05941</v>
          </cell>
          <cell r="J91">
            <v>1044.75</v>
          </cell>
        </row>
        <row r="92">
          <cell r="A92" t="str">
            <v>FC</v>
          </cell>
          <cell r="B92" t="str">
            <v>0920253</v>
          </cell>
          <cell r="C92" t="str">
            <v>TT 320,370</v>
          </cell>
          <cell r="D92">
            <v>50</v>
          </cell>
          <cell r="E92">
            <v>0</v>
          </cell>
          <cell r="F92">
            <v>0</v>
          </cell>
          <cell r="G92">
            <v>22.6843</v>
          </cell>
          <cell r="H92">
            <v>1134.22</v>
          </cell>
          <cell r="I92">
            <v>22.6843</v>
          </cell>
          <cell r="J92">
            <v>1134.22</v>
          </cell>
        </row>
        <row r="93">
          <cell r="A93" t="str">
            <v>FC</v>
          </cell>
          <cell r="B93" t="str">
            <v>7490008</v>
          </cell>
          <cell r="C93" t="str">
            <v>TT 1660HF</v>
          </cell>
          <cell r="D93">
            <v>2</v>
          </cell>
          <cell r="E93">
            <v>2</v>
          </cell>
          <cell r="F93">
            <v>1127.0168000000001</v>
          </cell>
          <cell r="G93">
            <v>563.50840000000005</v>
          </cell>
          <cell r="H93">
            <v>1127.02</v>
          </cell>
          <cell r="I93">
            <v>563.50840000000005</v>
          </cell>
          <cell r="J93">
            <v>1127.02</v>
          </cell>
        </row>
        <row r="94">
          <cell r="A94" t="str">
            <v>FC</v>
          </cell>
          <cell r="B94" t="str">
            <v>0346700</v>
          </cell>
          <cell r="C94" t="str">
            <v>TT 760HF R</v>
          </cell>
          <cell r="D94">
            <v>3</v>
          </cell>
          <cell r="E94">
            <v>0</v>
          </cell>
          <cell r="F94">
            <v>0</v>
          </cell>
          <cell r="G94">
            <v>375.14440999999999</v>
          </cell>
          <cell r="H94">
            <v>1125.43</v>
          </cell>
          <cell r="I94">
            <v>375.14440999999999</v>
          </cell>
          <cell r="J94">
            <v>1125.43</v>
          </cell>
        </row>
        <row r="95">
          <cell r="A95" t="str">
            <v>FC</v>
          </cell>
          <cell r="B95" t="str">
            <v>2921535</v>
          </cell>
          <cell r="C95" t="str">
            <v>TT 1420HF</v>
          </cell>
          <cell r="D95">
            <v>94</v>
          </cell>
          <cell r="F95">
            <v>0</v>
          </cell>
          <cell r="G95">
            <v>11.20847</v>
          </cell>
          <cell r="H95">
            <v>1053.5999999999999</v>
          </cell>
          <cell r="I95">
            <v>11.20847</v>
          </cell>
          <cell r="J95">
            <v>1053.5999999999999</v>
          </cell>
        </row>
        <row r="96">
          <cell r="A96" t="str">
            <v>FC</v>
          </cell>
          <cell r="B96" t="str">
            <v>2926129</v>
          </cell>
          <cell r="C96" t="str">
            <v>TT 2760 HF</v>
          </cell>
          <cell r="D96">
            <v>4</v>
          </cell>
          <cell r="F96">
            <v>0</v>
          </cell>
          <cell r="G96">
            <v>251.93350000000001</v>
          </cell>
          <cell r="H96">
            <v>1007.73</v>
          </cell>
          <cell r="I96">
            <v>251.93350000000001</v>
          </cell>
          <cell r="J96">
            <v>1007.73</v>
          </cell>
        </row>
        <row r="97">
          <cell r="A97" t="str">
            <v>FC</v>
          </cell>
          <cell r="B97" t="str">
            <v>2122997</v>
          </cell>
          <cell r="C97" t="str">
            <v>TT 1584HF,</v>
          </cell>
          <cell r="D97">
            <v>258</v>
          </cell>
          <cell r="F97">
            <v>0</v>
          </cell>
          <cell r="G97">
            <v>3.8664100000000001</v>
          </cell>
          <cell r="H97">
            <v>997.53</v>
          </cell>
          <cell r="I97">
            <v>3.8664100000000001</v>
          </cell>
          <cell r="J97">
            <v>997.53</v>
          </cell>
        </row>
        <row r="98">
          <cell r="A98" t="str">
            <v>FC</v>
          </cell>
          <cell r="B98" t="str">
            <v>2916068CB092</v>
          </cell>
          <cell r="C98" t="str">
            <v>TT TSCHAN</v>
          </cell>
          <cell r="D98">
            <v>1</v>
          </cell>
          <cell r="F98">
            <v>0</v>
          </cell>
          <cell r="G98">
            <v>976.32971999999995</v>
          </cell>
          <cell r="H98">
            <v>976.33</v>
          </cell>
          <cell r="I98">
            <v>976.32971999999995</v>
          </cell>
          <cell r="J98">
            <v>976.33</v>
          </cell>
        </row>
        <row r="99">
          <cell r="A99" t="str">
            <v>FC</v>
          </cell>
          <cell r="B99" t="str">
            <v>0920254</v>
          </cell>
          <cell r="C99" t="str">
            <v>TT 370,420</v>
          </cell>
          <cell r="D99">
            <v>27</v>
          </cell>
          <cell r="F99">
            <v>0</v>
          </cell>
          <cell r="G99">
            <v>33.933900000000001</v>
          </cell>
          <cell r="H99">
            <v>916.22</v>
          </cell>
          <cell r="I99">
            <v>18.622509999999998</v>
          </cell>
          <cell r="J99">
            <v>502.81</v>
          </cell>
        </row>
        <row r="100">
          <cell r="A100" t="str">
            <v>FC</v>
          </cell>
          <cell r="B100" t="str">
            <v>2101806</v>
          </cell>
          <cell r="C100" t="str">
            <v>TT 760HF C</v>
          </cell>
          <cell r="D100">
            <v>11</v>
          </cell>
          <cell r="F100">
            <v>0</v>
          </cell>
          <cell r="G100">
            <v>81.945229999999995</v>
          </cell>
          <cell r="H100">
            <v>901.4</v>
          </cell>
          <cell r="I100">
            <v>81.945229999999995</v>
          </cell>
          <cell r="J100">
            <v>901.4</v>
          </cell>
        </row>
        <row r="101">
          <cell r="A101" t="str">
            <v>FC</v>
          </cell>
          <cell r="B101" t="str">
            <v>2900757</v>
          </cell>
          <cell r="C101" t="str">
            <v>TT 370HFN4</v>
          </cell>
          <cell r="D101">
            <v>37</v>
          </cell>
          <cell r="F101">
            <v>0</v>
          </cell>
          <cell r="G101">
            <v>24.309010000000001</v>
          </cell>
          <cell r="H101">
            <v>899.43</v>
          </cell>
          <cell r="I101">
            <v>24.309010000000001</v>
          </cell>
          <cell r="J101">
            <v>899.43</v>
          </cell>
        </row>
        <row r="102">
          <cell r="A102" t="str">
            <v>FC</v>
          </cell>
          <cell r="B102" t="str">
            <v>2912305CB108</v>
          </cell>
          <cell r="C102" t="str">
            <v>TT TSCHAN</v>
          </cell>
          <cell r="D102">
            <v>1</v>
          </cell>
          <cell r="F102">
            <v>0</v>
          </cell>
          <cell r="G102">
            <v>895.14543000000003</v>
          </cell>
          <cell r="H102">
            <v>895.15</v>
          </cell>
          <cell r="I102">
            <v>828.95375999999999</v>
          </cell>
          <cell r="J102">
            <v>828.95</v>
          </cell>
        </row>
        <row r="103">
          <cell r="A103" t="str">
            <v>FC</v>
          </cell>
          <cell r="B103" t="str">
            <v>1227022</v>
          </cell>
          <cell r="C103" t="str">
            <v>TT 1584HF2</v>
          </cell>
          <cell r="D103">
            <v>11</v>
          </cell>
          <cell r="F103">
            <v>0</v>
          </cell>
          <cell r="G103">
            <v>76.073629999999994</v>
          </cell>
          <cell r="H103">
            <v>836.81</v>
          </cell>
          <cell r="I103">
            <v>76.073629999999994</v>
          </cell>
          <cell r="J103">
            <v>836.81</v>
          </cell>
        </row>
        <row r="104">
          <cell r="A104" t="str">
            <v>FC</v>
          </cell>
          <cell r="B104" t="str">
            <v>0927255</v>
          </cell>
          <cell r="C104" t="str">
            <v>TT 584HF32</v>
          </cell>
          <cell r="D104">
            <v>51</v>
          </cell>
          <cell r="F104">
            <v>0</v>
          </cell>
          <cell r="G104">
            <v>16.401389999999999</v>
          </cell>
          <cell r="H104">
            <v>836.47</v>
          </cell>
          <cell r="I104">
            <v>16.401389999999999</v>
          </cell>
          <cell r="J104">
            <v>836.47</v>
          </cell>
        </row>
        <row r="105">
          <cell r="A105" t="str">
            <v>FC</v>
          </cell>
          <cell r="B105" t="str">
            <v>2922684</v>
          </cell>
          <cell r="C105" t="str">
            <v>TT 870HF V</v>
          </cell>
          <cell r="D105">
            <v>3</v>
          </cell>
          <cell r="F105">
            <v>0</v>
          </cell>
          <cell r="G105">
            <v>263.26537000000002</v>
          </cell>
          <cell r="H105">
            <v>789.8</v>
          </cell>
          <cell r="I105">
            <v>263.26537000000002</v>
          </cell>
          <cell r="J105">
            <v>789.8</v>
          </cell>
        </row>
        <row r="106">
          <cell r="A106" t="str">
            <v>FC</v>
          </cell>
          <cell r="B106" t="str">
            <v>1224653</v>
          </cell>
          <cell r="C106" t="str">
            <v>TT 185HF-8</v>
          </cell>
          <cell r="D106">
            <v>145</v>
          </cell>
          <cell r="F106">
            <v>0</v>
          </cell>
          <cell r="G106">
            <v>4.98726</v>
          </cell>
          <cell r="H106">
            <v>723.15</v>
          </cell>
          <cell r="I106">
            <v>4.98726</v>
          </cell>
          <cell r="J106">
            <v>723.15</v>
          </cell>
        </row>
        <row r="107">
          <cell r="A107" t="str">
            <v>FC</v>
          </cell>
          <cell r="B107" t="str">
            <v>0434023</v>
          </cell>
          <cell r="C107" t="str">
            <v>TT 1420HFD</v>
          </cell>
          <cell r="D107">
            <v>12</v>
          </cell>
          <cell r="F107">
            <v>0</v>
          </cell>
          <cell r="G107">
            <v>59.898479999999999</v>
          </cell>
          <cell r="H107">
            <v>718.78</v>
          </cell>
          <cell r="I107">
            <v>59.898479999999999</v>
          </cell>
          <cell r="J107">
            <v>718.78</v>
          </cell>
        </row>
        <row r="108">
          <cell r="A108" t="str">
            <v>FC</v>
          </cell>
          <cell r="B108" t="str">
            <v>1232184</v>
          </cell>
          <cell r="C108" t="str">
            <v>TT 1760HF</v>
          </cell>
          <cell r="D108">
            <v>6</v>
          </cell>
          <cell r="F108">
            <v>0</v>
          </cell>
          <cell r="G108">
            <v>112.93819000000001</v>
          </cell>
          <cell r="H108">
            <v>677.63</v>
          </cell>
          <cell r="I108">
            <v>112.93819000000001</v>
          </cell>
          <cell r="J108">
            <v>677.63</v>
          </cell>
        </row>
        <row r="109">
          <cell r="A109" t="str">
            <v>FC</v>
          </cell>
          <cell r="B109" t="str">
            <v>2122996</v>
          </cell>
          <cell r="C109" t="str">
            <v>TT 1584HF,</v>
          </cell>
          <cell r="D109">
            <v>45</v>
          </cell>
          <cell r="F109">
            <v>0</v>
          </cell>
          <cell r="G109">
            <v>15.01318</v>
          </cell>
          <cell r="H109">
            <v>675.59</v>
          </cell>
          <cell r="I109">
            <v>15.01318</v>
          </cell>
          <cell r="J109">
            <v>675.59</v>
          </cell>
        </row>
        <row r="110">
          <cell r="A110" t="str">
            <v>FC</v>
          </cell>
          <cell r="B110" t="str">
            <v>1196797</v>
          </cell>
          <cell r="C110" t="str">
            <v>TT 760HF R</v>
          </cell>
          <cell r="D110">
            <v>3</v>
          </cell>
          <cell r="F110">
            <v>0</v>
          </cell>
          <cell r="G110">
            <v>212.98150000000001</v>
          </cell>
          <cell r="H110">
            <v>638.94000000000005</v>
          </cell>
          <cell r="I110">
            <v>212.98150000000001</v>
          </cell>
          <cell r="J110">
            <v>638.94000000000005</v>
          </cell>
        </row>
        <row r="111">
          <cell r="A111" t="str">
            <v>FC</v>
          </cell>
          <cell r="B111" t="str">
            <v>1223555</v>
          </cell>
          <cell r="C111" t="str">
            <v>TT 760HF B</v>
          </cell>
          <cell r="D111">
            <v>6</v>
          </cell>
          <cell r="F111">
            <v>0</v>
          </cell>
          <cell r="G111">
            <v>106.49075000000001</v>
          </cell>
          <cell r="H111">
            <v>638.94000000000005</v>
          </cell>
          <cell r="I111">
            <v>106.49075000000001</v>
          </cell>
          <cell r="J111">
            <v>638.94000000000005</v>
          </cell>
        </row>
        <row r="112">
          <cell r="A112" t="str">
            <v>FC</v>
          </cell>
          <cell r="B112" t="str">
            <v>1917473</v>
          </cell>
          <cell r="C112" t="str">
            <v>TT 320HF,3</v>
          </cell>
          <cell r="D112">
            <v>83</v>
          </cell>
          <cell r="F112">
            <v>0</v>
          </cell>
          <cell r="G112">
            <v>7.1265299999999998</v>
          </cell>
          <cell r="H112">
            <v>591.5</v>
          </cell>
          <cell r="I112">
            <v>6.6942300000000001</v>
          </cell>
          <cell r="J112">
            <v>555.62</v>
          </cell>
        </row>
        <row r="113">
          <cell r="A113" t="str">
            <v>FC</v>
          </cell>
          <cell r="B113" t="str">
            <v>7390011</v>
          </cell>
          <cell r="C113" t="str">
            <v>TT 870HFD</v>
          </cell>
          <cell r="D113">
            <v>1</v>
          </cell>
          <cell r="F113">
            <v>0</v>
          </cell>
          <cell r="G113">
            <v>578.27479000000005</v>
          </cell>
          <cell r="H113">
            <v>578.27</v>
          </cell>
          <cell r="I113">
            <v>578.27479000000005</v>
          </cell>
          <cell r="J113">
            <v>578.27</v>
          </cell>
        </row>
        <row r="114">
          <cell r="A114" t="str">
            <v>FC</v>
          </cell>
          <cell r="B114" t="str">
            <v>1227021</v>
          </cell>
          <cell r="C114" t="str">
            <v>TT 1480HF2</v>
          </cell>
          <cell r="D114">
            <v>10</v>
          </cell>
          <cell r="F114">
            <v>0</v>
          </cell>
          <cell r="G114">
            <v>53.76981</v>
          </cell>
          <cell r="H114">
            <v>537.70000000000005</v>
          </cell>
          <cell r="I114">
            <v>53.76981</v>
          </cell>
          <cell r="J114">
            <v>537.70000000000005</v>
          </cell>
        </row>
        <row r="115">
          <cell r="A115" t="str">
            <v>FC</v>
          </cell>
          <cell r="B115" t="str">
            <v>1222382</v>
          </cell>
          <cell r="C115" t="str">
            <v>TT 320HF20</v>
          </cell>
          <cell r="D115">
            <v>14</v>
          </cell>
          <cell r="F115">
            <v>0</v>
          </cell>
          <cell r="G115">
            <v>36.247579999999999</v>
          </cell>
          <cell r="H115">
            <v>507.47</v>
          </cell>
          <cell r="I115">
            <v>36.247579999999999</v>
          </cell>
          <cell r="J115">
            <v>507.47</v>
          </cell>
        </row>
        <row r="116">
          <cell r="A116" t="str">
            <v>FC</v>
          </cell>
          <cell r="B116" t="str">
            <v>2101807</v>
          </cell>
          <cell r="C116" t="str">
            <v>TT 870HFD</v>
          </cell>
          <cell r="D116">
            <v>5</v>
          </cell>
          <cell r="F116">
            <v>0</v>
          </cell>
          <cell r="G116">
            <v>99.539439999999999</v>
          </cell>
          <cell r="H116">
            <v>497.7</v>
          </cell>
          <cell r="I116">
            <v>99.539439999999999</v>
          </cell>
          <cell r="J116">
            <v>497.7</v>
          </cell>
        </row>
        <row r="117">
          <cell r="A117" t="str">
            <v>FC</v>
          </cell>
          <cell r="B117" t="str">
            <v>1225292</v>
          </cell>
          <cell r="C117" t="str">
            <v>TT FALK-SI</v>
          </cell>
          <cell r="D117">
            <v>7</v>
          </cell>
          <cell r="F117">
            <v>0</v>
          </cell>
          <cell r="G117">
            <v>64.782899999999998</v>
          </cell>
          <cell r="H117">
            <v>453.48</v>
          </cell>
          <cell r="I117">
            <v>64.782899999999998</v>
          </cell>
          <cell r="J117">
            <v>453.48</v>
          </cell>
        </row>
        <row r="118">
          <cell r="A118" t="str">
            <v>FC</v>
          </cell>
          <cell r="B118" t="str">
            <v>2101808</v>
          </cell>
          <cell r="C118" t="str">
            <v>TT 870HFDD</v>
          </cell>
          <cell r="D118">
            <v>35</v>
          </cell>
          <cell r="F118">
            <v>0</v>
          </cell>
          <cell r="G118">
            <v>12.750920000000001</v>
          </cell>
          <cell r="H118">
            <v>446.28</v>
          </cell>
          <cell r="I118">
            <v>12.750920000000001</v>
          </cell>
          <cell r="J118">
            <v>446.28</v>
          </cell>
        </row>
        <row r="119">
          <cell r="A119" t="str">
            <v>FC</v>
          </cell>
          <cell r="B119" t="str">
            <v>2921533</v>
          </cell>
          <cell r="C119" t="str">
            <v>TT 1480HF</v>
          </cell>
          <cell r="D119">
            <v>22</v>
          </cell>
          <cell r="F119">
            <v>0</v>
          </cell>
          <cell r="G119">
            <v>18.180340000000001</v>
          </cell>
          <cell r="H119">
            <v>399.97</v>
          </cell>
          <cell r="I119">
            <v>18.180340000000001</v>
          </cell>
          <cell r="J119">
            <v>399.97</v>
          </cell>
        </row>
        <row r="120">
          <cell r="A120" t="str">
            <v>FC</v>
          </cell>
          <cell r="B120" t="str">
            <v>2912643</v>
          </cell>
          <cell r="C120" t="str">
            <v>TT 480HFN/</v>
          </cell>
          <cell r="D120">
            <v>3</v>
          </cell>
          <cell r="F120">
            <v>0</v>
          </cell>
          <cell r="G120">
            <v>130.93343999999999</v>
          </cell>
          <cell r="H120">
            <v>392.8</v>
          </cell>
          <cell r="I120">
            <v>130.93343999999999</v>
          </cell>
          <cell r="J120">
            <v>392.8</v>
          </cell>
        </row>
        <row r="121">
          <cell r="A121" t="str">
            <v>FC</v>
          </cell>
          <cell r="B121" t="str">
            <v>1222380</v>
          </cell>
          <cell r="C121" t="str">
            <v>TT 235HF20</v>
          </cell>
          <cell r="D121">
            <v>16</v>
          </cell>
          <cell r="F121">
            <v>0</v>
          </cell>
          <cell r="G121">
            <v>22.41694</v>
          </cell>
          <cell r="H121">
            <v>358.67</v>
          </cell>
          <cell r="I121">
            <v>22.41694</v>
          </cell>
          <cell r="J121">
            <v>358.67</v>
          </cell>
        </row>
        <row r="122">
          <cell r="A122" t="str">
            <v>FC</v>
          </cell>
          <cell r="B122" t="str">
            <v>0927256</v>
          </cell>
          <cell r="C122" t="str">
            <v>TT 660HF32</v>
          </cell>
          <cell r="D122">
            <v>33</v>
          </cell>
          <cell r="F122">
            <v>0</v>
          </cell>
          <cell r="G122">
            <v>10.756019999999999</v>
          </cell>
          <cell r="H122">
            <v>354.95</v>
          </cell>
          <cell r="I122">
            <v>10.756019999999999</v>
          </cell>
          <cell r="J122">
            <v>354.95</v>
          </cell>
        </row>
        <row r="123">
          <cell r="A123" t="str">
            <v>FC</v>
          </cell>
          <cell r="B123" t="str">
            <v>1222383</v>
          </cell>
          <cell r="C123" t="str">
            <v>TT 370HF20</v>
          </cell>
          <cell r="D123">
            <v>10</v>
          </cell>
          <cell r="F123">
            <v>0</v>
          </cell>
          <cell r="G123">
            <v>28.411930000000002</v>
          </cell>
          <cell r="H123">
            <v>284.12</v>
          </cell>
          <cell r="I123">
            <v>28.411930000000002</v>
          </cell>
          <cell r="J123">
            <v>284.12</v>
          </cell>
        </row>
        <row r="124">
          <cell r="A124" t="str">
            <v>FC</v>
          </cell>
          <cell r="B124" t="str">
            <v>1227023</v>
          </cell>
          <cell r="C124" t="str">
            <v>TT 1660HF2</v>
          </cell>
          <cell r="D124">
            <v>2</v>
          </cell>
          <cell r="F124">
            <v>0</v>
          </cell>
          <cell r="G124">
            <v>127.01562</v>
          </cell>
          <cell r="H124">
            <v>254.03</v>
          </cell>
          <cell r="I124">
            <v>127.01562</v>
          </cell>
          <cell r="J124">
            <v>254.03</v>
          </cell>
        </row>
        <row r="125">
          <cell r="A125" t="str">
            <v>FC</v>
          </cell>
          <cell r="B125" t="str">
            <v>1917469</v>
          </cell>
          <cell r="C125" t="str">
            <v>TT 270HF R</v>
          </cell>
          <cell r="D125">
            <v>32</v>
          </cell>
          <cell r="F125">
            <v>0</v>
          </cell>
          <cell r="G125">
            <v>7.8665000000000003</v>
          </cell>
          <cell r="H125">
            <v>251.73</v>
          </cell>
          <cell r="I125">
            <v>7.8665000000000003</v>
          </cell>
          <cell r="J125">
            <v>251.73</v>
          </cell>
        </row>
        <row r="126">
          <cell r="A126" t="str">
            <v>FC</v>
          </cell>
          <cell r="B126" t="str">
            <v>1196993</v>
          </cell>
          <cell r="C126" t="str">
            <v>TT 760HF L</v>
          </cell>
          <cell r="D126">
            <v>1</v>
          </cell>
          <cell r="F126">
            <v>0</v>
          </cell>
          <cell r="G126">
            <v>243.40889000000001</v>
          </cell>
          <cell r="H126">
            <v>243.41</v>
          </cell>
          <cell r="I126">
            <v>243.40889000000001</v>
          </cell>
          <cell r="J126">
            <v>243.41</v>
          </cell>
        </row>
        <row r="127">
          <cell r="A127" t="str">
            <v>FC</v>
          </cell>
          <cell r="B127" t="str">
            <v>1194815</v>
          </cell>
          <cell r="C127" t="str">
            <v>TT 270&amp;320</v>
          </cell>
          <cell r="D127">
            <v>9</v>
          </cell>
          <cell r="F127">
            <v>0</v>
          </cell>
          <cell r="G127">
            <v>25.522410000000001</v>
          </cell>
          <cell r="H127">
            <v>229.7</v>
          </cell>
          <cell r="I127">
            <v>25.522410000000001</v>
          </cell>
          <cell r="J127">
            <v>229.7</v>
          </cell>
        </row>
        <row r="128">
          <cell r="A128" t="str">
            <v>FC</v>
          </cell>
          <cell r="B128" t="str">
            <v>1917472</v>
          </cell>
          <cell r="C128" t="str">
            <v>TT 270HF,3</v>
          </cell>
          <cell r="D128">
            <v>20</v>
          </cell>
          <cell r="F128">
            <v>0</v>
          </cell>
          <cell r="G128">
            <v>11.41413</v>
          </cell>
          <cell r="H128">
            <v>228.28</v>
          </cell>
          <cell r="I128">
            <v>11.41413</v>
          </cell>
          <cell r="J128">
            <v>228.28</v>
          </cell>
        </row>
        <row r="129">
          <cell r="A129" t="str">
            <v>FC</v>
          </cell>
          <cell r="B129" t="str">
            <v>0917163</v>
          </cell>
          <cell r="C129" t="str">
            <v>TT 2R RING</v>
          </cell>
          <cell r="D129">
            <v>11</v>
          </cell>
          <cell r="F129">
            <v>0</v>
          </cell>
          <cell r="G129">
            <v>20.673970000000001</v>
          </cell>
          <cell r="H129">
            <v>227.41</v>
          </cell>
          <cell r="I129">
            <v>20.673970000000001</v>
          </cell>
          <cell r="J129">
            <v>227.41</v>
          </cell>
        </row>
        <row r="130">
          <cell r="A130" t="str">
            <v>FC</v>
          </cell>
          <cell r="B130" t="str">
            <v>2906616</v>
          </cell>
          <cell r="C130" t="str">
            <v>TT 1660HF</v>
          </cell>
          <cell r="D130">
            <v>32</v>
          </cell>
          <cell r="F130">
            <v>0</v>
          </cell>
          <cell r="G130">
            <v>7.0644200000000001</v>
          </cell>
          <cell r="H130">
            <v>226.06</v>
          </cell>
          <cell r="I130">
            <v>7.0644200000000001</v>
          </cell>
          <cell r="J130">
            <v>226.06</v>
          </cell>
        </row>
        <row r="131">
          <cell r="A131" t="str">
            <v>FC</v>
          </cell>
          <cell r="B131" t="str">
            <v>0355226</v>
          </cell>
          <cell r="C131" t="str">
            <v>TT 1660HFD</v>
          </cell>
          <cell r="D131">
            <v>98</v>
          </cell>
          <cell r="F131">
            <v>0</v>
          </cell>
          <cell r="G131">
            <v>2.2622599999999999</v>
          </cell>
          <cell r="H131">
            <v>221.7</v>
          </cell>
          <cell r="I131">
            <v>2.2622599999999999</v>
          </cell>
          <cell r="J131">
            <v>221.7</v>
          </cell>
        </row>
        <row r="132">
          <cell r="A132" t="str">
            <v>FC</v>
          </cell>
          <cell r="B132" t="str">
            <v>0920252</v>
          </cell>
          <cell r="C132" t="str">
            <v>TT 235,270</v>
          </cell>
          <cell r="D132">
            <v>29</v>
          </cell>
          <cell r="F132">
            <v>0</v>
          </cell>
          <cell r="G132">
            <v>7.4654600000000002</v>
          </cell>
          <cell r="H132">
            <v>216.5</v>
          </cell>
          <cell r="I132">
            <v>7.4654600000000002</v>
          </cell>
          <cell r="J132">
            <v>216.5</v>
          </cell>
        </row>
        <row r="133">
          <cell r="A133" t="str">
            <v>FC</v>
          </cell>
          <cell r="B133" t="str">
            <v>1232180</v>
          </cell>
          <cell r="C133" t="str">
            <v>TT 1420HFD</v>
          </cell>
          <cell r="D133">
            <v>41</v>
          </cell>
          <cell r="F133">
            <v>0</v>
          </cell>
          <cell r="G133">
            <v>5.1414999999999997</v>
          </cell>
          <cell r="H133">
            <v>210.8</v>
          </cell>
          <cell r="I133">
            <v>5.1414999999999997</v>
          </cell>
          <cell r="J133">
            <v>210.8</v>
          </cell>
        </row>
        <row r="134">
          <cell r="A134" t="str">
            <v>FC</v>
          </cell>
          <cell r="B134" t="str">
            <v>1222381</v>
          </cell>
          <cell r="C134" t="str">
            <v>TT 270HF20</v>
          </cell>
          <cell r="D134">
            <v>6</v>
          </cell>
          <cell r="F134">
            <v>0</v>
          </cell>
          <cell r="G134">
            <v>34.993049999999997</v>
          </cell>
          <cell r="H134">
            <v>209.96</v>
          </cell>
          <cell r="I134">
            <v>34.993049999999997</v>
          </cell>
          <cell r="J134">
            <v>209.96</v>
          </cell>
        </row>
        <row r="135">
          <cell r="A135" t="str">
            <v>FC</v>
          </cell>
          <cell r="B135" t="str">
            <v>0346702</v>
          </cell>
          <cell r="C135" t="str">
            <v>TT 760HF P</v>
          </cell>
          <cell r="D135">
            <v>1</v>
          </cell>
          <cell r="F135">
            <v>0</v>
          </cell>
          <cell r="G135">
            <v>209.15621999999999</v>
          </cell>
          <cell r="H135">
            <v>209.16</v>
          </cell>
          <cell r="I135">
            <v>209.15621999999999</v>
          </cell>
          <cell r="J135">
            <v>209.16</v>
          </cell>
        </row>
        <row r="136">
          <cell r="A136" t="str">
            <v>FC</v>
          </cell>
          <cell r="B136" t="str">
            <v>0918305</v>
          </cell>
          <cell r="C136" t="str">
            <v>TT PIN-COL</v>
          </cell>
          <cell r="D136">
            <v>498</v>
          </cell>
          <cell r="F136">
            <v>0</v>
          </cell>
          <cell r="G136">
            <v>0.41954999999999998</v>
          </cell>
          <cell r="H136">
            <v>208.94</v>
          </cell>
          <cell r="I136">
            <v>0.41954999999999998</v>
          </cell>
          <cell r="J136">
            <v>208.94</v>
          </cell>
        </row>
        <row r="137">
          <cell r="A137" t="str">
            <v>FC</v>
          </cell>
          <cell r="B137" t="str">
            <v>1196994</v>
          </cell>
          <cell r="C137" t="str">
            <v>TT 870HF L</v>
          </cell>
          <cell r="D137">
            <v>1</v>
          </cell>
          <cell r="F137">
            <v>0</v>
          </cell>
          <cell r="G137">
            <v>208.89914999999999</v>
          </cell>
          <cell r="H137">
            <v>208.9</v>
          </cell>
          <cell r="I137">
            <v>208.89914999999999</v>
          </cell>
          <cell r="J137">
            <v>208.9</v>
          </cell>
        </row>
        <row r="138">
          <cell r="A138" t="str">
            <v>FC</v>
          </cell>
          <cell r="B138" t="str">
            <v>1194818</v>
          </cell>
          <cell r="C138" t="str">
            <v>TT 420&amp;480</v>
          </cell>
          <cell r="D138">
            <v>7</v>
          </cell>
          <cell r="F138">
            <v>0</v>
          </cell>
          <cell r="G138">
            <v>29.666460000000001</v>
          </cell>
          <cell r="H138">
            <v>207.67</v>
          </cell>
          <cell r="I138">
            <v>29.666460000000001</v>
          </cell>
          <cell r="J138">
            <v>207.67</v>
          </cell>
        </row>
        <row r="139">
          <cell r="A139" t="str">
            <v>FC</v>
          </cell>
          <cell r="B139" t="str">
            <v>2913392</v>
          </cell>
          <cell r="C139" t="str">
            <v>TT 370HFNV</v>
          </cell>
          <cell r="D139">
            <v>4</v>
          </cell>
          <cell r="F139">
            <v>0</v>
          </cell>
          <cell r="G139">
            <v>51.271039999999999</v>
          </cell>
          <cell r="H139">
            <v>205.08</v>
          </cell>
          <cell r="I139">
            <v>51.271039999999999</v>
          </cell>
          <cell r="J139">
            <v>205.08</v>
          </cell>
        </row>
        <row r="140">
          <cell r="A140" t="str">
            <v>FC</v>
          </cell>
          <cell r="B140" t="str">
            <v>1224909</v>
          </cell>
          <cell r="C140" t="str">
            <v>TT 320HF-B</v>
          </cell>
          <cell r="D140">
            <v>2</v>
          </cell>
          <cell r="F140">
            <v>0</v>
          </cell>
          <cell r="G140">
            <v>97.750200000000007</v>
          </cell>
          <cell r="H140">
            <v>195.5</v>
          </cell>
          <cell r="I140">
            <v>97.750200000000007</v>
          </cell>
          <cell r="J140">
            <v>195.5</v>
          </cell>
        </row>
        <row r="141">
          <cell r="A141" t="str">
            <v>FC</v>
          </cell>
          <cell r="B141" t="str">
            <v>0434022</v>
          </cell>
          <cell r="C141" t="str">
            <v>TT 1420HFD</v>
          </cell>
          <cell r="D141">
            <v>3</v>
          </cell>
          <cell r="F141">
            <v>0</v>
          </cell>
          <cell r="G141">
            <v>60.669699999999999</v>
          </cell>
          <cell r="H141">
            <v>182.01</v>
          </cell>
          <cell r="I141">
            <v>60.669699999999999</v>
          </cell>
          <cell r="J141">
            <v>182.01</v>
          </cell>
        </row>
        <row r="142">
          <cell r="A142" t="str">
            <v>FC</v>
          </cell>
          <cell r="B142" t="str">
            <v>2122998</v>
          </cell>
          <cell r="C142" t="str">
            <v>TT 1584HF,</v>
          </cell>
          <cell r="D142">
            <v>107</v>
          </cell>
          <cell r="F142">
            <v>0</v>
          </cell>
          <cell r="G142">
            <v>1.4396199999999999</v>
          </cell>
          <cell r="H142">
            <v>154.04</v>
          </cell>
          <cell r="I142">
            <v>1.4396199999999999</v>
          </cell>
          <cell r="J142">
            <v>154.04</v>
          </cell>
        </row>
        <row r="143">
          <cell r="A143" t="str">
            <v>FC</v>
          </cell>
          <cell r="B143" t="str">
            <v>1194814</v>
          </cell>
          <cell r="C143" t="str">
            <v>TT 235&amp;270</v>
          </cell>
          <cell r="D143">
            <v>15</v>
          </cell>
          <cell r="F143">
            <v>0</v>
          </cell>
          <cell r="G143">
            <v>9.5117799999999999</v>
          </cell>
          <cell r="H143">
            <v>142.68</v>
          </cell>
          <cell r="I143">
            <v>9.5117799999999999</v>
          </cell>
          <cell r="J143">
            <v>142.68</v>
          </cell>
        </row>
        <row r="144">
          <cell r="A144" t="str">
            <v>FC</v>
          </cell>
          <cell r="B144" t="str">
            <v>1194615</v>
          </cell>
          <cell r="C144" t="str">
            <v>TT 370HF20</v>
          </cell>
          <cell r="D144">
            <v>26</v>
          </cell>
          <cell r="F144">
            <v>0</v>
          </cell>
          <cell r="G144">
            <v>5.4191399999999996</v>
          </cell>
          <cell r="H144">
            <v>140.9</v>
          </cell>
          <cell r="I144">
            <v>5.4191399999999996</v>
          </cell>
          <cell r="J144">
            <v>140.9</v>
          </cell>
        </row>
        <row r="145">
          <cell r="A145" t="str">
            <v>FC</v>
          </cell>
          <cell r="B145" t="str">
            <v>0920245</v>
          </cell>
          <cell r="C145" t="str">
            <v>TT 370HFN/</v>
          </cell>
          <cell r="D145">
            <v>5</v>
          </cell>
          <cell r="F145">
            <v>0</v>
          </cell>
          <cell r="G145">
            <v>27.93891</v>
          </cell>
          <cell r="H145">
            <v>139.69</v>
          </cell>
          <cell r="I145">
            <v>27.93891</v>
          </cell>
          <cell r="J145">
            <v>139.69</v>
          </cell>
        </row>
        <row r="146">
          <cell r="A146" t="str">
            <v>FC</v>
          </cell>
          <cell r="B146" t="str">
            <v>1194813</v>
          </cell>
          <cell r="C146" t="str">
            <v>TT 185HF A</v>
          </cell>
          <cell r="D146">
            <v>12</v>
          </cell>
          <cell r="F146">
            <v>0</v>
          </cell>
          <cell r="G146">
            <v>11.00281</v>
          </cell>
          <cell r="H146">
            <v>132.03</v>
          </cell>
          <cell r="I146">
            <v>11.00281</v>
          </cell>
          <cell r="J146">
            <v>132.03</v>
          </cell>
        </row>
        <row r="147">
          <cell r="A147" t="str">
            <v>FC</v>
          </cell>
          <cell r="B147" t="str">
            <v>0906124</v>
          </cell>
          <cell r="C147" t="str">
            <v>TT 760HFD</v>
          </cell>
          <cell r="D147">
            <v>60</v>
          </cell>
          <cell r="F147">
            <v>0</v>
          </cell>
          <cell r="G147">
            <v>2.0360299999999998</v>
          </cell>
          <cell r="H147">
            <v>122.16</v>
          </cell>
          <cell r="I147">
            <v>1.4118599999999999</v>
          </cell>
          <cell r="J147">
            <v>84.71</v>
          </cell>
        </row>
        <row r="148">
          <cell r="A148" t="str">
            <v>FC</v>
          </cell>
          <cell r="B148" t="str">
            <v>1917358</v>
          </cell>
          <cell r="C148" t="str">
            <v>TT 870HFD</v>
          </cell>
          <cell r="D148">
            <v>2</v>
          </cell>
          <cell r="F148">
            <v>0</v>
          </cell>
          <cell r="G148">
            <v>55.25056</v>
          </cell>
          <cell r="H148">
            <v>110.5</v>
          </cell>
          <cell r="I148">
            <v>55.25056</v>
          </cell>
          <cell r="J148">
            <v>110.5</v>
          </cell>
        </row>
        <row r="149">
          <cell r="A149" t="str">
            <v>FC</v>
          </cell>
          <cell r="B149" t="str">
            <v>1222379</v>
          </cell>
          <cell r="C149" t="str">
            <v>TT 185HF20</v>
          </cell>
          <cell r="D149">
            <v>11</v>
          </cell>
          <cell r="F149">
            <v>0</v>
          </cell>
          <cell r="G149">
            <v>9.7688500000000005</v>
          </cell>
          <cell r="H149">
            <v>107.46</v>
          </cell>
          <cell r="I149">
            <v>9.7688500000000005</v>
          </cell>
          <cell r="J149">
            <v>107.46</v>
          </cell>
        </row>
        <row r="150">
          <cell r="A150" t="str">
            <v>FC</v>
          </cell>
          <cell r="B150" t="str">
            <v>1223556</v>
          </cell>
          <cell r="C150" t="str">
            <v>TT 760HF,8</v>
          </cell>
          <cell r="D150">
            <v>1</v>
          </cell>
          <cell r="F150">
            <v>0</v>
          </cell>
          <cell r="G150">
            <v>97.482839999999996</v>
          </cell>
          <cell r="H150">
            <v>97.48</v>
          </cell>
          <cell r="I150">
            <v>97.482839999999996</v>
          </cell>
          <cell r="J150">
            <v>97.48</v>
          </cell>
        </row>
        <row r="151">
          <cell r="A151" t="str">
            <v>FC</v>
          </cell>
          <cell r="B151" t="str">
            <v>7490037</v>
          </cell>
          <cell r="C151" t="str">
            <v>TT 1480HF4</v>
          </cell>
          <cell r="D151">
            <v>1</v>
          </cell>
          <cell r="F151">
            <v>0</v>
          </cell>
          <cell r="G151">
            <v>93.030299999999997</v>
          </cell>
          <cell r="H151">
            <v>93.03</v>
          </cell>
          <cell r="I151">
            <v>93.030299999999997</v>
          </cell>
          <cell r="J151">
            <v>93.03</v>
          </cell>
        </row>
        <row r="152">
          <cell r="A152" t="str">
            <v>FC</v>
          </cell>
          <cell r="B152" t="str">
            <v>0919708</v>
          </cell>
          <cell r="C152" t="str">
            <v>TT 320HFN</v>
          </cell>
          <cell r="D152">
            <v>6</v>
          </cell>
          <cell r="F152">
            <v>0</v>
          </cell>
          <cell r="G152">
            <v>14.642989999999999</v>
          </cell>
          <cell r="H152">
            <v>87.86</v>
          </cell>
          <cell r="I152">
            <v>14.642989999999999</v>
          </cell>
          <cell r="J152">
            <v>87.86</v>
          </cell>
        </row>
        <row r="153">
          <cell r="A153" t="str">
            <v>FC</v>
          </cell>
          <cell r="B153" t="str">
            <v>2101356</v>
          </cell>
          <cell r="C153" t="str">
            <v>TT 1584 KE</v>
          </cell>
          <cell r="D153">
            <v>1</v>
          </cell>
          <cell r="F153">
            <v>0</v>
          </cell>
          <cell r="G153">
            <v>87.405500000000004</v>
          </cell>
          <cell r="H153">
            <v>87.41</v>
          </cell>
          <cell r="I153">
            <v>87.405500000000004</v>
          </cell>
          <cell r="J153">
            <v>87.41</v>
          </cell>
        </row>
        <row r="154">
          <cell r="A154" t="str">
            <v>FC</v>
          </cell>
          <cell r="B154" t="str">
            <v>1917357</v>
          </cell>
          <cell r="C154" t="str">
            <v>TT 760HFD</v>
          </cell>
          <cell r="D154">
            <v>5</v>
          </cell>
          <cell r="F154">
            <v>0</v>
          </cell>
          <cell r="G154">
            <v>17.45025</v>
          </cell>
          <cell r="H154">
            <v>87.25</v>
          </cell>
          <cell r="I154">
            <v>17.45025</v>
          </cell>
          <cell r="J154">
            <v>87.25</v>
          </cell>
        </row>
        <row r="155">
          <cell r="A155" t="str">
            <v>FC</v>
          </cell>
          <cell r="B155" t="str">
            <v>1223554</v>
          </cell>
          <cell r="C155" t="str">
            <v>TT 870HF B</v>
          </cell>
          <cell r="D155">
            <v>1</v>
          </cell>
          <cell r="F155">
            <v>0</v>
          </cell>
          <cell r="G155">
            <v>84.444000000000003</v>
          </cell>
          <cell r="H155">
            <v>84.44</v>
          </cell>
          <cell r="I155">
            <v>84.444000000000003</v>
          </cell>
          <cell r="J155">
            <v>84.44</v>
          </cell>
        </row>
        <row r="156">
          <cell r="A156" t="str">
            <v>FC</v>
          </cell>
          <cell r="B156" t="str">
            <v>1199744</v>
          </cell>
          <cell r="C156" t="str">
            <v>TT 320HF-B</v>
          </cell>
          <cell r="D156">
            <v>24</v>
          </cell>
          <cell r="F156">
            <v>0</v>
          </cell>
          <cell r="G156">
            <v>3.34198</v>
          </cell>
          <cell r="H156">
            <v>80.209999999999994</v>
          </cell>
          <cell r="I156">
            <v>3.34198</v>
          </cell>
          <cell r="J156">
            <v>80.209999999999994</v>
          </cell>
        </row>
        <row r="157">
          <cell r="A157" t="str">
            <v>FC</v>
          </cell>
          <cell r="B157" t="str">
            <v>0348010</v>
          </cell>
          <cell r="C157" t="str">
            <v>TT EXPLOSI</v>
          </cell>
          <cell r="D157">
            <v>4</v>
          </cell>
          <cell r="F157">
            <v>0</v>
          </cell>
          <cell r="G157">
            <v>19.72279</v>
          </cell>
          <cell r="H157">
            <v>78.89</v>
          </cell>
          <cell r="I157">
            <v>19.72279</v>
          </cell>
          <cell r="J157">
            <v>78.89</v>
          </cell>
        </row>
        <row r="158">
          <cell r="A158" t="str">
            <v>FC</v>
          </cell>
          <cell r="B158" t="str">
            <v>2924095</v>
          </cell>
          <cell r="C158" t="str">
            <v>TT 28MMX16</v>
          </cell>
          <cell r="D158">
            <v>1</v>
          </cell>
          <cell r="F158">
            <v>0</v>
          </cell>
          <cell r="G158">
            <v>77.122500000000002</v>
          </cell>
          <cell r="H158">
            <v>77.12</v>
          </cell>
          <cell r="I158">
            <v>56.5565</v>
          </cell>
          <cell r="J158">
            <v>56.56</v>
          </cell>
        </row>
        <row r="159">
          <cell r="A159" t="str">
            <v>FC</v>
          </cell>
          <cell r="B159" t="str">
            <v>0355798</v>
          </cell>
          <cell r="C159" t="str">
            <v>TT 405ABRC</v>
          </cell>
          <cell r="D159">
            <v>6</v>
          </cell>
          <cell r="F159">
            <v>0</v>
          </cell>
          <cell r="G159">
            <v>12.38073</v>
          </cell>
          <cell r="H159">
            <v>74.28</v>
          </cell>
          <cell r="I159">
            <v>12.38073</v>
          </cell>
          <cell r="J159">
            <v>74.28</v>
          </cell>
        </row>
        <row r="160">
          <cell r="A160" t="str">
            <v>FC</v>
          </cell>
          <cell r="B160" t="str">
            <v>0920244</v>
          </cell>
          <cell r="C160" t="str">
            <v>TT 270HFN</v>
          </cell>
          <cell r="D160">
            <v>6</v>
          </cell>
          <cell r="F160">
            <v>0</v>
          </cell>
          <cell r="G160">
            <v>12.03111</v>
          </cell>
          <cell r="H160">
            <v>72.19</v>
          </cell>
          <cell r="I160">
            <v>12.03111</v>
          </cell>
          <cell r="J160">
            <v>72.19</v>
          </cell>
        </row>
        <row r="161">
          <cell r="A161" t="str">
            <v>FC</v>
          </cell>
          <cell r="B161" t="str">
            <v>1232181</v>
          </cell>
          <cell r="C161" t="str">
            <v>TT SIME CP</v>
          </cell>
          <cell r="D161">
            <v>12</v>
          </cell>
          <cell r="F161">
            <v>0</v>
          </cell>
          <cell r="G161">
            <v>5.6762199999999998</v>
          </cell>
          <cell r="H161">
            <v>68.11</v>
          </cell>
          <cell r="I161">
            <v>5.6762199999999998</v>
          </cell>
          <cell r="J161">
            <v>68.11</v>
          </cell>
        </row>
        <row r="162">
          <cell r="A162" t="str">
            <v>FC</v>
          </cell>
          <cell r="B162" t="str">
            <v>2912645</v>
          </cell>
          <cell r="C162" t="str">
            <v>TT 480HFN/</v>
          </cell>
          <cell r="D162">
            <v>2</v>
          </cell>
          <cell r="F162">
            <v>0</v>
          </cell>
          <cell r="G162">
            <v>34.036729999999999</v>
          </cell>
          <cell r="H162">
            <v>68.069999999999993</v>
          </cell>
          <cell r="I162">
            <v>34.036729999999999</v>
          </cell>
          <cell r="J162">
            <v>68.069999999999993</v>
          </cell>
        </row>
        <row r="163">
          <cell r="A163" t="str">
            <v>FC</v>
          </cell>
          <cell r="B163" t="str">
            <v>2916221</v>
          </cell>
          <cell r="C163" t="str">
            <v>TT 1660HFD</v>
          </cell>
          <cell r="D163">
            <v>6</v>
          </cell>
          <cell r="F163">
            <v>0</v>
          </cell>
          <cell r="G163">
            <v>11.311299999999999</v>
          </cell>
          <cell r="H163">
            <v>67.87</v>
          </cell>
          <cell r="I163">
            <v>11.311299999999999</v>
          </cell>
          <cell r="J163">
            <v>67.87</v>
          </cell>
        </row>
        <row r="164">
          <cell r="A164" t="str">
            <v>FC</v>
          </cell>
          <cell r="B164" t="str">
            <v>1173595</v>
          </cell>
          <cell r="C164" t="str">
            <v>TT 1015G G</v>
          </cell>
          <cell r="D164">
            <v>127</v>
          </cell>
          <cell r="F164">
            <v>0</v>
          </cell>
          <cell r="G164">
            <v>0.52907999999999999</v>
          </cell>
          <cell r="H164">
            <v>67.19</v>
          </cell>
          <cell r="I164">
            <v>0.35991000000000001</v>
          </cell>
          <cell r="J164">
            <v>45.71</v>
          </cell>
        </row>
        <row r="165">
          <cell r="A165" t="str">
            <v>FC</v>
          </cell>
          <cell r="B165" t="str">
            <v>2916220</v>
          </cell>
          <cell r="C165" t="str">
            <v>TT 1660HFD</v>
          </cell>
          <cell r="D165">
            <v>9</v>
          </cell>
          <cell r="F165">
            <v>0</v>
          </cell>
          <cell r="G165">
            <v>7.2803599999999999</v>
          </cell>
          <cell r="H165">
            <v>65.52</v>
          </cell>
          <cell r="I165">
            <v>7.2803599999999999</v>
          </cell>
          <cell r="J165">
            <v>65.52</v>
          </cell>
        </row>
        <row r="166">
          <cell r="A166" t="str">
            <v>FC</v>
          </cell>
          <cell r="B166" t="str">
            <v>0920255</v>
          </cell>
          <cell r="C166" t="str">
            <v>TT 270,320</v>
          </cell>
          <cell r="D166">
            <v>5</v>
          </cell>
          <cell r="F166">
            <v>0</v>
          </cell>
          <cell r="G166">
            <v>12.822900000000001</v>
          </cell>
          <cell r="H166">
            <v>64.11</v>
          </cell>
          <cell r="I166">
            <v>12.822900000000001</v>
          </cell>
          <cell r="J166">
            <v>64.11</v>
          </cell>
        </row>
        <row r="167">
          <cell r="A167" t="str">
            <v>FC</v>
          </cell>
          <cell r="B167" t="str">
            <v>1222385</v>
          </cell>
          <cell r="C167" t="str">
            <v>TT 480HF20</v>
          </cell>
          <cell r="D167">
            <v>2</v>
          </cell>
          <cell r="F167">
            <v>0</v>
          </cell>
          <cell r="G167">
            <v>28.298819999999999</v>
          </cell>
          <cell r="H167">
            <v>56.6</v>
          </cell>
          <cell r="I167">
            <v>28.298819999999999</v>
          </cell>
          <cell r="J167">
            <v>56.6</v>
          </cell>
        </row>
        <row r="168">
          <cell r="A168" t="str">
            <v>FC</v>
          </cell>
          <cell r="B168" t="str">
            <v>2101805</v>
          </cell>
          <cell r="C168" t="str">
            <v>TT 760HF C</v>
          </cell>
          <cell r="D168">
            <v>2</v>
          </cell>
          <cell r="F168">
            <v>0</v>
          </cell>
          <cell r="G168">
            <v>25.769200000000001</v>
          </cell>
          <cell r="H168">
            <v>51.54</v>
          </cell>
          <cell r="I168">
            <v>25.769200000000001</v>
          </cell>
          <cell r="J168">
            <v>51.54</v>
          </cell>
        </row>
        <row r="169">
          <cell r="A169" t="str">
            <v>FC</v>
          </cell>
          <cell r="B169" t="str">
            <v>1222375</v>
          </cell>
          <cell r="C169" t="str">
            <v>TT 420HF B</v>
          </cell>
          <cell r="D169">
            <v>15</v>
          </cell>
          <cell r="F169">
            <v>0</v>
          </cell>
          <cell r="G169">
            <v>3.4242400000000002</v>
          </cell>
          <cell r="H169">
            <v>51.36</v>
          </cell>
          <cell r="I169">
            <v>3.4242400000000002</v>
          </cell>
          <cell r="J169">
            <v>51.36</v>
          </cell>
        </row>
        <row r="170">
          <cell r="A170" t="str">
            <v>FC</v>
          </cell>
          <cell r="B170" t="str">
            <v>1222373</v>
          </cell>
          <cell r="C170" t="str">
            <v>TT 370HF B</v>
          </cell>
          <cell r="D170">
            <v>12</v>
          </cell>
          <cell r="F170">
            <v>0</v>
          </cell>
          <cell r="G170">
            <v>4.1337700000000002</v>
          </cell>
          <cell r="H170">
            <v>49.61</v>
          </cell>
          <cell r="I170">
            <v>4.1337700000000002</v>
          </cell>
          <cell r="J170">
            <v>49.61</v>
          </cell>
        </row>
        <row r="171">
          <cell r="A171" t="str">
            <v>FC</v>
          </cell>
          <cell r="B171" t="str">
            <v>2926108</v>
          </cell>
          <cell r="C171" t="str">
            <v>TT FLD.CPL</v>
          </cell>
          <cell r="D171">
            <v>10</v>
          </cell>
          <cell r="F171">
            <v>0</v>
          </cell>
          <cell r="G171">
            <v>4.5964999999999998</v>
          </cell>
          <cell r="H171">
            <v>45.97</v>
          </cell>
          <cell r="I171">
            <v>4.5964999999999998</v>
          </cell>
          <cell r="J171">
            <v>45.97</v>
          </cell>
        </row>
        <row r="172">
          <cell r="A172" t="str">
            <v>FC</v>
          </cell>
          <cell r="B172" t="str">
            <v>1917470</v>
          </cell>
          <cell r="C172" t="str">
            <v>TT 270HF R</v>
          </cell>
          <cell r="D172">
            <v>9</v>
          </cell>
          <cell r="F172">
            <v>0</v>
          </cell>
          <cell r="G172">
            <v>4.61707</v>
          </cell>
          <cell r="H172">
            <v>41.55</v>
          </cell>
          <cell r="I172">
            <v>4.61707</v>
          </cell>
          <cell r="J172">
            <v>41.55</v>
          </cell>
        </row>
        <row r="173">
          <cell r="A173" t="str">
            <v>FC</v>
          </cell>
          <cell r="B173" t="str">
            <v>1194614</v>
          </cell>
          <cell r="C173" t="str">
            <v>TT 320HF B</v>
          </cell>
          <cell r="D173">
            <v>8</v>
          </cell>
          <cell r="F173">
            <v>0</v>
          </cell>
          <cell r="G173">
            <v>4.9666899999999998</v>
          </cell>
          <cell r="H173">
            <v>39.729999999999997</v>
          </cell>
          <cell r="I173">
            <v>4.9666899999999998</v>
          </cell>
          <cell r="J173">
            <v>39.729999999999997</v>
          </cell>
        </row>
        <row r="174">
          <cell r="A174" t="str">
            <v>FC</v>
          </cell>
          <cell r="B174" t="str">
            <v>0355592</v>
          </cell>
          <cell r="C174" t="str">
            <v>TT 1584 CP</v>
          </cell>
          <cell r="D174">
            <v>15</v>
          </cell>
          <cell r="F174">
            <v>0</v>
          </cell>
          <cell r="G174">
            <v>2.4473500000000001</v>
          </cell>
          <cell r="H174">
            <v>36.71</v>
          </cell>
          <cell r="I174">
            <v>2.4473500000000001</v>
          </cell>
          <cell r="J174">
            <v>36.71</v>
          </cell>
        </row>
        <row r="175">
          <cell r="A175" t="str">
            <v>FC</v>
          </cell>
          <cell r="B175" t="str">
            <v>2905016</v>
          </cell>
          <cell r="C175" t="str">
            <v>TT 145-200</v>
          </cell>
          <cell r="D175">
            <v>10</v>
          </cell>
          <cell r="F175">
            <v>0</v>
          </cell>
          <cell r="G175">
            <v>3.0129199999999998</v>
          </cell>
          <cell r="H175">
            <v>30.13</v>
          </cell>
          <cell r="I175">
            <v>3.0129199999999998</v>
          </cell>
          <cell r="J175">
            <v>30.13</v>
          </cell>
        </row>
        <row r="176">
          <cell r="A176" t="str">
            <v>FC</v>
          </cell>
          <cell r="B176" t="str">
            <v>0920243</v>
          </cell>
          <cell r="C176" t="str">
            <v>TT 185HFN</v>
          </cell>
          <cell r="D176">
            <v>2</v>
          </cell>
          <cell r="F176">
            <v>0</v>
          </cell>
          <cell r="G176">
            <v>14.766389999999999</v>
          </cell>
          <cell r="H176">
            <v>29.53</v>
          </cell>
          <cell r="I176">
            <v>14.766389999999999</v>
          </cell>
          <cell r="J176">
            <v>29.53</v>
          </cell>
        </row>
        <row r="177">
          <cell r="A177" t="str">
            <v>FC</v>
          </cell>
          <cell r="B177" t="str">
            <v>2918729</v>
          </cell>
          <cell r="C177" t="str">
            <v>TT 1660HFD</v>
          </cell>
          <cell r="D177">
            <v>10</v>
          </cell>
          <cell r="F177">
            <v>0</v>
          </cell>
          <cell r="G177">
            <v>2.7558400000000001</v>
          </cell>
          <cell r="H177">
            <v>27.56</v>
          </cell>
          <cell r="I177">
            <v>2.7558400000000001</v>
          </cell>
          <cell r="J177">
            <v>27.56</v>
          </cell>
        </row>
        <row r="178">
          <cell r="A178" t="str">
            <v>FC</v>
          </cell>
          <cell r="B178" t="str">
            <v>0920251</v>
          </cell>
          <cell r="C178" t="str">
            <v>TT 185HFN</v>
          </cell>
          <cell r="D178">
            <v>5</v>
          </cell>
          <cell r="F178">
            <v>0</v>
          </cell>
          <cell r="G178">
            <v>5.1106499999999997</v>
          </cell>
          <cell r="H178">
            <v>25.55</v>
          </cell>
          <cell r="I178">
            <v>5.1106499999999997</v>
          </cell>
          <cell r="J178">
            <v>25.55</v>
          </cell>
        </row>
        <row r="179">
          <cell r="A179" t="str">
            <v>FC</v>
          </cell>
          <cell r="B179" t="str">
            <v>2906617</v>
          </cell>
          <cell r="C179" t="str">
            <v>TT 1660HFD</v>
          </cell>
          <cell r="D179">
            <v>26</v>
          </cell>
          <cell r="F179">
            <v>0</v>
          </cell>
          <cell r="G179">
            <v>0.82264000000000004</v>
          </cell>
          <cell r="H179">
            <v>21.39</v>
          </cell>
          <cell r="I179">
            <v>0.82264000000000004</v>
          </cell>
          <cell r="J179">
            <v>21.39</v>
          </cell>
        </row>
        <row r="180">
          <cell r="A180" t="str">
            <v>FC</v>
          </cell>
          <cell r="B180" t="str">
            <v>0927252</v>
          </cell>
          <cell r="C180" t="str">
            <v>TT 370HF32</v>
          </cell>
          <cell r="D180">
            <v>5</v>
          </cell>
          <cell r="F180">
            <v>0</v>
          </cell>
          <cell r="G180">
            <v>4.21706</v>
          </cell>
          <cell r="H180">
            <v>21.09</v>
          </cell>
          <cell r="I180">
            <v>4.21706</v>
          </cell>
          <cell r="J180">
            <v>21.09</v>
          </cell>
        </row>
        <row r="181">
          <cell r="A181" t="str">
            <v>FC</v>
          </cell>
          <cell r="B181" t="str">
            <v>2923285</v>
          </cell>
          <cell r="C181" t="str">
            <v>TT 1870 CP</v>
          </cell>
          <cell r="D181">
            <v>2</v>
          </cell>
          <cell r="F181">
            <v>0</v>
          </cell>
          <cell r="G181">
            <v>10.37555</v>
          </cell>
          <cell r="H181">
            <v>20.75</v>
          </cell>
          <cell r="I181">
            <v>10.37555</v>
          </cell>
          <cell r="J181">
            <v>20.75</v>
          </cell>
        </row>
        <row r="182">
          <cell r="A182" t="str">
            <v>FC</v>
          </cell>
          <cell r="B182" t="str">
            <v>0919707</v>
          </cell>
          <cell r="C182" t="str">
            <v>TT 235HFN</v>
          </cell>
          <cell r="D182">
            <v>2</v>
          </cell>
          <cell r="F182">
            <v>0</v>
          </cell>
          <cell r="G182">
            <v>9.8305500000000006</v>
          </cell>
          <cell r="H182">
            <v>19.66</v>
          </cell>
          <cell r="I182">
            <v>9.8305500000000006</v>
          </cell>
          <cell r="J182">
            <v>19.66</v>
          </cell>
        </row>
        <row r="183">
          <cell r="A183" t="str">
            <v>FC</v>
          </cell>
          <cell r="B183" t="str">
            <v>1194612</v>
          </cell>
          <cell r="C183" t="str">
            <v>TT 270HF B</v>
          </cell>
          <cell r="D183">
            <v>4</v>
          </cell>
          <cell r="F183">
            <v>0</v>
          </cell>
          <cell r="G183">
            <v>4.7713099999999997</v>
          </cell>
          <cell r="H183">
            <v>19.09</v>
          </cell>
          <cell r="I183">
            <v>4.7713099999999997</v>
          </cell>
          <cell r="J183">
            <v>19.09</v>
          </cell>
        </row>
        <row r="184">
          <cell r="A184" t="str">
            <v>FC</v>
          </cell>
          <cell r="B184" t="str">
            <v>0927253</v>
          </cell>
          <cell r="C184" t="str">
            <v>TT 420HF32</v>
          </cell>
          <cell r="D184">
            <v>3</v>
          </cell>
          <cell r="F184">
            <v>0</v>
          </cell>
          <cell r="G184">
            <v>5.6350800000000003</v>
          </cell>
          <cell r="H184">
            <v>16.91</v>
          </cell>
          <cell r="I184">
            <v>5.6350800000000003</v>
          </cell>
          <cell r="J184">
            <v>16.91</v>
          </cell>
        </row>
        <row r="185">
          <cell r="A185" t="str">
            <v>FC</v>
          </cell>
          <cell r="B185" t="str">
            <v>2926110</v>
          </cell>
          <cell r="C185" t="str">
            <v>TT O-RING</v>
          </cell>
          <cell r="D185">
            <v>1</v>
          </cell>
          <cell r="F185">
            <v>0</v>
          </cell>
          <cell r="G185">
            <v>15.35252</v>
          </cell>
          <cell r="H185">
            <v>15.35</v>
          </cell>
          <cell r="I185">
            <v>15.35252</v>
          </cell>
          <cell r="J185">
            <v>15.35</v>
          </cell>
        </row>
        <row r="186">
          <cell r="A186" t="str">
            <v>FC</v>
          </cell>
          <cell r="B186" t="str">
            <v>2926109</v>
          </cell>
          <cell r="C186" t="str">
            <v>TT O-RING</v>
          </cell>
          <cell r="D186">
            <v>1</v>
          </cell>
          <cell r="F186">
            <v>0</v>
          </cell>
          <cell r="G186">
            <v>14.69441</v>
          </cell>
          <cell r="H186">
            <v>14.69</v>
          </cell>
          <cell r="I186">
            <v>14.69441</v>
          </cell>
          <cell r="J186">
            <v>14.69</v>
          </cell>
        </row>
        <row r="187">
          <cell r="A187" t="str">
            <v>FC</v>
          </cell>
          <cell r="B187" t="str">
            <v>0927254</v>
          </cell>
          <cell r="C187" t="str">
            <v>TT 480HF32</v>
          </cell>
          <cell r="D187">
            <v>3</v>
          </cell>
          <cell r="F187">
            <v>0</v>
          </cell>
          <cell r="G187">
            <v>4.6067799999999997</v>
          </cell>
          <cell r="H187">
            <v>13.82</v>
          </cell>
          <cell r="I187">
            <v>4.6067799999999997</v>
          </cell>
          <cell r="J187">
            <v>13.82</v>
          </cell>
        </row>
        <row r="188">
          <cell r="A188" t="str">
            <v>FC</v>
          </cell>
          <cell r="B188" t="str">
            <v>2924097</v>
          </cell>
          <cell r="C188" t="str">
            <v>TT O-RING-</v>
          </cell>
          <cell r="D188">
            <v>5</v>
          </cell>
          <cell r="F188">
            <v>0</v>
          </cell>
          <cell r="G188">
            <v>2.7558400000000001</v>
          </cell>
          <cell r="H188">
            <v>13.78</v>
          </cell>
          <cell r="I188">
            <v>2.7558400000000001</v>
          </cell>
          <cell r="J188">
            <v>13.78</v>
          </cell>
        </row>
        <row r="189">
          <cell r="A189" t="str">
            <v>FC</v>
          </cell>
          <cell r="B189" t="str">
            <v>2905111</v>
          </cell>
          <cell r="C189" t="str">
            <v>TT RETAINI</v>
          </cell>
          <cell r="D189">
            <v>1</v>
          </cell>
          <cell r="F189">
            <v>0</v>
          </cell>
          <cell r="G189">
            <v>13.66611</v>
          </cell>
          <cell r="H189">
            <v>13.67</v>
          </cell>
          <cell r="I189">
            <v>13.66611</v>
          </cell>
          <cell r="J189">
            <v>13.67</v>
          </cell>
        </row>
        <row r="190">
          <cell r="A190" t="str">
            <v>FC</v>
          </cell>
          <cell r="B190" t="str">
            <v>1173597</v>
          </cell>
          <cell r="C190" t="str">
            <v>TT 1025G G</v>
          </cell>
          <cell r="D190">
            <v>15</v>
          </cell>
          <cell r="F190">
            <v>0</v>
          </cell>
          <cell r="G190">
            <v>0.78151000000000004</v>
          </cell>
          <cell r="H190">
            <v>11.72</v>
          </cell>
          <cell r="I190">
            <v>0.78151000000000004</v>
          </cell>
          <cell r="J190">
            <v>11.72</v>
          </cell>
        </row>
        <row r="191">
          <cell r="A191" t="str">
            <v>FC</v>
          </cell>
          <cell r="B191" t="str">
            <v>2914751</v>
          </cell>
          <cell r="C191" t="str">
            <v>TT 760HFD</v>
          </cell>
          <cell r="D191">
            <v>5</v>
          </cell>
          <cell r="F191">
            <v>0</v>
          </cell>
          <cell r="G191">
            <v>1.61443</v>
          </cell>
          <cell r="H191">
            <v>8.07</v>
          </cell>
          <cell r="I191">
            <v>1.61443</v>
          </cell>
          <cell r="J191">
            <v>8.07</v>
          </cell>
        </row>
        <row r="192">
          <cell r="A192" t="str">
            <v>FC</v>
          </cell>
          <cell r="B192" t="str">
            <v>2914750</v>
          </cell>
          <cell r="C192" t="str">
            <v>TT 870HFD</v>
          </cell>
          <cell r="D192">
            <v>4</v>
          </cell>
          <cell r="F192">
            <v>0</v>
          </cell>
          <cell r="G192">
            <v>2.0154700000000001</v>
          </cell>
          <cell r="H192">
            <v>8.06</v>
          </cell>
          <cell r="I192">
            <v>2.0154700000000001</v>
          </cell>
          <cell r="J192">
            <v>8.06</v>
          </cell>
        </row>
        <row r="193">
          <cell r="A193" t="str">
            <v>FC</v>
          </cell>
          <cell r="B193" t="str">
            <v>1203281</v>
          </cell>
          <cell r="C193" t="str">
            <v>TT 1015G G</v>
          </cell>
          <cell r="D193">
            <v>43</v>
          </cell>
          <cell r="F193">
            <v>0</v>
          </cell>
          <cell r="G193">
            <v>0.17294000000000001</v>
          </cell>
          <cell r="H193">
            <v>7.44</v>
          </cell>
          <cell r="I193">
            <v>8.9459999999999998E-2</v>
          </cell>
          <cell r="J193">
            <v>3.85</v>
          </cell>
        </row>
        <row r="194">
          <cell r="A194" t="str">
            <v>FC</v>
          </cell>
          <cell r="B194" t="str">
            <v>2917406</v>
          </cell>
          <cell r="C194" t="str">
            <v>TT 1584HF</v>
          </cell>
          <cell r="D194">
            <v>15</v>
          </cell>
          <cell r="F194">
            <v>0</v>
          </cell>
          <cell r="G194">
            <v>0.45347999999999999</v>
          </cell>
          <cell r="H194">
            <v>6.8</v>
          </cell>
          <cell r="I194">
            <v>0.45347999999999999</v>
          </cell>
          <cell r="J194">
            <v>6.8</v>
          </cell>
        </row>
        <row r="195">
          <cell r="A195" t="str">
            <v>FC</v>
          </cell>
          <cell r="B195" t="str">
            <v>0926988</v>
          </cell>
          <cell r="C195" t="str">
            <v>TT 1010G20</v>
          </cell>
          <cell r="D195">
            <v>121</v>
          </cell>
          <cell r="F195">
            <v>0</v>
          </cell>
          <cell r="G195">
            <v>4.2750000000000003E-2</v>
          </cell>
          <cell r="H195">
            <v>5.17</v>
          </cell>
          <cell r="I195">
            <v>4.2160000000000003E-2</v>
          </cell>
          <cell r="J195">
            <v>5.0999999999999996</v>
          </cell>
        </row>
        <row r="196">
          <cell r="A196" t="str">
            <v>FC</v>
          </cell>
          <cell r="B196" t="str">
            <v>1203292</v>
          </cell>
          <cell r="C196" t="str">
            <v>TT 1030G G</v>
          </cell>
          <cell r="D196">
            <v>26</v>
          </cell>
          <cell r="F196">
            <v>0</v>
          </cell>
          <cell r="G196">
            <v>0.16247</v>
          </cell>
          <cell r="H196">
            <v>4.22</v>
          </cell>
          <cell r="I196">
            <v>0.15425</v>
          </cell>
          <cell r="J196">
            <v>4.01</v>
          </cell>
        </row>
        <row r="197">
          <cell r="A197" t="str">
            <v>FC</v>
          </cell>
          <cell r="B197" t="str">
            <v>1194611</v>
          </cell>
          <cell r="C197" t="str">
            <v>TT 270HF20</v>
          </cell>
          <cell r="D197">
            <v>1</v>
          </cell>
          <cell r="F197">
            <v>0</v>
          </cell>
          <cell r="G197">
            <v>3.6813099999999999</v>
          </cell>
          <cell r="H197">
            <v>3.68</v>
          </cell>
          <cell r="I197">
            <v>3.6813099999999999</v>
          </cell>
          <cell r="J197">
            <v>3.68</v>
          </cell>
        </row>
        <row r="198">
          <cell r="A198" t="str">
            <v>FC</v>
          </cell>
          <cell r="B198" t="str">
            <v>1203291</v>
          </cell>
          <cell r="C198" t="str">
            <v>TT 1025G G</v>
          </cell>
          <cell r="D198">
            <v>32</v>
          </cell>
          <cell r="F198">
            <v>0</v>
          </cell>
          <cell r="G198">
            <v>9.7689999999999999E-2</v>
          </cell>
          <cell r="H198">
            <v>3.13</v>
          </cell>
          <cell r="I198">
            <v>9.7689999999999999E-2</v>
          </cell>
          <cell r="J198">
            <v>3.13</v>
          </cell>
        </row>
        <row r="199">
          <cell r="A199" t="str">
            <v>FC</v>
          </cell>
          <cell r="B199" t="str">
            <v>1203280</v>
          </cell>
          <cell r="C199" t="str">
            <v>TT 1010G G</v>
          </cell>
          <cell r="D199">
            <v>11</v>
          </cell>
          <cell r="F199">
            <v>0</v>
          </cell>
          <cell r="G199">
            <v>8.6379999999999998E-2</v>
          </cell>
          <cell r="H199">
            <v>0.95</v>
          </cell>
          <cell r="I199">
            <v>7.8149999999999997E-2</v>
          </cell>
          <cell r="J199">
            <v>0.86</v>
          </cell>
        </row>
        <row r="200">
          <cell r="A200" t="str">
            <v>FC</v>
          </cell>
          <cell r="B200" t="str">
            <v>1203290</v>
          </cell>
          <cell r="C200" t="str">
            <v>TT 1020G G</v>
          </cell>
          <cell r="D200">
            <v>7</v>
          </cell>
          <cell r="F200">
            <v>0</v>
          </cell>
          <cell r="G200">
            <v>9.7689999999999999E-2</v>
          </cell>
          <cell r="H200">
            <v>0.68</v>
          </cell>
          <cell r="I200">
            <v>9.3579999999999997E-2</v>
          </cell>
          <cell r="J200">
            <v>0.66</v>
          </cell>
        </row>
        <row r="201">
          <cell r="A201" t="str">
            <v>FC</v>
          </cell>
          <cell r="B201" t="str">
            <v>1203293</v>
          </cell>
          <cell r="C201" t="str">
            <v>TT 1035G G</v>
          </cell>
          <cell r="D201">
            <v>1</v>
          </cell>
          <cell r="F201">
            <v>0</v>
          </cell>
          <cell r="G201">
            <v>0.35476000000000002</v>
          </cell>
          <cell r="H201">
            <v>0.35</v>
          </cell>
          <cell r="I201">
            <v>0.35476000000000002</v>
          </cell>
          <cell r="J201">
            <v>0.35</v>
          </cell>
        </row>
        <row r="202">
          <cell r="A202" t="str">
            <v>FC</v>
          </cell>
          <cell r="B202" t="str">
            <v>1203283</v>
          </cell>
          <cell r="C202" t="str">
            <v>TT 1025G G</v>
          </cell>
          <cell r="D202">
            <v>1</v>
          </cell>
          <cell r="F202">
            <v>0</v>
          </cell>
          <cell r="G202">
            <v>0.16864000000000001</v>
          </cell>
          <cell r="H202">
            <v>0.17</v>
          </cell>
          <cell r="I202">
            <v>0.16864000000000001</v>
          </cell>
          <cell r="J202">
            <v>0.17</v>
          </cell>
        </row>
        <row r="203">
          <cell r="A203" t="str">
            <v>FC</v>
          </cell>
          <cell r="B203" t="str">
            <v>1173598</v>
          </cell>
          <cell r="C203" t="str">
            <v>TT 1030G G</v>
          </cell>
          <cell r="D203">
            <v>36</v>
          </cell>
          <cell r="F203">
            <v>0</v>
          </cell>
          <cell r="G203">
            <v>0</v>
          </cell>
          <cell r="H203">
            <v>0</v>
          </cell>
          <cell r="I203">
            <v>0.94603999999999999</v>
          </cell>
          <cell r="J203">
            <v>34.06</v>
          </cell>
        </row>
        <row r="204">
          <cell r="A204" t="str">
            <v>FC</v>
          </cell>
          <cell r="B204" t="str">
            <v>1173599</v>
          </cell>
          <cell r="C204" t="str">
            <v>TT 1035G G</v>
          </cell>
          <cell r="D204">
            <v>16</v>
          </cell>
          <cell r="F204">
            <v>0</v>
          </cell>
          <cell r="G204">
            <v>0</v>
          </cell>
          <cell r="H204">
            <v>0</v>
          </cell>
          <cell r="I204">
            <v>1.95377</v>
          </cell>
          <cell r="J204">
            <v>31.26</v>
          </cell>
        </row>
        <row r="205">
          <cell r="A205" t="str">
            <v>FH</v>
          </cell>
          <cell r="B205" t="str">
            <v>1233224</v>
          </cell>
          <cell r="C205" t="str">
            <v>TT 760HFD2</v>
          </cell>
          <cell r="D205">
            <v>2</v>
          </cell>
          <cell r="F205">
            <v>0</v>
          </cell>
          <cell r="G205">
            <v>307.02981</v>
          </cell>
          <cell r="H205">
            <v>614.05999999999995</v>
          </cell>
          <cell r="I205">
            <v>307.02981</v>
          </cell>
          <cell r="J205">
            <v>614.05999999999995</v>
          </cell>
        </row>
        <row r="206">
          <cell r="A206" t="str">
            <v>FH</v>
          </cell>
          <cell r="B206" t="str">
            <v>1232965</v>
          </cell>
          <cell r="C206" t="str">
            <v>TT 1584HF2</v>
          </cell>
          <cell r="D206">
            <v>8</v>
          </cell>
          <cell r="F206">
            <v>0</v>
          </cell>
          <cell r="G206">
            <v>62.140169999999998</v>
          </cell>
          <cell r="H206">
            <v>497.12</v>
          </cell>
          <cell r="I206">
            <v>62.140169999999998</v>
          </cell>
          <cell r="J206">
            <v>497.12</v>
          </cell>
        </row>
        <row r="207">
          <cell r="A207" t="str">
            <v>FH</v>
          </cell>
          <cell r="B207" t="str">
            <v>1233222</v>
          </cell>
          <cell r="C207" t="str">
            <v>TT 370HF25</v>
          </cell>
          <cell r="D207">
            <v>2</v>
          </cell>
          <cell r="F207">
            <v>0</v>
          </cell>
          <cell r="G207">
            <v>173.98836</v>
          </cell>
          <cell r="H207">
            <v>347.98</v>
          </cell>
          <cell r="I207">
            <v>173.98836</v>
          </cell>
          <cell r="J207">
            <v>347.98</v>
          </cell>
        </row>
        <row r="208">
          <cell r="A208" t="str">
            <v>FH</v>
          </cell>
          <cell r="B208" t="str">
            <v>1233013</v>
          </cell>
          <cell r="C208" t="str">
            <v>TT 480HF25</v>
          </cell>
          <cell r="D208">
            <v>2</v>
          </cell>
          <cell r="F208">
            <v>0</v>
          </cell>
          <cell r="G208">
            <v>165.74139</v>
          </cell>
          <cell r="H208">
            <v>331.48</v>
          </cell>
          <cell r="I208">
            <v>165.74139</v>
          </cell>
          <cell r="J208">
            <v>331.48</v>
          </cell>
        </row>
        <row r="209">
          <cell r="A209" t="str">
            <v>FH</v>
          </cell>
          <cell r="B209" t="str">
            <v>1233223</v>
          </cell>
          <cell r="C209" t="str">
            <v>TT 1660HF2</v>
          </cell>
          <cell r="D209">
            <v>2</v>
          </cell>
          <cell r="F209">
            <v>0</v>
          </cell>
          <cell r="G209">
            <v>153.83367999999999</v>
          </cell>
          <cell r="H209">
            <v>307.67</v>
          </cell>
          <cell r="I209">
            <v>153.83367999999999</v>
          </cell>
          <cell r="J209">
            <v>307.67</v>
          </cell>
        </row>
        <row r="210">
          <cell r="A210" t="str">
            <v>FH</v>
          </cell>
          <cell r="B210" t="str">
            <v>0744053</v>
          </cell>
          <cell r="C210" t="str">
            <v>TT 1120T H</v>
          </cell>
          <cell r="D210">
            <v>2</v>
          </cell>
          <cell r="F210">
            <v>0</v>
          </cell>
          <cell r="G210">
            <v>145.27822</v>
          </cell>
          <cell r="H210">
            <v>290.56</v>
          </cell>
          <cell r="I210">
            <v>138.35776999999999</v>
          </cell>
          <cell r="J210">
            <v>276.72000000000003</v>
          </cell>
        </row>
        <row r="211">
          <cell r="A211" t="str">
            <v>FH</v>
          </cell>
          <cell r="B211" t="str">
            <v>1233223CB120</v>
          </cell>
          <cell r="C211" t="str">
            <v>TT 1660HF2</v>
          </cell>
          <cell r="D211">
            <v>1</v>
          </cell>
          <cell r="F211">
            <v>0</v>
          </cell>
          <cell r="G211">
            <v>153.83367999999999</v>
          </cell>
          <cell r="H211">
            <v>153.83000000000001</v>
          </cell>
          <cell r="I211">
            <v>153.83367999999999</v>
          </cell>
          <cell r="J211">
            <v>153.83000000000001</v>
          </cell>
        </row>
        <row r="212">
          <cell r="A212" t="str">
            <v>FH</v>
          </cell>
          <cell r="B212" t="str">
            <v>1233223CB152</v>
          </cell>
          <cell r="C212" t="str">
            <v>TT 1660HF2</v>
          </cell>
          <cell r="D212">
            <v>1</v>
          </cell>
          <cell r="F212">
            <v>0</v>
          </cell>
          <cell r="G212">
            <v>153.83367999999999</v>
          </cell>
          <cell r="H212">
            <v>153.83000000000001</v>
          </cell>
          <cell r="I212">
            <v>153.83367999999999</v>
          </cell>
          <cell r="J212">
            <v>153.83000000000001</v>
          </cell>
        </row>
        <row r="213">
          <cell r="A213" t="str">
            <v>FH</v>
          </cell>
          <cell r="B213" t="str">
            <v>0744040</v>
          </cell>
          <cell r="C213" t="str">
            <v>TT 1110T H</v>
          </cell>
          <cell r="D213">
            <v>1</v>
          </cell>
          <cell r="F213">
            <v>0</v>
          </cell>
          <cell r="G213">
            <v>142.76917</v>
          </cell>
          <cell r="H213">
            <v>142.77000000000001</v>
          </cell>
          <cell r="I213">
            <v>142.76917</v>
          </cell>
          <cell r="J213">
            <v>142.77000000000001</v>
          </cell>
        </row>
        <row r="214">
          <cell r="A214" t="str">
            <v>FH</v>
          </cell>
          <cell r="B214" t="str">
            <v>0776211</v>
          </cell>
          <cell r="C214" t="str">
            <v>TT 1120T10</v>
          </cell>
          <cell r="D214">
            <v>1</v>
          </cell>
          <cell r="F214">
            <v>0</v>
          </cell>
          <cell r="G214">
            <v>85.544280000000001</v>
          </cell>
          <cell r="H214">
            <v>85.54</v>
          </cell>
          <cell r="I214">
            <v>85.544280000000001</v>
          </cell>
          <cell r="J214">
            <v>85.54</v>
          </cell>
        </row>
        <row r="215">
          <cell r="A215" t="str">
            <v>FH</v>
          </cell>
          <cell r="B215" t="str">
            <v>0704630</v>
          </cell>
          <cell r="C215" t="str">
            <v>TT 1060T10</v>
          </cell>
          <cell r="D215">
            <v>5</v>
          </cell>
          <cell r="F215">
            <v>0</v>
          </cell>
          <cell r="G215">
            <v>7.9138000000000002</v>
          </cell>
          <cell r="H215">
            <v>39.57</v>
          </cell>
          <cell r="I215">
            <v>20.565999999999999</v>
          </cell>
          <cell r="J215">
            <v>102.83</v>
          </cell>
        </row>
        <row r="216">
          <cell r="A216" t="str">
            <v>FH</v>
          </cell>
          <cell r="B216" t="str">
            <v>0776210</v>
          </cell>
          <cell r="C216" t="str">
            <v>TT 1110T10</v>
          </cell>
          <cell r="D216">
            <v>1</v>
          </cell>
          <cell r="F216">
            <v>0</v>
          </cell>
          <cell r="G216">
            <v>25.985140000000001</v>
          </cell>
          <cell r="H216">
            <v>25.99</v>
          </cell>
          <cell r="I216">
            <v>25.985140000000001</v>
          </cell>
          <cell r="J216">
            <v>25.99</v>
          </cell>
        </row>
        <row r="217">
          <cell r="A217" t="str">
            <v>FP</v>
          </cell>
          <cell r="B217" t="str">
            <v>2119690</v>
          </cell>
          <cell r="C217" t="str">
            <v>TT 320-660</v>
          </cell>
          <cell r="D217">
            <v>225</v>
          </cell>
          <cell r="E217">
            <v>217</v>
          </cell>
          <cell r="F217">
            <v>5205.8820800000003</v>
          </cell>
          <cell r="G217">
            <v>23.99024</v>
          </cell>
          <cell r="H217">
            <v>5397.8</v>
          </cell>
          <cell r="I217">
            <v>23.99024</v>
          </cell>
          <cell r="J217">
            <v>5397.8</v>
          </cell>
        </row>
        <row r="218">
          <cell r="A218" t="str">
            <v>FP</v>
          </cell>
          <cell r="B218" t="str">
            <v>1194554</v>
          </cell>
          <cell r="C218" t="str">
            <v>TT 320-660</v>
          </cell>
          <cell r="D218">
            <v>596</v>
          </cell>
          <cell r="E218">
            <v>256</v>
          </cell>
          <cell r="F218">
            <v>1434.7187200000001</v>
          </cell>
          <cell r="G218">
            <v>5.6043700000000003</v>
          </cell>
          <cell r="H218">
            <v>3340.2</v>
          </cell>
          <cell r="I218">
            <v>5.2546099999999996</v>
          </cell>
          <cell r="J218">
            <v>3131.75</v>
          </cell>
        </row>
        <row r="219">
          <cell r="A219" t="str">
            <v>FP</v>
          </cell>
          <cell r="B219" t="str">
            <v>2117036</v>
          </cell>
          <cell r="C219" t="str">
            <v>TT 1760 &amp;</v>
          </cell>
          <cell r="D219">
            <v>41</v>
          </cell>
          <cell r="E219">
            <v>28</v>
          </cell>
          <cell r="F219">
            <v>1240.6646000000001</v>
          </cell>
          <cell r="G219">
            <v>44.309449999999998</v>
          </cell>
          <cell r="H219">
            <v>1816.69</v>
          </cell>
          <cell r="I219">
            <v>44.309449999999998</v>
          </cell>
          <cell r="J219">
            <v>1816.69</v>
          </cell>
        </row>
        <row r="220">
          <cell r="A220" t="str">
            <v>FP</v>
          </cell>
          <cell r="B220" t="str">
            <v>1194766</v>
          </cell>
          <cell r="C220" t="str">
            <v>TT 185-270</v>
          </cell>
          <cell r="D220">
            <v>242</v>
          </cell>
          <cell r="E220">
            <v>235</v>
          </cell>
          <cell r="F220">
            <v>1406.4068499999998</v>
          </cell>
          <cell r="G220">
            <v>5.9847099999999998</v>
          </cell>
          <cell r="H220">
            <v>1448.3</v>
          </cell>
          <cell r="I220">
            <v>5.9847099999999998</v>
          </cell>
          <cell r="J220">
            <v>1448.3</v>
          </cell>
        </row>
        <row r="221">
          <cell r="A221" t="str">
            <v>FP</v>
          </cell>
          <cell r="B221" t="str">
            <v>1194769</v>
          </cell>
          <cell r="C221" t="str">
            <v>TT 320-660</v>
          </cell>
          <cell r="D221">
            <v>49</v>
          </cell>
          <cell r="E221">
            <v>0</v>
          </cell>
          <cell r="F221">
            <v>0</v>
          </cell>
          <cell r="G221">
            <v>22.00562</v>
          </cell>
          <cell r="H221">
            <v>1078.28</v>
          </cell>
          <cell r="I221">
            <v>22.00562</v>
          </cell>
          <cell r="J221">
            <v>1078.28</v>
          </cell>
        </row>
        <row r="222">
          <cell r="A222" t="str">
            <v>FP</v>
          </cell>
          <cell r="B222" t="str">
            <v>1194555</v>
          </cell>
          <cell r="C222" t="str">
            <v>TT 320-660</v>
          </cell>
          <cell r="D222">
            <v>119</v>
          </cell>
          <cell r="E222">
            <v>0</v>
          </cell>
          <cell r="F222">
            <v>0</v>
          </cell>
          <cell r="G222">
            <v>6.6942300000000001</v>
          </cell>
          <cell r="H222">
            <v>796.61</v>
          </cell>
          <cell r="I222">
            <v>6.6942300000000001</v>
          </cell>
          <cell r="J222">
            <v>796.61</v>
          </cell>
        </row>
        <row r="223">
          <cell r="A223" t="str">
            <v>FP</v>
          </cell>
          <cell r="B223" t="str">
            <v>1194552</v>
          </cell>
          <cell r="C223" t="str">
            <v>TT 185-270</v>
          </cell>
          <cell r="D223">
            <v>164</v>
          </cell>
          <cell r="E223">
            <v>104</v>
          </cell>
          <cell r="F223">
            <v>483.38368000000003</v>
          </cell>
          <cell r="G223">
            <v>4.6479200000000001</v>
          </cell>
          <cell r="H223">
            <v>762.26</v>
          </cell>
          <cell r="I223">
            <v>4.6479200000000001</v>
          </cell>
          <cell r="J223">
            <v>762.26</v>
          </cell>
        </row>
        <row r="224">
          <cell r="A224" t="str">
            <v>FP</v>
          </cell>
          <cell r="B224" t="str">
            <v>2914127</v>
          </cell>
          <cell r="C224" t="str">
            <v>TT FLUIDRI</v>
          </cell>
          <cell r="D224">
            <v>30</v>
          </cell>
          <cell r="E224">
            <v>23</v>
          </cell>
          <cell r="F224">
            <v>517.48159999999996</v>
          </cell>
          <cell r="G224">
            <v>22.499199999999998</v>
          </cell>
          <cell r="H224">
            <v>674.98</v>
          </cell>
          <cell r="I224">
            <v>22.499199999999998</v>
          </cell>
          <cell r="J224">
            <v>674.98</v>
          </cell>
        </row>
        <row r="225">
          <cell r="A225" t="str">
            <v>FP</v>
          </cell>
          <cell r="B225" t="str">
            <v>1194553</v>
          </cell>
          <cell r="C225" t="str">
            <v>TT 185-270</v>
          </cell>
          <cell r="D225">
            <v>145</v>
          </cell>
          <cell r="E225">
            <v>115</v>
          </cell>
          <cell r="F225">
            <v>534.51080000000002</v>
          </cell>
          <cell r="G225">
            <v>4.6479200000000001</v>
          </cell>
          <cell r="H225">
            <v>673.95</v>
          </cell>
          <cell r="I225">
            <v>4.6479200000000001</v>
          </cell>
          <cell r="J225">
            <v>673.95</v>
          </cell>
        </row>
        <row r="226">
          <cell r="A226" t="str">
            <v>FP</v>
          </cell>
          <cell r="B226" t="str">
            <v>1197101</v>
          </cell>
          <cell r="C226" t="str">
            <v>TT 760-870</v>
          </cell>
          <cell r="D226">
            <v>8</v>
          </cell>
          <cell r="E226">
            <v>6</v>
          </cell>
          <cell r="F226">
            <v>286.58723999999995</v>
          </cell>
          <cell r="G226">
            <v>47.764539999999997</v>
          </cell>
          <cell r="H226">
            <v>382.12</v>
          </cell>
          <cell r="I226">
            <v>47.764539999999997</v>
          </cell>
          <cell r="J226">
            <v>382.12</v>
          </cell>
        </row>
        <row r="227">
          <cell r="A227" t="str">
            <v>FP</v>
          </cell>
          <cell r="B227" t="str">
            <v>1194768</v>
          </cell>
          <cell r="C227" t="str">
            <v>TT 185-270</v>
          </cell>
          <cell r="D227">
            <v>24</v>
          </cell>
          <cell r="E227">
            <v>17</v>
          </cell>
          <cell r="F227">
            <v>269.55862999999999</v>
          </cell>
          <cell r="G227">
            <v>15.856389999999999</v>
          </cell>
          <cell r="H227">
            <v>380.55</v>
          </cell>
          <cell r="I227">
            <v>15.856389999999999</v>
          </cell>
          <cell r="J227">
            <v>380.55</v>
          </cell>
        </row>
        <row r="228">
          <cell r="A228" t="str">
            <v>FP</v>
          </cell>
          <cell r="B228" t="str">
            <v>2913161</v>
          </cell>
          <cell r="C228" t="str">
            <v>TT 35 X 15</v>
          </cell>
          <cell r="D228">
            <v>497</v>
          </cell>
          <cell r="E228">
            <v>493</v>
          </cell>
          <cell r="F228">
            <v>331.54743000000002</v>
          </cell>
          <cell r="G228">
            <v>0.67251000000000005</v>
          </cell>
          <cell r="H228">
            <v>334.24</v>
          </cell>
          <cell r="I228">
            <v>0.67251000000000005</v>
          </cell>
          <cell r="J228">
            <v>334.24</v>
          </cell>
        </row>
        <row r="229">
          <cell r="A229" t="str">
            <v>FP</v>
          </cell>
          <cell r="B229" t="str">
            <v>2119689</v>
          </cell>
          <cell r="C229" t="str">
            <v>TT 185-270</v>
          </cell>
          <cell r="D229">
            <v>19</v>
          </cell>
          <cell r="F229">
            <v>0</v>
          </cell>
          <cell r="G229">
            <v>15.29082</v>
          </cell>
          <cell r="H229">
            <v>290.52999999999997</v>
          </cell>
          <cell r="I229">
            <v>15.29082</v>
          </cell>
          <cell r="J229">
            <v>290.52999999999997</v>
          </cell>
        </row>
        <row r="230">
          <cell r="A230" t="str">
            <v>FP</v>
          </cell>
          <cell r="B230" t="str">
            <v>1196819</v>
          </cell>
          <cell r="C230" t="str">
            <v>TT 760-870</v>
          </cell>
          <cell r="D230">
            <v>7</v>
          </cell>
          <cell r="F230">
            <v>0</v>
          </cell>
          <cell r="G230">
            <v>22.22156</v>
          </cell>
          <cell r="H230">
            <v>155.55000000000001</v>
          </cell>
          <cell r="I230">
            <v>22.22156</v>
          </cell>
          <cell r="J230">
            <v>155.55000000000001</v>
          </cell>
        </row>
        <row r="231">
          <cell r="A231" t="str">
            <v>FP</v>
          </cell>
          <cell r="B231" t="str">
            <v>2913193</v>
          </cell>
          <cell r="C231" t="str">
            <v>TT 1760HF</v>
          </cell>
          <cell r="D231">
            <v>10</v>
          </cell>
          <cell r="F231">
            <v>0</v>
          </cell>
          <cell r="G231">
            <v>13.686669999999999</v>
          </cell>
          <cell r="H231">
            <v>136.87</v>
          </cell>
          <cell r="I231">
            <v>13.686669999999999</v>
          </cell>
          <cell r="J231">
            <v>136.87</v>
          </cell>
        </row>
        <row r="232">
          <cell r="A232" t="str">
            <v>FP</v>
          </cell>
          <cell r="B232" t="str">
            <v>1194767</v>
          </cell>
          <cell r="C232" t="str">
            <v>TT 320-660</v>
          </cell>
          <cell r="D232">
            <v>45</v>
          </cell>
          <cell r="F232">
            <v>0</v>
          </cell>
          <cell r="G232">
            <v>2.6015999999999999</v>
          </cell>
          <cell r="H232">
            <v>117.07</v>
          </cell>
          <cell r="I232">
            <v>2.6015999999999999</v>
          </cell>
          <cell r="J232">
            <v>117.07</v>
          </cell>
        </row>
        <row r="233">
          <cell r="A233" t="str">
            <v>FP</v>
          </cell>
          <cell r="B233" t="str">
            <v>2119687</v>
          </cell>
          <cell r="C233" t="str">
            <v>TT FLUID C</v>
          </cell>
          <cell r="D233">
            <v>10</v>
          </cell>
          <cell r="F233">
            <v>0</v>
          </cell>
          <cell r="G233">
            <v>8.8742300000000007</v>
          </cell>
          <cell r="H233">
            <v>88.74</v>
          </cell>
          <cell r="I233">
            <v>8.8742300000000007</v>
          </cell>
          <cell r="J233">
            <v>88.74</v>
          </cell>
        </row>
        <row r="234">
          <cell r="A234" t="str">
            <v>FP</v>
          </cell>
          <cell r="B234" t="str">
            <v>2926867</v>
          </cell>
          <cell r="C234" t="str">
            <v>TT FLD.CPL</v>
          </cell>
          <cell r="D234">
            <v>4</v>
          </cell>
          <cell r="F234">
            <v>0</v>
          </cell>
          <cell r="G234">
            <v>19.332039999999999</v>
          </cell>
          <cell r="H234">
            <v>77.33</v>
          </cell>
          <cell r="I234">
            <v>19.332039999999999</v>
          </cell>
          <cell r="J234">
            <v>77.33</v>
          </cell>
        </row>
        <row r="235">
          <cell r="A235" t="str">
            <v>FP</v>
          </cell>
          <cell r="B235" t="str">
            <v>1196818</v>
          </cell>
          <cell r="C235" t="str">
            <v>TT 760-870</v>
          </cell>
          <cell r="D235">
            <v>5</v>
          </cell>
          <cell r="F235">
            <v>0</v>
          </cell>
          <cell r="G235">
            <v>12.72007</v>
          </cell>
          <cell r="H235">
            <v>63.6</v>
          </cell>
          <cell r="I235">
            <v>12.72007</v>
          </cell>
          <cell r="J235">
            <v>63.6</v>
          </cell>
        </row>
        <row r="236">
          <cell r="A236" t="str">
            <v>FR</v>
          </cell>
          <cell r="B236" t="str">
            <v>0519197</v>
          </cell>
          <cell r="C236" t="str">
            <v>TT 1660HF</v>
          </cell>
          <cell r="D236">
            <v>50</v>
          </cell>
          <cell r="E236">
            <v>45</v>
          </cell>
          <cell r="F236">
            <v>59802.48315</v>
          </cell>
          <cell r="G236">
            <v>1328.94407</v>
          </cell>
          <cell r="H236">
            <v>66447.199999999997</v>
          </cell>
          <cell r="I236">
            <v>1328.94407</v>
          </cell>
          <cell r="J236">
            <v>66447.199999999997</v>
          </cell>
        </row>
        <row r="237">
          <cell r="A237" t="str">
            <v>FR</v>
          </cell>
          <cell r="B237" t="str">
            <v>0519493</v>
          </cell>
          <cell r="C237" t="str">
            <v>TT 1584HF</v>
          </cell>
          <cell r="D237">
            <v>45</v>
          </cell>
          <cell r="E237">
            <v>19</v>
          </cell>
          <cell r="F237">
            <v>16079.91793</v>
          </cell>
          <cell r="G237">
            <v>846.31146999999999</v>
          </cell>
          <cell r="H237">
            <v>38084.019999999997</v>
          </cell>
          <cell r="I237">
            <v>846.31146999999999</v>
          </cell>
          <cell r="J237">
            <v>38084.019999999997</v>
          </cell>
        </row>
        <row r="238">
          <cell r="A238" t="str">
            <v>FR</v>
          </cell>
          <cell r="B238" t="str">
            <v>0433420</v>
          </cell>
          <cell r="C238" t="str">
            <v>TT 660 SIM</v>
          </cell>
          <cell r="D238">
            <v>31</v>
          </cell>
          <cell r="E238">
            <v>29</v>
          </cell>
          <cell r="F238">
            <v>23353.484820000001</v>
          </cell>
          <cell r="G238">
            <v>805.29258000000004</v>
          </cell>
          <cell r="H238">
            <v>24964.07</v>
          </cell>
          <cell r="I238">
            <v>805.29258000000004</v>
          </cell>
          <cell r="J238">
            <v>24964.07</v>
          </cell>
        </row>
        <row r="239">
          <cell r="A239" t="str">
            <v>FR</v>
          </cell>
          <cell r="B239" t="str">
            <v>0433840</v>
          </cell>
          <cell r="C239" t="str">
            <v>TT 660 SIM</v>
          </cell>
          <cell r="D239">
            <v>30</v>
          </cell>
          <cell r="E239">
            <v>26</v>
          </cell>
          <cell r="F239">
            <v>20937.607080000002</v>
          </cell>
          <cell r="G239">
            <v>805.29258000000004</v>
          </cell>
          <cell r="H239">
            <v>24158.78</v>
          </cell>
          <cell r="I239">
            <v>805.29258000000004</v>
          </cell>
          <cell r="J239">
            <v>24158.78</v>
          </cell>
        </row>
        <row r="240">
          <cell r="A240" t="str">
            <v>FR</v>
          </cell>
          <cell r="B240" t="str">
            <v>0522679</v>
          </cell>
          <cell r="C240" t="str">
            <v>TT 1420 FL</v>
          </cell>
          <cell r="D240">
            <v>46</v>
          </cell>
          <cell r="E240">
            <v>20</v>
          </cell>
          <cell r="F240">
            <v>9898.6214</v>
          </cell>
          <cell r="G240">
            <v>494.93106999999998</v>
          </cell>
          <cell r="H240">
            <v>22766.83</v>
          </cell>
          <cell r="I240">
            <v>494.93106999999998</v>
          </cell>
          <cell r="J240">
            <v>22766.83</v>
          </cell>
        </row>
        <row r="241">
          <cell r="A241" t="str">
            <v>FR</v>
          </cell>
          <cell r="B241" t="str">
            <v>0519198</v>
          </cell>
          <cell r="C241" t="str">
            <v>TT 1660HF</v>
          </cell>
          <cell r="D241">
            <v>18</v>
          </cell>
          <cell r="E241">
            <v>13</v>
          </cell>
          <cell r="F241">
            <v>14432.38589</v>
          </cell>
          <cell r="G241">
            <v>1110.18353</v>
          </cell>
          <cell r="H241">
            <v>19983.3</v>
          </cell>
          <cell r="I241">
            <v>1110.18353</v>
          </cell>
          <cell r="J241">
            <v>19983.3</v>
          </cell>
        </row>
        <row r="242">
          <cell r="A242" t="str">
            <v>FR</v>
          </cell>
          <cell r="B242" t="str">
            <v>7590008</v>
          </cell>
          <cell r="C242" t="str">
            <v>TT 1420 TY</v>
          </cell>
          <cell r="D242">
            <v>36</v>
          </cell>
          <cell r="E242">
            <v>36</v>
          </cell>
          <cell r="F242">
            <v>16636.24872</v>
          </cell>
          <cell r="G242">
            <v>462.11802</v>
          </cell>
          <cell r="H242">
            <v>16636.25</v>
          </cell>
          <cell r="I242">
            <v>462.11802</v>
          </cell>
          <cell r="J242">
            <v>16636.25</v>
          </cell>
        </row>
        <row r="243">
          <cell r="A243" t="str">
            <v>FR</v>
          </cell>
          <cell r="B243" t="str">
            <v>0522681</v>
          </cell>
          <cell r="C243" t="str">
            <v>TT 1584 FL</v>
          </cell>
          <cell r="D243">
            <v>16</v>
          </cell>
          <cell r="E243">
            <v>0</v>
          </cell>
          <cell r="F243">
            <v>0</v>
          </cell>
          <cell r="G243">
            <v>943.38298999999995</v>
          </cell>
          <cell r="H243">
            <v>15094.13</v>
          </cell>
          <cell r="I243">
            <v>943.38298999999995</v>
          </cell>
          <cell r="J243">
            <v>15094.13</v>
          </cell>
        </row>
        <row r="244">
          <cell r="A244" t="str">
            <v>FR</v>
          </cell>
          <cell r="B244" t="str">
            <v>0513081</v>
          </cell>
          <cell r="C244" t="str">
            <v>TT 420HF20</v>
          </cell>
          <cell r="D244">
            <v>42</v>
          </cell>
          <cell r="E244">
            <v>18</v>
          </cell>
          <cell r="F244">
            <v>5660.1745199999996</v>
          </cell>
          <cell r="G244">
            <v>314.45414</v>
          </cell>
          <cell r="H244">
            <v>13207.07</v>
          </cell>
          <cell r="I244">
            <v>314.45414</v>
          </cell>
          <cell r="J244">
            <v>13207.07</v>
          </cell>
        </row>
        <row r="245">
          <cell r="A245" t="str">
            <v>FR</v>
          </cell>
          <cell r="B245" t="str">
            <v>0435292</v>
          </cell>
          <cell r="C245" t="str">
            <v>TT 1584HFD</v>
          </cell>
          <cell r="D245">
            <v>16</v>
          </cell>
          <cell r="E245">
            <v>8</v>
          </cell>
          <cell r="F245">
            <v>6354.8117599999996</v>
          </cell>
          <cell r="G245">
            <v>794.35146999999995</v>
          </cell>
          <cell r="H245">
            <v>12709.62</v>
          </cell>
          <cell r="I245">
            <v>794.35146999999995</v>
          </cell>
          <cell r="J245">
            <v>12709.62</v>
          </cell>
        </row>
        <row r="246">
          <cell r="A246" t="str">
            <v>FR</v>
          </cell>
          <cell r="B246" t="str">
            <v>0437534</v>
          </cell>
          <cell r="C246" t="str">
            <v>TT 1760HF,</v>
          </cell>
          <cell r="D246">
            <v>8</v>
          </cell>
          <cell r="E246">
            <v>6</v>
          </cell>
          <cell r="F246">
            <v>9460.4628599999996</v>
          </cell>
          <cell r="G246">
            <v>1576.7438099999999</v>
          </cell>
          <cell r="H246">
            <v>12613.95</v>
          </cell>
          <cell r="I246">
            <v>1576.7438099999999</v>
          </cell>
          <cell r="J246">
            <v>12613.95</v>
          </cell>
        </row>
        <row r="247">
          <cell r="A247" t="str">
            <v>FR</v>
          </cell>
          <cell r="B247" t="str">
            <v>0435293</v>
          </cell>
          <cell r="C247" t="str">
            <v>TT 1584HF-</v>
          </cell>
          <cell r="D247">
            <v>19</v>
          </cell>
          <cell r="E247">
            <v>3</v>
          </cell>
          <cell r="F247">
            <v>1652.9511299999999</v>
          </cell>
          <cell r="G247">
            <v>550.98370999999997</v>
          </cell>
          <cell r="H247">
            <v>10468.69</v>
          </cell>
          <cell r="I247">
            <v>550.98370999999997</v>
          </cell>
          <cell r="J247">
            <v>10468.69</v>
          </cell>
        </row>
        <row r="248">
          <cell r="A248" t="str">
            <v>FR</v>
          </cell>
          <cell r="B248" t="str">
            <v>0428445</v>
          </cell>
          <cell r="C248" t="str">
            <v>TT 480HF C</v>
          </cell>
          <cell r="D248">
            <v>17</v>
          </cell>
          <cell r="E248">
            <v>9</v>
          </cell>
          <cell r="F248">
            <v>4971.1621500000001</v>
          </cell>
          <cell r="G248">
            <v>552.35135000000002</v>
          </cell>
          <cell r="H248">
            <v>9389.9699999999993</v>
          </cell>
          <cell r="I248">
            <v>552.35135000000002</v>
          </cell>
          <cell r="J248">
            <v>9389.9699999999993</v>
          </cell>
        </row>
        <row r="249">
          <cell r="A249" t="str">
            <v>FR</v>
          </cell>
          <cell r="B249" t="str">
            <v>0513873</v>
          </cell>
          <cell r="C249" t="str">
            <v>TT 320HFN-</v>
          </cell>
          <cell r="D249">
            <v>26</v>
          </cell>
          <cell r="E249">
            <v>0</v>
          </cell>
          <cell r="F249">
            <v>0</v>
          </cell>
          <cell r="G249">
            <v>229.69137000000001</v>
          </cell>
          <cell r="H249">
            <v>5971.98</v>
          </cell>
          <cell r="I249">
            <v>229.69137000000001</v>
          </cell>
          <cell r="J249">
            <v>5971.98</v>
          </cell>
        </row>
        <row r="250">
          <cell r="A250" t="str">
            <v>FR</v>
          </cell>
          <cell r="B250" t="str">
            <v>0522699</v>
          </cell>
          <cell r="C250" t="str">
            <v>TT 1760HF,</v>
          </cell>
          <cell r="D250">
            <v>2</v>
          </cell>
          <cell r="E250">
            <v>1</v>
          </cell>
          <cell r="F250">
            <v>2743.3090200000001</v>
          </cell>
          <cell r="G250">
            <v>2743.3090200000001</v>
          </cell>
          <cell r="H250">
            <v>5486.62</v>
          </cell>
          <cell r="I250">
            <v>2743.3090200000001</v>
          </cell>
          <cell r="J250">
            <v>5486.62</v>
          </cell>
        </row>
        <row r="251">
          <cell r="A251" t="str">
            <v>FR</v>
          </cell>
          <cell r="B251" t="str">
            <v>0522700</v>
          </cell>
          <cell r="C251" t="str">
            <v>TT 1760HF,</v>
          </cell>
          <cell r="D251">
            <v>2</v>
          </cell>
          <cell r="E251">
            <v>1</v>
          </cell>
          <cell r="F251">
            <v>2663.47181</v>
          </cell>
          <cell r="G251">
            <v>2663.47181</v>
          </cell>
          <cell r="H251">
            <v>5326.94</v>
          </cell>
          <cell r="I251">
            <v>2663.47181</v>
          </cell>
          <cell r="J251">
            <v>5326.94</v>
          </cell>
        </row>
        <row r="252">
          <cell r="A252" t="str">
            <v>FR</v>
          </cell>
          <cell r="B252" t="str">
            <v>3500478</v>
          </cell>
          <cell r="C252" t="str">
            <v>TT 1660 FL</v>
          </cell>
          <cell r="D252">
            <v>4</v>
          </cell>
          <cell r="E252">
            <v>4</v>
          </cell>
          <cell r="F252">
            <v>5315.77628</v>
          </cell>
          <cell r="G252">
            <v>1328.94407</v>
          </cell>
          <cell r="H252">
            <v>5315.78</v>
          </cell>
          <cell r="I252">
            <v>1328.94407</v>
          </cell>
          <cell r="J252">
            <v>5315.78</v>
          </cell>
        </row>
        <row r="253">
          <cell r="A253" t="str">
            <v>FR</v>
          </cell>
          <cell r="B253" t="str">
            <v>0513511</v>
          </cell>
          <cell r="C253" t="str">
            <v>TT 760HF I</v>
          </cell>
          <cell r="D253">
            <v>2</v>
          </cell>
          <cell r="E253">
            <v>1</v>
          </cell>
          <cell r="F253">
            <v>2647.9547600000001</v>
          </cell>
          <cell r="G253">
            <v>2647.9547600000001</v>
          </cell>
          <cell r="H253">
            <v>5295.91</v>
          </cell>
          <cell r="I253">
            <v>2647.9547600000001</v>
          </cell>
          <cell r="J253">
            <v>5295.91</v>
          </cell>
        </row>
        <row r="254">
          <cell r="A254" t="str">
            <v>FR</v>
          </cell>
          <cell r="B254" t="str">
            <v>0427792</v>
          </cell>
          <cell r="C254" t="str">
            <v>TT 420HF20</v>
          </cell>
          <cell r="D254">
            <v>34</v>
          </cell>
          <cell r="E254">
            <v>23</v>
          </cell>
          <cell r="F254">
            <v>3427.4885200000003</v>
          </cell>
          <cell r="G254">
            <v>149.02124000000001</v>
          </cell>
          <cell r="H254">
            <v>5066.72</v>
          </cell>
          <cell r="I254">
            <v>149.02124000000001</v>
          </cell>
          <cell r="J254">
            <v>5066.72</v>
          </cell>
        </row>
        <row r="255">
          <cell r="A255" t="str">
            <v>FR</v>
          </cell>
          <cell r="B255" t="str">
            <v>0428452</v>
          </cell>
          <cell r="C255" t="str">
            <v>TT 760HF D</v>
          </cell>
          <cell r="D255">
            <v>3</v>
          </cell>
          <cell r="E255">
            <v>3</v>
          </cell>
          <cell r="F255">
            <v>4609.4884199999997</v>
          </cell>
          <cell r="G255">
            <v>1536.49614</v>
          </cell>
          <cell r="H255">
            <v>4609.49</v>
          </cell>
          <cell r="I255">
            <v>1536.49614</v>
          </cell>
          <cell r="J255">
            <v>4609.49</v>
          </cell>
        </row>
        <row r="256">
          <cell r="A256" t="str">
            <v>FR</v>
          </cell>
          <cell r="B256" t="str">
            <v>0428444</v>
          </cell>
          <cell r="C256" t="str">
            <v>TT 420HF C</v>
          </cell>
          <cell r="D256">
            <v>12</v>
          </cell>
          <cell r="E256">
            <v>3</v>
          </cell>
          <cell r="F256">
            <v>1074.6249299999999</v>
          </cell>
          <cell r="G256">
            <v>358.20830999999998</v>
          </cell>
          <cell r="H256">
            <v>4298.5</v>
          </cell>
          <cell r="I256">
            <v>358.20830999999998</v>
          </cell>
          <cell r="J256">
            <v>4298.5</v>
          </cell>
        </row>
        <row r="257">
          <cell r="A257" t="str">
            <v>FR</v>
          </cell>
          <cell r="B257" t="str">
            <v>0517121</v>
          </cell>
          <cell r="C257" t="str">
            <v>TT 760 SIM</v>
          </cell>
          <cell r="D257">
            <v>1</v>
          </cell>
          <cell r="E257">
            <v>0</v>
          </cell>
          <cell r="F257">
            <v>0</v>
          </cell>
          <cell r="G257">
            <v>4260.2571799999996</v>
          </cell>
          <cell r="H257">
            <v>4260.26</v>
          </cell>
          <cell r="I257">
            <v>4260.2571799999996</v>
          </cell>
          <cell r="J257">
            <v>4260.26</v>
          </cell>
        </row>
        <row r="258">
          <cell r="A258" t="str">
            <v>FR</v>
          </cell>
          <cell r="B258" t="str">
            <v>0513514</v>
          </cell>
          <cell r="C258" t="str">
            <v>TT 870HF C</v>
          </cell>
          <cell r="D258">
            <v>1</v>
          </cell>
          <cell r="E258">
            <v>1</v>
          </cell>
          <cell r="F258">
            <v>4047.1214399999999</v>
          </cell>
          <cell r="G258">
            <v>4047.1214399999999</v>
          </cell>
          <cell r="H258">
            <v>4047.12</v>
          </cell>
          <cell r="I258">
            <v>4047.1214399999999</v>
          </cell>
          <cell r="J258">
            <v>4047.12</v>
          </cell>
        </row>
        <row r="259">
          <cell r="A259" t="str">
            <v>FR</v>
          </cell>
          <cell r="B259" t="str">
            <v>0427796</v>
          </cell>
          <cell r="C259" t="str">
            <v>TT 420HF20</v>
          </cell>
          <cell r="D259">
            <v>19</v>
          </cell>
          <cell r="E259">
            <v>0</v>
          </cell>
          <cell r="F259">
            <v>0</v>
          </cell>
          <cell r="G259">
            <v>211.91206</v>
          </cell>
          <cell r="H259">
            <v>4026.33</v>
          </cell>
          <cell r="I259">
            <v>211.91206</v>
          </cell>
          <cell r="J259">
            <v>4026.33</v>
          </cell>
        </row>
        <row r="260">
          <cell r="A260" t="str">
            <v>FR</v>
          </cell>
          <cell r="B260" t="str">
            <v>0428450</v>
          </cell>
          <cell r="C260" t="str">
            <v>TT 760HF R</v>
          </cell>
          <cell r="D260">
            <v>2</v>
          </cell>
          <cell r="E260">
            <v>1</v>
          </cell>
          <cell r="F260">
            <v>1904.6583900000001</v>
          </cell>
          <cell r="G260">
            <v>1904.6583900000001</v>
          </cell>
          <cell r="H260">
            <v>3809.32</v>
          </cell>
          <cell r="I260">
            <v>1904.6583900000001</v>
          </cell>
          <cell r="J260">
            <v>3809.32</v>
          </cell>
        </row>
        <row r="261">
          <cell r="A261" t="str">
            <v>FR</v>
          </cell>
          <cell r="B261" t="str">
            <v>0427797</v>
          </cell>
          <cell r="C261" t="str">
            <v>TT 480HF20</v>
          </cell>
          <cell r="D261">
            <v>13</v>
          </cell>
          <cell r="E261">
            <v>0</v>
          </cell>
          <cell r="F261">
            <v>0</v>
          </cell>
          <cell r="G261">
            <v>280.27345000000003</v>
          </cell>
          <cell r="H261">
            <v>3643.55</v>
          </cell>
          <cell r="I261">
            <v>280.27345000000003</v>
          </cell>
          <cell r="J261">
            <v>3643.55</v>
          </cell>
        </row>
        <row r="262">
          <cell r="A262" t="str">
            <v>FR</v>
          </cell>
          <cell r="B262" t="str">
            <v>0522680</v>
          </cell>
          <cell r="C262" t="str">
            <v>TT 1480 FL</v>
          </cell>
          <cell r="D262">
            <v>6</v>
          </cell>
          <cell r="E262">
            <v>0</v>
          </cell>
          <cell r="F262">
            <v>0</v>
          </cell>
          <cell r="G262">
            <v>590.63495</v>
          </cell>
          <cell r="H262">
            <v>3543.81</v>
          </cell>
          <cell r="I262">
            <v>590.63495</v>
          </cell>
          <cell r="J262">
            <v>3543.81</v>
          </cell>
        </row>
        <row r="263">
          <cell r="A263" t="str">
            <v>FR</v>
          </cell>
          <cell r="B263" t="str">
            <v>0435291</v>
          </cell>
          <cell r="C263" t="str">
            <v>TT 1584HFD</v>
          </cell>
          <cell r="D263">
            <v>11</v>
          </cell>
          <cell r="E263">
            <v>2</v>
          </cell>
          <cell r="F263">
            <v>639.84939999999995</v>
          </cell>
          <cell r="G263">
            <v>319.92469999999997</v>
          </cell>
          <cell r="H263">
            <v>3519.17</v>
          </cell>
          <cell r="I263">
            <v>319.92469999999997</v>
          </cell>
          <cell r="J263">
            <v>3519.17</v>
          </cell>
        </row>
        <row r="264">
          <cell r="A264" t="str">
            <v>FR</v>
          </cell>
          <cell r="B264" t="str">
            <v>0513082</v>
          </cell>
          <cell r="C264" t="str">
            <v>TT 480HF20</v>
          </cell>
          <cell r="D264">
            <v>7</v>
          </cell>
          <cell r="E264">
            <v>0</v>
          </cell>
          <cell r="F264">
            <v>0</v>
          </cell>
          <cell r="G264">
            <v>474.01544999999999</v>
          </cell>
          <cell r="H264">
            <v>3318.11</v>
          </cell>
          <cell r="I264">
            <v>474.01544999999999</v>
          </cell>
          <cell r="J264">
            <v>3318.11</v>
          </cell>
        </row>
        <row r="265">
          <cell r="A265" t="str">
            <v>FR</v>
          </cell>
          <cell r="B265" t="str">
            <v>0427795</v>
          </cell>
          <cell r="C265" t="str">
            <v>TT 370HF20</v>
          </cell>
          <cell r="D265">
            <v>16</v>
          </cell>
          <cell r="E265">
            <v>0</v>
          </cell>
          <cell r="F265">
            <v>0</v>
          </cell>
          <cell r="G265">
            <v>195.51068000000001</v>
          </cell>
          <cell r="H265">
            <v>3128.17</v>
          </cell>
          <cell r="I265">
            <v>195.51068000000001</v>
          </cell>
          <cell r="J265">
            <v>3128.17</v>
          </cell>
        </row>
        <row r="266">
          <cell r="A266" t="str">
            <v>FR</v>
          </cell>
          <cell r="B266" t="str">
            <v>0428451</v>
          </cell>
          <cell r="C266" t="str">
            <v>TT 870HFD</v>
          </cell>
          <cell r="D266">
            <v>1</v>
          </cell>
          <cell r="E266">
            <v>0</v>
          </cell>
          <cell r="F266">
            <v>0</v>
          </cell>
          <cell r="G266">
            <v>2906.4796700000002</v>
          </cell>
          <cell r="H266">
            <v>2906.48</v>
          </cell>
          <cell r="I266">
            <v>2906.4796700000002</v>
          </cell>
          <cell r="J266">
            <v>2906.48</v>
          </cell>
        </row>
        <row r="267">
          <cell r="A267" t="str">
            <v>FR</v>
          </cell>
          <cell r="B267" t="str">
            <v>0513079</v>
          </cell>
          <cell r="C267" t="str">
            <v>TT 320HF20</v>
          </cell>
          <cell r="D267">
            <v>12</v>
          </cell>
          <cell r="E267">
            <v>0</v>
          </cell>
          <cell r="F267">
            <v>0</v>
          </cell>
          <cell r="G267">
            <v>226.3494</v>
          </cell>
          <cell r="H267">
            <v>2716.19</v>
          </cell>
          <cell r="I267">
            <v>226.3494</v>
          </cell>
          <cell r="J267">
            <v>2716.19</v>
          </cell>
        </row>
        <row r="268">
          <cell r="A268" t="str">
            <v>FR</v>
          </cell>
          <cell r="B268" t="str">
            <v>0347750</v>
          </cell>
          <cell r="C268" t="str">
            <v>TT 320HF-B</v>
          </cell>
          <cell r="D268">
            <v>16</v>
          </cell>
          <cell r="E268">
            <v>0</v>
          </cell>
          <cell r="F268">
            <v>0</v>
          </cell>
          <cell r="G268">
            <v>153.12414999999999</v>
          </cell>
          <cell r="H268">
            <v>2449.9899999999998</v>
          </cell>
          <cell r="I268">
            <v>153.12414999999999</v>
          </cell>
          <cell r="J268">
            <v>2449.9899999999998</v>
          </cell>
        </row>
        <row r="269">
          <cell r="A269" t="str">
            <v>FR</v>
          </cell>
          <cell r="B269" t="str">
            <v>0427786</v>
          </cell>
          <cell r="C269" t="str">
            <v>TT 185HF20</v>
          </cell>
          <cell r="D269">
            <v>12</v>
          </cell>
          <cell r="E269">
            <v>7</v>
          </cell>
          <cell r="F269">
            <v>1424.36</v>
          </cell>
          <cell r="G269">
            <v>203.48</v>
          </cell>
          <cell r="H269">
            <v>2441.7600000000002</v>
          </cell>
          <cell r="I269">
            <v>203.48</v>
          </cell>
          <cell r="J269">
            <v>2441.7600000000002</v>
          </cell>
        </row>
        <row r="270">
          <cell r="A270" t="str">
            <v>FR</v>
          </cell>
          <cell r="B270" t="str">
            <v>0433841</v>
          </cell>
          <cell r="C270" t="str">
            <v>TT 660 SIM</v>
          </cell>
          <cell r="D270">
            <v>4</v>
          </cell>
          <cell r="E270">
            <v>2</v>
          </cell>
          <cell r="F270">
            <v>1153.9376999999999</v>
          </cell>
          <cell r="G270">
            <v>576.96884999999997</v>
          </cell>
          <cell r="H270">
            <v>2307.88</v>
          </cell>
          <cell r="I270">
            <v>576.96884999999997</v>
          </cell>
          <cell r="J270">
            <v>2307.88</v>
          </cell>
        </row>
        <row r="271">
          <cell r="A271" t="str">
            <v>FR</v>
          </cell>
          <cell r="B271" t="str">
            <v>0434831</v>
          </cell>
          <cell r="C271" t="str">
            <v>TT 1660HFD</v>
          </cell>
          <cell r="D271">
            <v>4</v>
          </cell>
          <cell r="E271">
            <v>2</v>
          </cell>
          <cell r="F271">
            <v>1153.9376999999999</v>
          </cell>
          <cell r="G271">
            <v>576.96884999999997</v>
          </cell>
          <cell r="H271">
            <v>2307.88</v>
          </cell>
          <cell r="I271">
            <v>576.96884999999997</v>
          </cell>
          <cell r="J271">
            <v>2307.88</v>
          </cell>
        </row>
        <row r="272">
          <cell r="A272" t="str">
            <v>FR</v>
          </cell>
          <cell r="B272" t="str">
            <v>0428448</v>
          </cell>
          <cell r="C272" t="str">
            <v>TT 760HF C</v>
          </cell>
          <cell r="D272">
            <v>1</v>
          </cell>
          <cell r="F272">
            <v>0</v>
          </cell>
          <cell r="G272">
            <v>2257.0259500000002</v>
          </cell>
          <cell r="H272">
            <v>2257.0300000000002</v>
          </cell>
          <cell r="I272">
            <v>2257.0259500000002</v>
          </cell>
          <cell r="J272">
            <v>2257.0300000000002</v>
          </cell>
        </row>
        <row r="273">
          <cell r="A273" t="str">
            <v>FR</v>
          </cell>
          <cell r="B273" t="str">
            <v>0513075</v>
          </cell>
          <cell r="C273" t="str">
            <v>TT 370HFN&amp;</v>
          </cell>
          <cell r="D273">
            <v>8</v>
          </cell>
          <cell r="F273">
            <v>0</v>
          </cell>
          <cell r="G273">
            <v>280.27345000000003</v>
          </cell>
          <cell r="H273">
            <v>2242.19</v>
          </cell>
          <cell r="I273">
            <v>280.27345000000003</v>
          </cell>
          <cell r="J273">
            <v>2242.19</v>
          </cell>
        </row>
        <row r="274">
          <cell r="A274" t="str">
            <v>FR</v>
          </cell>
          <cell r="B274" t="str">
            <v>0345907</v>
          </cell>
          <cell r="C274" t="str">
            <v>TT 185HF20</v>
          </cell>
          <cell r="D274">
            <v>10</v>
          </cell>
          <cell r="F274">
            <v>0</v>
          </cell>
          <cell r="G274">
            <v>173.62845999999999</v>
          </cell>
          <cell r="H274">
            <v>1736.28</v>
          </cell>
          <cell r="I274">
            <v>173.62845999999999</v>
          </cell>
          <cell r="J274">
            <v>1736.28</v>
          </cell>
        </row>
        <row r="275">
          <cell r="A275" t="str">
            <v>FR</v>
          </cell>
          <cell r="B275" t="str">
            <v>0513512</v>
          </cell>
          <cell r="C275" t="str">
            <v>TT 870HF I</v>
          </cell>
          <cell r="D275">
            <v>1</v>
          </cell>
          <cell r="F275">
            <v>0</v>
          </cell>
          <cell r="G275">
            <v>1621.38231</v>
          </cell>
          <cell r="H275">
            <v>1621.38</v>
          </cell>
          <cell r="I275">
            <v>1621.38231</v>
          </cell>
          <cell r="J275">
            <v>1621.38</v>
          </cell>
        </row>
        <row r="276">
          <cell r="A276" t="str">
            <v>FR</v>
          </cell>
          <cell r="B276" t="str">
            <v>0427693</v>
          </cell>
          <cell r="C276" t="str">
            <v>TT 185HFN</v>
          </cell>
          <cell r="D276">
            <v>7</v>
          </cell>
          <cell r="F276">
            <v>0</v>
          </cell>
          <cell r="G276">
            <v>222.85318000000001</v>
          </cell>
          <cell r="H276">
            <v>1559.97</v>
          </cell>
          <cell r="I276">
            <v>222.85318000000001</v>
          </cell>
          <cell r="J276">
            <v>1559.97</v>
          </cell>
        </row>
        <row r="277">
          <cell r="A277" t="str">
            <v>FR</v>
          </cell>
          <cell r="B277" t="str">
            <v>0427793</v>
          </cell>
          <cell r="C277" t="str">
            <v>TT 480HF20</v>
          </cell>
          <cell r="D277">
            <v>7</v>
          </cell>
          <cell r="F277">
            <v>0</v>
          </cell>
          <cell r="G277">
            <v>222.85318000000001</v>
          </cell>
          <cell r="H277">
            <v>1559.97</v>
          </cell>
          <cell r="I277">
            <v>222.85318000000001</v>
          </cell>
          <cell r="J277">
            <v>1559.97</v>
          </cell>
        </row>
        <row r="278">
          <cell r="A278" t="str">
            <v>FR</v>
          </cell>
          <cell r="B278" t="str">
            <v>7590052</v>
          </cell>
          <cell r="C278" t="str">
            <v>TT 1420HFN</v>
          </cell>
          <cell r="D278">
            <v>3</v>
          </cell>
          <cell r="F278">
            <v>0</v>
          </cell>
          <cell r="G278">
            <v>514.11914999999999</v>
          </cell>
          <cell r="H278">
            <v>1542.36</v>
          </cell>
          <cell r="I278">
            <v>514.11914999999999</v>
          </cell>
          <cell r="J278">
            <v>1542.36</v>
          </cell>
        </row>
        <row r="279">
          <cell r="A279" t="str">
            <v>FR</v>
          </cell>
          <cell r="B279" t="str">
            <v>0427787</v>
          </cell>
          <cell r="C279" t="str">
            <v>TT 235HF20</v>
          </cell>
          <cell r="D279">
            <v>9</v>
          </cell>
          <cell r="F279">
            <v>0</v>
          </cell>
          <cell r="G279">
            <v>154.49179000000001</v>
          </cell>
          <cell r="H279">
            <v>1390.43</v>
          </cell>
          <cell r="I279">
            <v>154.49179000000001</v>
          </cell>
          <cell r="J279">
            <v>1390.43</v>
          </cell>
        </row>
        <row r="280">
          <cell r="A280" t="str">
            <v>FR</v>
          </cell>
          <cell r="B280" t="str">
            <v>0346295</v>
          </cell>
          <cell r="C280" t="str">
            <v>TT 370HF20</v>
          </cell>
          <cell r="D280">
            <v>2</v>
          </cell>
          <cell r="F280">
            <v>0</v>
          </cell>
          <cell r="G280">
            <v>656.65345000000002</v>
          </cell>
          <cell r="H280">
            <v>1313.31</v>
          </cell>
          <cell r="I280">
            <v>333.75533000000001</v>
          </cell>
          <cell r="J280">
            <v>667.51</v>
          </cell>
        </row>
        <row r="281">
          <cell r="A281" t="str">
            <v>FR</v>
          </cell>
          <cell r="B281" t="str">
            <v>7590065</v>
          </cell>
          <cell r="C281" t="str">
            <v>TT 1480HFN</v>
          </cell>
          <cell r="D281">
            <v>2</v>
          </cell>
          <cell r="F281">
            <v>0</v>
          </cell>
          <cell r="G281">
            <v>619.91066000000001</v>
          </cell>
          <cell r="H281">
            <v>1239.82</v>
          </cell>
          <cell r="I281">
            <v>619.91066000000001</v>
          </cell>
          <cell r="J281">
            <v>1239.82</v>
          </cell>
        </row>
        <row r="282">
          <cell r="A282" t="str">
            <v>FR</v>
          </cell>
          <cell r="B282" t="str">
            <v>0513080</v>
          </cell>
          <cell r="C282" t="str">
            <v>TT 370HF20</v>
          </cell>
          <cell r="D282">
            <v>3</v>
          </cell>
          <cell r="F282">
            <v>0</v>
          </cell>
          <cell r="G282">
            <v>288.47928000000002</v>
          </cell>
          <cell r="H282">
            <v>865.44</v>
          </cell>
          <cell r="I282">
            <v>288.47928000000002</v>
          </cell>
          <cell r="J282">
            <v>865.44</v>
          </cell>
        </row>
        <row r="283">
          <cell r="A283" t="str">
            <v>FR</v>
          </cell>
          <cell r="B283" t="str">
            <v>7590100</v>
          </cell>
          <cell r="C283" t="str">
            <v>TT 1480HF4</v>
          </cell>
          <cell r="D283">
            <v>1</v>
          </cell>
          <cell r="F283">
            <v>0</v>
          </cell>
          <cell r="G283">
            <v>780.88073999999995</v>
          </cell>
          <cell r="H283">
            <v>780.88</v>
          </cell>
          <cell r="I283">
            <v>780.88073999999995</v>
          </cell>
          <cell r="J283">
            <v>780.88</v>
          </cell>
        </row>
        <row r="284">
          <cell r="A284" t="str">
            <v>FR</v>
          </cell>
          <cell r="B284" t="str">
            <v>7590040</v>
          </cell>
          <cell r="C284" t="str">
            <v>TT 1420H20</v>
          </cell>
          <cell r="D284">
            <v>5</v>
          </cell>
          <cell r="F284">
            <v>0</v>
          </cell>
          <cell r="G284">
            <v>154.245</v>
          </cell>
          <cell r="H284">
            <v>771.23</v>
          </cell>
          <cell r="I284">
            <v>583.71450000000004</v>
          </cell>
          <cell r="J284">
            <v>2918.57</v>
          </cell>
        </row>
        <row r="285">
          <cell r="A285" t="str">
            <v>FR</v>
          </cell>
          <cell r="B285" t="str">
            <v>0517119</v>
          </cell>
          <cell r="C285" t="str">
            <v>TT SIME CP</v>
          </cell>
          <cell r="D285">
            <v>1</v>
          </cell>
          <cell r="F285">
            <v>0</v>
          </cell>
          <cell r="G285">
            <v>755.47144000000003</v>
          </cell>
          <cell r="H285">
            <v>755.47</v>
          </cell>
          <cell r="I285">
            <v>755.47144000000003</v>
          </cell>
          <cell r="J285">
            <v>755.47</v>
          </cell>
        </row>
        <row r="286">
          <cell r="A286" t="str">
            <v>FR</v>
          </cell>
          <cell r="B286" t="str">
            <v>0428453</v>
          </cell>
          <cell r="C286" t="str">
            <v>TT 870HF C</v>
          </cell>
          <cell r="D286">
            <v>1</v>
          </cell>
          <cell r="F286">
            <v>0</v>
          </cell>
          <cell r="G286">
            <v>720.54008999999996</v>
          </cell>
          <cell r="H286">
            <v>720.54</v>
          </cell>
          <cell r="I286">
            <v>720.54008999999996</v>
          </cell>
          <cell r="J286">
            <v>720.54</v>
          </cell>
        </row>
        <row r="287">
          <cell r="A287" t="str">
            <v>FR</v>
          </cell>
          <cell r="B287" t="str">
            <v>0345909</v>
          </cell>
          <cell r="C287" t="str">
            <v>TT 270HF20</v>
          </cell>
          <cell r="D287">
            <v>5</v>
          </cell>
          <cell r="F287">
            <v>0</v>
          </cell>
          <cell r="G287">
            <v>121.58619</v>
          </cell>
          <cell r="H287">
            <v>607.92999999999995</v>
          </cell>
          <cell r="I287">
            <v>121.58619</v>
          </cell>
          <cell r="J287">
            <v>607.92999999999995</v>
          </cell>
        </row>
        <row r="288">
          <cell r="A288" t="str">
            <v>FR</v>
          </cell>
          <cell r="B288" t="str">
            <v>0427789</v>
          </cell>
          <cell r="C288" t="str">
            <v>TT 270HF20</v>
          </cell>
          <cell r="D288">
            <v>2</v>
          </cell>
          <cell r="F288">
            <v>0</v>
          </cell>
          <cell r="G288">
            <v>216.01498000000001</v>
          </cell>
          <cell r="H288">
            <v>432.03</v>
          </cell>
          <cell r="I288">
            <v>216.01498000000001</v>
          </cell>
          <cell r="J288">
            <v>432.03</v>
          </cell>
        </row>
        <row r="289">
          <cell r="A289" t="str">
            <v>FR</v>
          </cell>
          <cell r="B289" t="str">
            <v>0345908</v>
          </cell>
          <cell r="C289" t="str">
            <v>TT 235HF R</v>
          </cell>
          <cell r="D289">
            <v>11</v>
          </cell>
          <cell r="F289">
            <v>0</v>
          </cell>
          <cell r="G289">
            <v>36.360689999999998</v>
          </cell>
          <cell r="H289">
            <v>399.97</v>
          </cell>
          <cell r="I289">
            <v>36.360689999999998</v>
          </cell>
          <cell r="J289">
            <v>399.97</v>
          </cell>
        </row>
        <row r="290">
          <cell r="A290" t="str">
            <v>FR</v>
          </cell>
          <cell r="B290" t="str">
            <v>0427788</v>
          </cell>
          <cell r="C290" t="str">
            <v>TT 270HF20</v>
          </cell>
          <cell r="D290">
            <v>1</v>
          </cell>
          <cell r="F290">
            <v>0</v>
          </cell>
          <cell r="G290">
            <v>236.52957000000001</v>
          </cell>
          <cell r="H290">
            <v>236.53</v>
          </cell>
          <cell r="I290">
            <v>236.52957000000001</v>
          </cell>
          <cell r="J290">
            <v>236.53</v>
          </cell>
        </row>
        <row r="291">
          <cell r="A291" t="str">
            <v>FR</v>
          </cell>
          <cell r="B291" t="str">
            <v>0345910</v>
          </cell>
          <cell r="C291" t="str">
            <v>TT 235HF20</v>
          </cell>
          <cell r="D291">
            <v>6</v>
          </cell>
          <cell r="F291">
            <v>0</v>
          </cell>
          <cell r="G291">
            <v>36.360689999999998</v>
          </cell>
          <cell r="H291">
            <v>218.16</v>
          </cell>
          <cell r="I291">
            <v>36.360689999999998</v>
          </cell>
          <cell r="J291">
            <v>218.16</v>
          </cell>
        </row>
        <row r="292">
          <cell r="A292" t="str">
            <v>FR</v>
          </cell>
          <cell r="B292" t="str">
            <v>0427694</v>
          </cell>
          <cell r="C292" t="str">
            <v>TT 235HFN</v>
          </cell>
          <cell r="D292">
            <v>1</v>
          </cell>
          <cell r="F292">
            <v>0</v>
          </cell>
          <cell r="G292">
            <v>200.98124000000001</v>
          </cell>
          <cell r="H292">
            <v>200.98</v>
          </cell>
          <cell r="I292">
            <v>200.98124000000001</v>
          </cell>
          <cell r="J292">
            <v>200.98</v>
          </cell>
        </row>
        <row r="293">
          <cell r="A293" t="str">
            <v>FS</v>
          </cell>
          <cell r="B293" t="str">
            <v>0427667</v>
          </cell>
          <cell r="C293" t="str">
            <v>TT 480HF20</v>
          </cell>
          <cell r="D293">
            <v>32</v>
          </cell>
          <cell r="E293">
            <v>14</v>
          </cell>
          <cell r="F293">
            <v>2148.4888599999999</v>
          </cell>
          <cell r="G293">
            <v>153.46349000000001</v>
          </cell>
          <cell r="H293">
            <v>4910.83</v>
          </cell>
          <cell r="I293">
            <v>186.11202</v>
          </cell>
          <cell r="J293">
            <v>5955.58</v>
          </cell>
        </row>
        <row r="294">
          <cell r="A294" t="str">
            <v>FS</v>
          </cell>
          <cell r="B294" t="str">
            <v>0434110</v>
          </cell>
          <cell r="C294" t="str">
            <v>TT HOLLOW</v>
          </cell>
          <cell r="D294">
            <v>1</v>
          </cell>
          <cell r="E294">
            <v>1</v>
          </cell>
          <cell r="F294">
            <v>4664.3688000000002</v>
          </cell>
          <cell r="G294">
            <v>4664.3688000000002</v>
          </cell>
          <cell r="H294">
            <v>4664.37</v>
          </cell>
          <cell r="I294">
            <v>1444.7615000000001</v>
          </cell>
          <cell r="J294">
            <v>1444.76</v>
          </cell>
        </row>
        <row r="295">
          <cell r="A295" t="str">
            <v>FS</v>
          </cell>
          <cell r="B295" t="str">
            <v>0434611</v>
          </cell>
          <cell r="C295" t="str">
            <v>TT 1660HFD</v>
          </cell>
          <cell r="D295">
            <v>4</v>
          </cell>
          <cell r="E295">
            <v>4</v>
          </cell>
          <cell r="F295">
            <v>3599.05</v>
          </cell>
          <cell r="G295">
            <v>899.76250000000005</v>
          </cell>
          <cell r="H295">
            <v>3599.05</v>
          </cell>
          <cell r="I295">
            <v>899.76250000000005</v>
          </cell>
          <cell r="J295">
            <v>3599.05</v>
          </cell>
        </row>
        <row r="296">
          <cell r="A296" t="str">
            <v>FS</v>
          </cell>
          <cell r="B296" t="str">
            <v>2914458</v>
          </cell>
          <cell r="C296" t="str">
            <v>TT 660 SIM</v>
          </cell>
          <cell r="D296">
            <v>98</v>
          </cell>
          <cell r="E296">
            <v>82</v>
          </cell>
          <cell r="F296">
            <v>2785.1095</v>
          </cell>
          <cell r="G296">
            <v>33.964750000000002</v>
          </cell>
          <cell r="H296">
            <v>3328.55</v>
          </cell>
          <cell r="I296">
            <v>33.964750000000002</v>
          </cell>
          <cell r="J296">
            <v>3328.55</v>
          </cell>
        </row>
        <row r="297">
          <cell r="A297" t="str">
            <v>FS</v>
          </cell>
          <cell r="B297" t="str">
            <v>0434109</v>
          </cell>
          <cell r="C297" t="str">
            <v>TT 1660HF</v>
          </cell>
          <cell r="D297">
            <v>4</v>
          </cell>
          <cell r="E297">
            <v>4</v>
          </cell>
          <cell r="F297">
            <v>3187.73</v>
          </cell>
          <cell r="G297">
            <v>796.9325</v>
          </cell>
          <cell r="H297">
            <v>3187.73</v>
          </cell>
          <cell r="I297">
            <v>796.9325</v>
          </cell>
          <cell r="J297">
            <v>3187.73</v>
          </cell>
        </row>
        <row r="298">
          <cell r="A298" t="str">
            <v>FS</v>
          </cell>
          <cell r="B298" t="str">
            <v>0428985</v>
          </cell>
          <cell r="C298" t="str">
            <v>TT 320HFN1</v>
          </cell>
          <cell r="D298">
            <v>18</v>
          </cell>
          <cell r="E298">
            <v>6</v>
          </cell>
          <cell r="F298">
            <v>985.6255799999999</v>
          </cell>
          <cell r="G298">
            <v>164.27092999999999</v>
          </cell>
          <cell r="H298">
            <v>2956.88</v>
          </cell>
          <cell r="I298">
            <v>164.27092999999999</v>
          </cell>
          <cell r="J298">
            <v>2956.88</v>
          </cell>
        </row>
        <row r="299">
          <cell r="A299" t="str">
            <v>FS</v>
          </cell>
          <cell r="B299" t="str">
            <v>0435303</v>
          </cell>
          <cell r="C299" t="str">
            <v>TT 1584 HF</v>
          </cell>
          <cell r="D299">
            <v>3</v>
          </cell>
          <cell r="E299">
            <v>3</v>
          </cell>
          <cell r="F299">
            <v>2751.7308000000003</v>
          </cell>
          <cell r="G299">
            <v>917.24360000000001</v>
          </cell>
          <cell r="H299">
            <v>2751.73</v>
          </cell>
          <cell r="I299">
            <v>917.24360000000001</v>
          </cell>
          <cell r="J299">
            <v>2751.73</v>
          </cell>
        </row>
        <row r="300">
          <cell r="A300" t="str">
            <v>FS</v>
          </cell>
          <cell r="B300" t="str">
            <v>0427975</v>
          </cell>
          <cell r="C300" t="str">
            <v>TT 420HF41</v>
          </cell>
          <cell r="D300">
            <v>4</v>
          </cell>
          <cell r="E300">
            <v>0</v>
          </cell>
          <cell r="F300">
            <v>0</v>
          </cell>
          <cell r="G300">
            <v>652.97050000000002</v>
          </cell>
          <cell r="H300">
            <v>2611.88</v>
          </cell>
          <cell r="I300">
            <v>652.97050000000002</v>
          </cell>
          <cell r="J300">
            <v>2611.88</v>
          </cell>
        </row>
        <row r="301">
          <cell r="A301" t="str">
            <v>FS</v>
          </cell>
          <cell r="B301" t="str">
            <v>0435290</v>
          </cell>
          <cell r="C301" t="str">
            <v>TT 1584HF-</v>
          </cell>
          <cell r="D301">
            <v>15</v>
          </cell>
          <cell r="E301">
            <v>2</v>
          </cell>
          <cell r="F301">
            <v>323.95564000000002</v>
          </cell>
          <cell r="G301">
            <v>161.97782000000001</v>
          </cell>
          <cell r="H301">
            <v>2429.67</v>
          </cell>
          <cell r="I301">
            <v>275.07024999999999</v>
          </cell>
          <cell r="J301">
            <v>4126.05</v>
          </cell>
        </row>
        <row r="302">
          <cell r="A302" t="str">
            <v>FS</v>
          </cell>
          <cell r="B302" t="str">
            <v>0436947</v>
          </cell>
          <cell r="C302" t="str">
            <v>TT 1584 HO</v>
          </cell>
          <cell r="D302">
            <v>2</v>
          </cell>
          <cell r="E302">
            <v>0</v>
          </cell>
          <cell r="F302">
            <v>0</v>
          </cell>
          <cell r="G302">
            <v>841.14940000000001</v>
          </cell>
          <cell r="H302">
            <v>1682.3</v>
          </cell>
          <cell r="I302">
            <v>841.14940000000001</v>
          </cell>
          <cell r="J302">
            <v>1682.3</v>
          </cell>
        </row>
        <row r="303">
          <cell r="A303" t="str">
            <v>FS</v>
          </cell>
          <cell r="B303" t="str">
            <v>0434112</v>
          </cell>
          <cell r="C303" t="str">
            <v>TT 1660HFD</v>
          </cell>
          <cell r="D303">
            <v>2</v>
          </cell>
          <cell r="E303">
            <v>2</v>
          </cell>
          <cell r="F303">
            <v>1593.865</v>
          </cell>
          <cell r="G303">
            <v>796.9325</v>
          </cell>
          <cell r="H303">
            <v>1593.87</v>
          </cell>
          <cell r="I303">
            <v>796.9325</v>
          </cell>
          <cell r="J303">
            <v>1593.87</v>
          </cell>
        </row>
        <row r="304">
          <cell r="A304" t="str">
            <v>FS</v>
          </cell>
          <cell r="B304" t="str">
            <v>0427666</v>
          </cell>
          <cell r="C304" t="str">
            <v>TT 420HF20</v>
          </cell>
          <cell r="D304">
            <v>12</v>
          </cell>
          <cell r="E304">
            <v>0</v>
          </cell>
          <cell r="F304">
            <v>0</v>
          </cell>
          <cell r="G304">
            <v>131.01570000000001</v>
          </cell>
          <cell r="H304">
            <v>1572.19</v>
          </cell>
          <cell r="I304">
            <v>192.04531</v>
          </cell>
          <cell r="J304">
            <v>2304.54</v>
          </cell>
        </row>
        <row r="305">
          <cell r="A305" t="str">
            <v>FS</v>
          </cell>
          <cell r="B305" t="str">
            <v>0427974</v>
          </cell>
          <cell r="C305" t="str">
            <v>TT 370HF 4</v>
          </cell>
          <cell r="D305">
            <v>6</v>
          </cell>
          <cell r="E305">
            <v>0</v>
          </cell>
          <cell r="F305">
            <v>0</v>
          </cell>
          <cell r="G305">
            <v>226.99723</v>
          </cell>
          <cell r="H305">
            <v>1361.98</v>
          </cell>
          <cell r="I305">
            <v>226.99723</v>
          </cell>
          <cell r="J305">
            <v>1361.98</v>
          </cell>
        </row>
        <row r="306">
          <cell r="A306" t="str">
            <v>FS</v>
          </cell>
          <cell r="B306" t="str">
            <v>0434107CB555</v>
          </cell>
          <cell r="C306" t="str">
            <v>TT 1480HF</v>
          </cell>
          <cell r="D306">
            <v>2</v>
          </cell>
          <cell r="E306">
            <v>2</v>
          </cell>
          <cell r="F306">
            <v>1285.375</v>
          </cell>
          <cell r="G306">
            <v>642.6875</v>
          </cell>
          <cell r="H306">
            <v>1285.3800000000001</v>
          </cell>
          <cell r="I306">
            <v>642.6875</v>
          </cell>
          <cell r="J306">
            <v>1285.3800000000001</v>
          </cell>
        </row>
        <row r="307">
          <cell r="A307" t="str">
            <v>FS</v>
          </cell>
          <cell r="B307" t="str">
            <v>0427665</v>
          </cell>
          <cell r="C307" t="str">
            <v>TT 370HF20</v>
          </cell>
          <cell r="D307">
            <v>7</v>
          </cell>
          <cell r="E307">
            <v>0</v>
          </cell>
          <cell r="F307">
            <v>0</v>
          </cell>
          <cell r="G307">
            <v>159.38650000000001</v>
          </cell>
          <cell r="H307">
            <v>1115.71</v>
          </cell>
          <cell r="I307">
            <v>231.51146</v>
          </cell>
          <cell r="J307">
            <v>1620.58</v>
          </cell>
        </row>
        <row r="308">
          <cell r="A308" t="str">
            <v>FS</v>
          </cell>
          <cell r="B308" t="str">
            <v>0428352</v>
          </cell>
          <cell r="C308" t="str">
            <v>TT 420HF41</v>
          </cell>
          <cell r="D308">
            <v>3</v>
          </cell>
          <cell r="E308">
            <v>2</v>
          </cell>
          <cell r="F308">
            <v>730.83338000000003</v>
          </cell>
          <cell r="G308">
            <v>365.41669000000002</v>
          </cell>
          <cell r="H308">
            <v>1096.25</v>
          </cell>
          <cell r="I308">
            <v>365.41669000000002</v>
          </cell>
          <cell r="J308">
            <v>1096.25</v>
          </cell>
        </row>
        <row r="309">
          <cell r="A309" t="str">
            <v>FS</v>
          </cell>
          <cell r="B309" t="str">
            <v>0429926</v>
          </cell>
          <cell r="C309" t="str">
            <v>TT 760HFD2</v>
          </cell>
          <cell r="D309">
            <v>1</v>
          </cell>
          <cell r="F309">
            <v>0</v>
          </cell>
          <cell r="G309">
            <v>1073.5452</v>
          </cell>
          <cell r="H309">
            <v>1073.55</v>
          </cell>
          <cell r="I309">
            <v>1073.5452</v>
          </cell>
          <cell r="J309">
            <v>1073.55</v>
          </cell>
        </row>
        <row r="310">
          <cell r="A310" t="str">
            <v>FS</v>
          </cell>
          <cell r="B310" t="str">
            <v>0429002</v>
          </cell>
          <cell r="C310" t="str">
            <v>TT 320HFN4</v>
          </cell>
          <cell r="D310">
            <v>3</v>
          </cell>
          <cell r="F310">
            <v>0</v>
          </cell>
          <cell r="G310">
            <v>319.23574000000002</v>
          </cell>
          <cell r="H310">
            <v>957.71</v>
          </cell>
          <cell r="I310">
            <v>319.23574000000002</v>
          </cell>
          <cell r="J310">
            <v>957.71</v>
          </cell>
        </row>
        <row r="311">
          <cell r="A311" t="str">
            <v>FS</v>
          </cell>
          <cell r="B311" t="str">
            <v>0427971</v>
          </cell>
          <cell r="C311" t="str">
            <v>TT 235HFN4</v>
          </cell>
          <cell r="D311">
            <v>3</v>
          </cell>
          <cell r="F311">
            <v>0</v>
          </cell>
          <cell r="G311">
            <v>304.3768</v>
          </cell>
          <cell r="H311">
            <v>913.13</v>
          </cell>
          <cell r="I311">
            <v>238.56559999999999</v>
          </cell>
          <cell r="J311">
            <v>715.7</v>
          </cell>
        </row>
        <row r="312">
          <cell r="A312" t="str">
            <v>FS</v>
          </cell>
          <cell r="B312" t="str">
            <v>0427972</v>
          </cell>
          <cell r="C312" t="str">
            <v>TT 270HFN4</v>
          </cell>
          <cell r="D312">
            <v>4</v>
          </cell>
          <cell r="F312">
            <v>0</v>
          </cell>
          <cell r="G312">
            <v>200.51849999999999</v>
          </cell>
          <cell r="H312">
            <v>802.07</v>
          </cell>
          <cell r="I312">
            <v>200.51849999999999</v>
          </cell>
          <cell r="J312">
            <v>802.07</v>
          </cell>
        </row>
        <row r="313">
          <cell r="A313" t="str">
            <v>FS</v>
          </cell>
          <cell r="B313" t="str">
            <v>0435304</v>
          </cell>
          <cell r="C313" t="str">
            <v>TT 1584 SH</v>
          </cell>
          <cell r="D313">
            <v>1</v>
          </cell>
          <cell r="F313">
            <v>0</v>
          </cell>
          <cell r="G313">
            <v>796.9325</v>
          </cell>
          <cell r="H313">
            <v>796.93</v>
          </cell>
          <cell r="I313">
            <v>796.9325</v>
          </cell>
          <cell r="J313">
            <v>796.93</v>
          </cell>
        </row>
        <row r="314">
          <cell r="A314" t="str">
            <v>FS</v>
          </cell>
          <cell r="B314" t="str">
            <v>0346165</v>
          </cell>
          <cell r="C314" t="str">
            <v>TT 370HFN4</v>
          </cell>
          <cell r="D314">
            <v>7</v>
          </cell>
          <cell r="F314">
            <v>0</v>
          </cell>
          <cell r="G314">
            <v>111.0564</v>
          </cell>
          <cell r="H314">
            <v>777.39</v>
          </cell>
          <cell r="I314">
            <v>111.0564</v>
          </cell>
          <cell r="J314">
            <v>777.39</v>
          </cell>
        </row>
        <row r="315">
          <cell r="A315" t="str">
            <v>FS</v>
          </cell>
          <cell r="B315" t="str">
            <v>0428999</v>
          </cell>
          <cell r="C315" t="str">
            <v>TT 420HFN2</v>
          </cell>
          <cell r="D315">
            <v>5</v>
          </cell>
          <cell r="F315">
            <v>0</v>
          </cell>
          <cell r="G315">
            <v>141.58663000000001</v>
          </cell>
          <cell r="H315">
            <v>707.93</v>
          </cell>
          <cell r="I315">
            <v>191.2638</v>
          </cell>
          <cell r="J315">
            <v>956.32</v>
          </cell>
        </row>
        <row r="316">
          <cell r="A316" t="str">
            <v>FS</v>
          </cell>
          <cell r="B316" t="str">
            <v>0433845</v>
          </cell>
          <cell r="C316" t="str">
            <v>TT 1660HFD</v>
          </cell>
          <cell r="D316">
            <v>1</v>
          </cell>
          <cell r="F316">
            <v>0</v>
          </cell>
          <cell r="G316">
            <v>682.27705000000003</v>
          </cell>
          <cell r="H316">
            <v>682.28</v>
          </cell>
          <cell r="I316">
            <v>861.45833000000005</v>
          </cell>
          <cell r="J316">
            <v>861.46</v>
          </cell>
        </row>
        <row r="317">
          <cell r="A317" t="str">
            <v>FS</v>
          </cell>
          <cell r="B317" t="str">
            <v>0345845</v>
          </cell>
          <cell r="C317" t="str">
            <v>TT 420HF S</v>
          </cell>
          <cell r="D317">
            <v>1</v>
          </cell>
          <cell r="F317">
            <v>0</v>
          </cell>
          <cell r="G317">
            <v>652.97050000000002</v>
          </cell>
          <cell r="H317">
            <v>652.97</v>
          </cell>
          <cell r="I317">
            <v>652.97050000000002</v>
          </cell>
          <cell r="J317">
            <v>652.97</v>
          </cell>
        </row>
        <row r="318">
          <cell r="A318" t="str">
            <v>FS</v>
          </cell>
          <cell r="B318" t="str">
            <v>0428882</v>
          </cell>
          <cell r="C318" t="str">
            <v>TT 235HFN</v>
          </cell>
          <cell r="D318">
            <v>7</v>
          </cell>
          <cell r="F318">
            <v>0</v>
          </cell>
          <cell r="G318">
            <v>84.649659999999997</v>
          </cell>
          <cell r="H318">
            <v>592.54999999999995</v>
          </cell>
          <cell r="I318">
            <v>84.649659999999997</v>
          </cell>
          <cell r="J318">
            <v>592.54999999999995</v>
          </cell>
        </row>
        <row r="319">
          <cell r="A319" t="str">
            <v>FS</v>
          </cell>
          <cell r="B319" t="str">
            <v>0428883</v>
          </cell>
          <cell r="C319" t="str">
            <v>TT 370HFN</v>
          </cell>
          <cell r="D319">
            <v>4</v>
          </cell>
          <cell r="F319">
            <v>0</v>
          </cell>
          <cell r="G319">
            <v>133.92579000000001</v>
          </cell>
          <cell r="H319">
            <v>535.70000000000005</v>
          </cell>
          <cell r="I319">
            <v>133.92579000000001</v>
          </cell>
          <cell r="J319">
            <v>535.70000000000005</v>
          </cell>
        </row>
        <row r="320">
          <cell r="A320" t="str">
            <v>FS</v>
          </cell>
          <cell r="B320" t="str">
            <v>0428353</v>
          </cell>
          <cell r="C320" t="str">
            <v>TT 420HFD4</v>
          </cell>
          <cell r="D320">
            <v>1</v>
          </cell>
          <cell r="F320">
            <v>0</v>
          </cell>
          <cell r="G320">
            <v>476.60676999999998</v>
          </cell>
          <cell r="H320">
            <v>476.61</v>
          </cell>
          <cell r="I320">
            <v>476.60676999999998</v>
          </cell>
          <cell r="J320">
            <v>476.61</v>
          </cell>
        </row>
        <row r="321">
          <cell r="A321" t="str">
            <v>FS</v>
          </cell>
          <cell r="B321" t="str">
            <v>0346166</v>
          </cell>
          <cell r="C321" t="str">
            <v>TT 370HFN4</v>
          </cell>
          <cell r="D321">
            <v>4</v>
          </cell>
          <cell r="F321">
            <v>0</v>
          </cell>
          <cell r="G321">
            <v>111.0564</v>
          </cell>
          <cell r="H321">
            <v>444.23</v>
          </cell>
          <cell r="I321">
            <v>111.0564</v>
          </cell>
          <cell r="J321">
            <v>444.23</v>
          </cell>
        </row>
        <row r="322">
          <cell r="A322" t="str">
            <v>FS</v>
          </cell>
          <cell r="B322" t="str">
            <v>0346162</v>
          </cell>
          <cell r="C322" t="str">
            <v>TT 320HFN4</v>
          </cell>
          <cell r="D322">
            <v>4</v>
          </cell>
          <cell r="F322">
            <v>0</v>
          </cell>
          <cell r="G322">
            <v>106.9432</v>
          </cell>
          <cell r="H322">
            <v>427.77</v>
          </cell>
          <cell r="I322">
            <v>106.9432</v>
          </cell>
          <cell r="J322">
            <v>427.77</v>
          </cell>
        </row>
        <row r="323">
          <cell r="A323" t="str">
            <v>FS</v>
          </cell>
          <cell r="B323" t="str">
            <v>0346329</v>
          </cell>
          <cell r="C323" t="str">
            <v>TT 1420HFN</v>
          </cell>
          <cell r="D323">
            <v>3</v>
          </cell>
          <cell r="F323">
            <v>0</v>
          </cell>
          <cell r="G323">
            <v>135.73560000000001</v>
          </cell>
          <cell r="H323">
            <v>407.21</v>
          </cell>
          <cell r="I323">
            <v>135.73560000000001</v>
          </cell>
          <cell r="J323">
            <v>407.21</v>
          </cell>
        </row>
        <row r="324">
          <cell r="A324" t="str">
            <v>FS</v>
          </cell>
          <cell r="B324" t="str">
            <v>0346170</v>
          </cell>
          <cell r="C324" t="str">
            <v>TT 1420HFN</v>
          </cell>
          <cell r="D324">
            <v>3</v>
          </cell>
          <cell r="F324">
            <v>0</v>
          </cell>
          <cell r="G324">
            <v>123.396</v>
          </cell>
          <cell r="H324">
            <v>370.19</v>
          </cell>
          <cell r="I324">
            <v>123.396</v>
          </cell>
          <cell r="J324">
            <v>370.19</v>
          </cell>
        </row>
        <row r="325">
          <cell r="A325" t="str">
            <v>FS</v>
          </cell>
          <cell r="B325" t="str">
            <v>0346161</v>
          </cell>
          <cell r="C325" t="str">
            <v>TT 320HFN4</v>
          </cell>
          <cell r="D325">
            <v>3</v>
          </cell>
          <cell r="F325">
            <v>0</v>
          </cell>
          <cell r="G325">
            <v>106.9432</v>
          </cell>
          <cell r="H325">
            <v>320.83</v>
          </cell>
          <cell r="I325">
            <v>106.9432</v>
          </cell>
          <cell r="J325">
            <v>320.83</v>
          </cell>
        </row>
        <row r="326">
          <cell r="A326" t="str">
            <v>FS</v>
          </cell>
          <cell r="B326" t="str">
            <v>0428123</v>
          </cell>
          <cell r="C326" t="str">
            <v>TT 584HFN2</v>
          </cell>
          <cell r="D326">
            <v>1</v>
          </cell>
          <cell r="F326">
            <v>0</v>
          </cell>
          <cell r="G326">
            <v>312.90141</v>
          </cell>
          <cell r="H326">
            <v>312.89999999999998</v>
          </cell>
          <cell r="I326">
            <v>312.90141</v>
          </cell>
          <cell r="J326">
            <v>312.89999999999998</v>
          </cell>
        </row>
        <row r="327">
          <cell r="A327" t="str">
            <v>FS</v>
          </cell>
          <cell r="B327" t="str">
            <v>0429010</v>
          </cell>
          <cell r="C327" t="str">
            <v>TT 480HFN2</v>
          </cell>
          <cell r="D327">
            <v>1</v>
          </cell>
          <cell r="F327">
            <v>0</v>
          </cell>
          <cell r="G327">
            <v>311.64688000000001</v>
          </cell>
          <cell r="H327">
            <v>311.64999999999998</v>
          </cell>
          <cell r="I327">
            <v>311.64688000000001</v>
          </cell>
          <cell r="J327">
            <v>311.64999999999998</v>
          </cell>
        </row>
        <row r="328">
          <cell r="A328" t="str">
            <v>FS</v>
          </cell>
          <cell r="B328" t="str">
            <v>0346154</v>
          </cell>
          <cell r="C328" t="str">
            <v>TT 235HFN4</v>
          </cell>
          <cell r="D328">
            <v>3</v>
          </cell>
          <cell r="F328">
            <v>0</v>
          </cell>
          <cell r="G328">
            <v>99.745099999999994</v>
          </cell>
          <cell r="H328">
            <v>299.24</v>
          </cell>
          <cell r="I328">
            <v>99.745099999999994</v>
          </cell>
          <cell r="J328">
            <v>299.24</v>
          </cell>
        </row>
        <row r="329">
          <cell r="A329" t="str">
            <v>FS</v>
          </cell>
          <cell r="B329" t="str">
            <v>2102930</v>
          </cell>
          <cell r="C329" t="str">
            <v>TT 760HFR3</v>
          </cell>
          <cell r="D329">
            <v>1</v>
          </cell>
          <cell r="F329">
            <v>0</v>
          </cell>
          <cell r="G329">
            <v>241.65049999999999</v>
          </cell>
          <cell r="H329">
            <v>241.65</v>
          </cell>
          <cell r="I329">
            <v>131.6224</v>
          </cell>
          <cell r="J329">
            <v>131.62</v>
          </cell>
        </row>
        <row r="330">
          <cell r="A330" t="str">
            <v>FS</v>
          </cell>
          <cell r="B330" t="str">
            <v>0346158</v>
          </cell>
          <cell r="C330" t="str">
            <v>TT 270HFN4</v>
          </cell>
          <cell r="D330">
            <v>3</v>
          </cell>
          <cell r="F330">
            <v>0</v>
          </cell>
          <cell r="G330">
            <v>74.253540000000001</v>
          </cell>
          <cell r="H330">
            <v>222.76</v>
          </cell>
          <cell r="I330">
            <v>74.253540000000001</v>
          </cell>
          <cell r="J330">
            <v>222.76</v>
          </cell>
        </row>
        <row r="331">
          <cell r="A331" t="str">
            <v>FS</v>
          </cell>
          <cell r="B331" t="str">
            <v>1194696</v>
          </cell>
          <cell r="C331" t="str">
            <v>TT 660HF32</v>
          </cell>
          <cell r="D331">
            <v>6</v>
          </cell>
          <cell r="F331">
            <v>0</v>
          </cell>
          <cell r="G331">
            <v>35.11645</v>
          </cell>
          <cell r="H331">
            <v>210.7</v>
          </cell>
          <cell r="I331">
            <v>35.11645</v>
          </cell>
          <cell r="J331">
            <v>210.7</v>
          </cell>
        </row>
        <row r="332">
          <cell r="A332" t="str">
            <v>FS</v>
          </cell>
          <cell r="B332" t="str">
            <v>1194697CB032A1C1</v>
          </cell>
          <cell r="C332" t="str">
            <v>TT SPACER</v>
          </cell>
          <cell r="D332">
            <v>2</v>
          </cell>
          <cell r="F332">
            <v>0</v>
          </cell>
          <cell r="G332">
            <v>102.83</v>
          </cell>
          <cell r="H332">
            <v>205.66</v>
          </cell>
          <cell r="I332">
            <v>102.83</v>
          </cell>
          <cell r="J332">
            <v>205.66</v>
          </cell>
        </row>
        <row r="333">
          <cell r="A333" t="str">
            <v>FS</v>
          </cell>
          <cell r="B333" t="str">
            <v>0346151</v>
          </cell>
          <cell r="C333" t="str">
            <v>TT 185HFN4</v>
          </cell>
          <cell r="D333">
            <v>2</v>
          </cell>
          <cell r="F333">
            <v>0</v>
          </cell>
          <cell r="G333">
            <v>99.745099999999994</v>
          </cell>
          <cell r="H333">
            <v>199.49</v>
          </cell>
          <cell r="I333">
            <v>99.745099999999994</v>
          </cell>
          <cell r="J333">
            <v>199.49</v>
          </cell>
        </row>
        <row r="334">
          <cell r="A334" t="str">
            <v>FS</v>
          </cell>
          <cell r="B334" t="str">
            <v>1194695</v>
          </cell>
          <cell r="C334" t="str">
            <v>TT 584HF32</v>
          </cell>
          <cell r="D334">
            <v>5</v>
          </cell>
          <cell r="F334">
            <v>0</v>
          </cell>
          <cell r="G334">
            <v>33.522579999999998</v>
          </cell>
          <cell r="H334">
            <v>167.61</v>
          </cell>
          <cell r="I334">
            <v>33.522579999999998</v>
          </cell>
          <cell r="J334">
            <v>167.61</v>
          </cell>
        </row>
        <row r="335">
          <cell r="A335" t="str">
            <v>FS</v>
          </cell>
          <cell r="B335" t="str">
            <v>0346150</v>
          </cell>
          <cell r="C335" t="str">
            <v>TT 185HFN4</v>
          </cell>
          <cell r="D335">
            <v>1</v>
          </cell>
          <cell r="F335">
            <v>0</v>
          </cell>
          <cell r="G335">
            <v>154.245</v>
          </cell>
          <cell r="H335">
            <v>154.25</v>
          </cell>
          <cell r="I335">
            <v>154.245</v>
          </cell>
          <cell r="J335">
            <v>154.25</v>
          </cell>
        </row>
        <row r="336">
          <cell r="A336" t="str">
            <v>FS</v>
          </cell>
          <cell r="B336" t="str">
            <v>D004966</v>
          </cell>
          <cell r="C336" t="str">
            <v>TT KEEPER</v>
          </cell>
          <cell r="D336">
            <v>2</v>
          </cell>
          <cell r="F336">
            <v>0</v>
          </cell>
          <cell r="G336">
            <v>77.122500000000002</v>
          </cell>
          <cell r="H336">
            <v>154.25</v>
          </cell>
          <cell r="I336">
            <v>82.263999999999996</v>
          </cell>
          <cell r="J336">
            <v>164.53</v>
          </cell>
        </row>
        <row r="337">
          <cell r="A337" t="str">
            <v>FS</v>
          </cell>
          <cell r="B337" t="str">
            <v>D004983</v>
          </cell>
          <cell r="C337" t="str">
            <v>TT SHAFT S</v>
          </cell>
          <cell r="D337">
            <v>2</v>
          </cell>
          <cell r="F337">
            <v>0</v>
          </cell>
          <cell r="G337">
            <v>77.122500000000002</v>
          </cell>
          <cell r="H337">
            <v>154.25</v>
          </cell>
          <cell r="I337">
            <v>77.122500000000002</v>
          </cell>
          <cell r="J337">
            <v>154.25</v>
          </cell>
        </row>
        <row r="338">
          <cell r="A338" t="str">
            <v>FS</v>
          </cell>
          <cell r="B338" t="str">
            <v>0346160</v>
          </cell>
          <cell r="C338" t="str">
            <v>TT 320HFN4</v>
          </cell>
          <cell r="D338">
            <v>2</v>
          </cell>
          <cell r="F338">
            <v>0</v>
          </cell>
          <cell r="G338">
            <v>71.919300000000007</v>
          </cell>
          <cell r="H338">
            <v>143.84</v>
          </cell>
          <cell r="I338">
            <v>71.919300000000007</v>
          </cell>
          <cell r="J338">
            <v>143.84</v>
          </cell>
        </row>
        <row r="339">
          <cell r="A339" t="str">
            <v>FS</v>
          </cell>
          <cell r="B339" t="str">
            <v>0427970</v>
          </cell>
          <cell r="C339" t="str">
            <v>TT 185HFN4</v>
          </cell>
          <cell r="D339">
            <v>1</v>
          </cell>
          <cell r="F339">
            <v>0</v>
          </cell>
          <cell r="G339">
            <v>140.10588000000001</v>
          </cell>
          <cell r="H339">
            <v>140.11000000000001</v>
          </cell>
          <cell r="I339">
            <v>140.10588000000001</v>
          </cell>
          <cell r="J339">
            <v>140.11000000000001</v>
          </cell>
        </row>
        <row r="340">
          <cell r="A340" t="str">
            <v>FS</v>
          </cell>
          <cell r="B340" t="str">
            <v>1194697CB045A1C1</v>
          </cell>
          <cell r="C340" t="str">
            <v>TT SPACER</v>
          </cell>
          <cell r="D340">
            <v>1</v>
          </cell>
          <cell r="F340">
            <v>0</v>
          </cell>
          <cell r="G340">
            <v>105.74009</v>
          </cell>
          <cell r="H340">
            <v>105.74</v>
          </cell>
          <cell r="I340">
            <v>105.74009</v>
          </cell>
          <cell r="J340">
            <v>105.74</v>
          </cell>
        </row>
        <row r="341">
          <cell r="A341" t="str">
            <v>FS</v>
          </cell>
          <cell r="B341" t="str">
            <v>0346168</v>
          </cell>
          <cell r="C341" t="str">
            <v>TT 1420HFN</v>
          </cell>
          <cell r="D341">
            <v>1</v>
          </cell>
          <cell r="F341">
            <v>0</v>
          </cell>
          <cell r="G341">
            <v>105.51385999999999</v>
          </cell>
          <cell r="H341">
            <v>105.51</v>
          </cell>
          <cell r="I341">
            <v>105.51385999999999</v>
          </cell>
          <cell r="J341">
            <v>105.51</v>
          </cell>
        </row>
        <row r="342">
          <cell r="A342" t="str">
            <v>FS</v>
          </cell>
          <cell r="B342" t="str">
            <v>2128295CB028A2C2</v>
          </cell>
          <cell r="C342" t="str">
            <v>TT SPACER</v>
          </cell>
          <cell r="D342">
            <v>1</v>
          </cell>
          <cell r="F342">
            <v>0</v>
          </cell>
          <cell r="G342">
            <v>102.83</v>
          </cell>
          <cell r="H342">
            <v>102.83</v>
          </cell>
          <cell r="I342">
            <v>102.83</v>
          </cell>
          <cell r="J342">
            <v>102.83</v>
          </cell>
        </row>
        <row r="343">
          <cell r="A343" t="str">
            <v>FS</v>
          </cell>
          <cell r="B343" t="str">
            <v>0346156</v>
          </cell>
          <cell r="C343" t="str">
            <v>TT 270HFN4</v>
          </cell>
          <cell r="D343">
            <v>1</v>
          </cell>
          <cell r="F343">
            <v>0</v>
          </cell>
          <cell r="G343">
            <v>82.335980000000006</v>
          </cell>
          <cell r="H343">
            <v>82.34</v>
          </cell>
          <cell r="I343">
            <v>82.335980000000006</v>
          </cell>
          <cell r="J343">
            <v>82.34</v>
          </cell>
        </row>
        <row r="344">
          <cell r="A344" t="str">
            <v>FS</v>
          </cell>
          <cell r="B344" t="str">
            <v>0427663</v>
          </cell>
          <cell r="C344" t="str">
            <v>TT 270HF20</v>
          </cell>
          <cell r="D344">
            <v>1</v>
          </cell>
          <cell r="F344">
            <v>0</v>
          </cell>
          <cell r="G344">
            <v>81.122590000000002</v>
          </cell>
          <cell r="H344">
            <v>81.12</v>
          </cell>
          <cell r="I344">
            <v>81.122590000000002</v>
          </cell>
          <cell r="J344">
            <v>81.12</v>
          </cell>
        </row>
        <row r="345">
          <cell r="A345" t="str">
            <v>FS</v>
          </cell>
          <cell r="B345" t="str">
            <v>0427661</v>
          </cell>
          <cell r="C345" t="str">
            <v>TT 185HF20</v>
          </cell>
          <cell r="D345">
            <v>1</v>
          </cell>
          <cell r="F345">
            <v>0</v>
          </cell>
          <cell r="G345">
            <v>80.114850000000004</v>
          </cell>
          <cell r="H345">
            <v>80.11</v>
          </cell>
          <cell r="I345">
            <v>94.809259999999995</v>
          </cell>
          <cell r="J345">
            <v>94.81</v>
          </cell>
        </row>
        <row r="346">
          <cell r="A346" t="str">
            <v>FS</v>
          </cell>
          <cell r="B346" t="str">
            <v>1194694</v>
          </cell>
          <cell r="C346" t="str">
            <v>TT 480HF32</v>
          </cell>
          <cell r="D346">
            <v>3</v>
          </cell>
          <cell r="F346">
            <v>0</v>
          </cell>
          <cell r="G346">
            <v>23.70232</v>
          </cell>
          <cell r="H346">
            <v>71.11</v>
          </cell>
          <cell r="I346">
            <v>23.70232</v>
          </cell>
          <cell r="J346">
            <v>71.11</v>
          </cell>
        </row>
        <row r="347">
          <cell r="A347" t="str">
            <v>FS</v>
          </cell>
          <cell r="B347" t="str">
            <v>1194692</v>
          </cell>
          <cell r="C347" t="str">
            <v>TT 370HF32</v>
          </cell>
          <cell r="D347">
            <v>2</v>
          </cell>
          <cell r="F347">
            <v>0</v>
          </cell>
          <cell r="G347">
            <v>33.419750000000001</v>
          </cell>
          <cell r="H347">
            <v>66.84</v>
          </cell>
          <cell r="I347">
            <v>33.419750000000001</v>
          </cell>
          <cell r="J347">
            <v>66.84</v>
          </cell>
        </row>
        <row r="348">
          <cell r="A348" t="str">
            <v>FS</v>
          </cell>
          <cell r="B348" t="str">
            <v>2912646</v>
          </cell>
          <cell r="C348" t="str">
            <v>TT 584HFN/</v>
          </cell>
          <cell r="D348">
            <v>1</v>
          </cell>
          <cell r="F348">
            <v>0</v>
          </cell>
          <cell r="G348">
            <v>34.314369999999997</v>
          </cell>
          <cell r="H348">
            <v>34.31</v>
          </cell>
          <cell r="I348">
            <v>27.136839999999999</v>
          </cell>
          <cell r="J348">
            <v>27.14</v>
          </cell>
        </row>
        <row r="349">
          <cell r="A349" t="str">
            <v>FS</v>
          </cell>
          <cell r="B349" t="str">
            <v>2113676</v>
          </cell>
          <cell r="C349" t="str">
            <v>TT 320HDN1</v>
          </cell>
          <cell r="D349">
            <v>7</v>
          </cell>
          <cell r="F349">
            <v>0</v>
          </cell>
          <cell r="G349">
            <v>4.5450900000000001</v>
          </cell>
          <cell r="H349">
            <v>31.82</v>
          </cell>
          <cell r="I349">
            <v>4.5450900000000001</v>
          </cell>
          <cell r="J349">
            <v>31.82</v>
          </cell>
        </row>
        <row r="350">
          <cell r="A350" t="str">
            <v>FS</v>
          </cell>
          <cell r="B350" t="str">
            <v>1194693</v>
          </cell>
          <cell r="C350" t="str">
            <v>TT 1420HF3</v>
          </cell>
          <cell r="D350">
            <v>2</v>
          </cell>
          <cell r="F350">
            <v>0</v>
          </cell>
          <cell r="G350">
            <v>15.4245</v>
          </cell>
          <cell r="H350">
            <v>30.85</v>
          </cell>
          <cell r="I350">
            <v>15.4245</v>
          </cell>
          <cell r="J350">
            <v>30.85</v>
          </cell>
        </row>
        <row r="351">
          <cell r="A351" t="str">
            <v>O1</v>
          </cell>
          <cell r="B351" t="str">
            <v>3300035X</v>
          </cell>
          <cell r="C351" t="str">
            <v>E30X STD S</v>
          </cell>
          <cell r="D351">
            <v>1104</v>
          </cell>
          <cell r="E351">
            <v>500</v>
          </cell>
          <cell r="F351">
            <v>2088.6999999999998</v>
          </cell>
          <cell r="G351">
            <v>4.1773999999999996</v>
          </cell>
          <cell r="H351">
            <v>4611.8500000000004</v>
          </cell>
          <cell r="I351">
            <v>4.1773999999999996</v>
          </cell>
          <cell r="J351">
            <v>4611.8500000000004</v>
          </cell>
        </row>
        <row r="352">
          <cell r="A352" t="str">
            <v>O1</v>
          </cell>
          <cell r="B352" t="str">
            <v>2300105SSND</v>
          </cell>
          <cell r="C352" t="str">
            <v>ES30 SPR S</v>
          </cell>
          <cell r="D352">
            <v>125</v>
          </cell>
          <cell r="F352">
            <v>0</v>
          </cell>
          <cell r="G352">
            <v>21.693840000000002</v>
          </cell>
          <cell r="H352">
            <v>2711.73</v>
          </cell>
          <cell r="I352">
            <v>21.693840000000002</v>
          </cell>
          <cell r="J352">
            <v>2711.73</v>
          </cell>
        </row>
        <row r="353">
          <cell r="A353" t="str">
            <v>O1</v>
          </cell>
          <cell r="B353" t="str">
            <v>3300027</v>
          </cell>
          <cell r="C353" t="str">
            <v>E15 STD SH</v>
          </cell>
          <cell r="D353">
            <v>794</v>
          </cell>
          <cell r="F353">
            <v>0</v>
          </cell>
          <cell r="G353">
            <v>3.3851100000000001</v>
          </cell>
          <cell r="H353">
            <v>2687.78</v>
          </cell>
          <cell r="I353">
            <v>3.3851100000000001</v>
          </cell>
          <cell r="J353">
            <v>2687.78</v>
          </cell>
        </row>
        <row r="354">
          <cell r="A354" t="str">
            <v>O1</v>
          </cell>
          <cell r="B354" t="str">
            <v>3300060</v>
          </cell>
          <cell r="C354" t="str">
            <v>E80 STD SH</v>
          </cell>
          <cell r="D354">
            <v>348</v>
          </cell>
          <cell r="F354">
            <v>0</v>
          </cell>
          <cell r="G354">
            <v>6.8098799999999997</v>
          </cell>
          <cell r="H354">
            <v>2369.84</v>
          </cell>
          <cell r="I354">
            <v>1.4597100000000001</v>
          </cell>
          <cell r="J354">
            <v>507.98</v>
          </cell>
        </row>
        <row r="355">
          <cell r="A355" t="str">
            <v>O1</v>
          </cell>
          <cell r="B355" t="str">
            <v>2300055ND</v>
          </cell>
          <cell r="C355" t="str">
            <v>E70 STD ND</v>
          </cell>
          <cell r="D355">
            <v>600</v>
          </cell>
          <cell r="F355">
            <v>0</v>
          </cell>
          <cell r="G355">
            <v>3.5912099999999998</v>
          </cell>
          <cell r="H355">
            <v>2154.73</v>
          </cell>
          <cell r="I355">
            <v>3.5912099999999998</v>
          </cell>
          <cell r="J355">
            <v>2154.73</v>
          </cell>
        </row>
        <row r="356">
          <cell r="A356" t="str">
            <v>O1</v>
          </cell>
          <cell r="B356" t="str">
            <v>3300045</v>
          </cell>
          <cell r="C356" t="str">
            <v>E50 STD SH</v>
          </cell>
          <cell r="D356">
            <v>1198</v>
          </cell>
          <cell r="F356">
            <v>0</v>
          </cell>
          <cell r="G356">
            <v>1.7159899999999999</v>
          </cell>
          <cell r="H356">
            <v>2055.7600000000002</v>
          </cell>
          <cell r="I356">
            <v>1.7159899999999999</v>
          </cell>
          <cell r="J356">
            <v>2055.7600000000002</v>
          </cell>
        </row>
        <row r="357">
          <cell r="A357" t="str">
            <v>O1</v>
          </cell>
          <cell r="B357" t="str">
            <v>3300125SS</v>
          </cell>
          <cell r="C357" t="str">
            <v>ES70 SPACE</v>
          </cell>
          <cell r="D357">
            <v>52</v>
          </cell>
          <cell r="F357">
            <v>0</v>
          </cell>
          <cell r="G357">
            <v>39.14349</v>
          </cell>
          <cell r="H357">
            <v>2035.46</v>
          </cell>
          <cell r="I357">
            <v>39.14349</v>
          </cell>
          <cell r="J357">
            <v>2035.46</v>
          </cell>
        </row>
        <row r="358">
          <cell r="A358" t="str">
            <v>O1</v>
          </cell>
          <cell r="B358" t="str">
            <v>3300025</v>
          </cell>
          <cell r="C358" t="str">
            <v>E10 STD SH</v>
          </cell>
          <cell r="D358">
            <v>3277</v>
          </cell>
          <cell r="F358">
            <v>0</v>
          </cell>
          <cell r="G358">
            <v>0.61055999999999999</v>
          </cell>
          <cell r="H358">
            <v>2000.81</v>
          </cell>
          <cell r="I358">
            <v>0.61055999999999999</v>
          </cell>
          <cell r="J358">
            <v>2000.81</v>
          </cell>
        </row>
        <row r="359">
          <cell r="A359" t="str">
            <v>O1</v>
          </cell>
          <cell r="B359" t="str">
            <v>3300030</v>
          </cell>
          <cell r="C359" t="str">
            <v>E20 STD SH</v>
          </cell>
          <cell r="D359">
            <v>3114</v>
          </cell>
          <cell r="F359">
            <v>0</v>
          </cell>
          <cell r="G359">
            <v>0.62670000000000003</v>
          </cell>
          <cell r="H359">
            <v>1951.54</v>
          </cell>
          <cell r="I359">
            <v>0.62670000000000003</v>
          </cell>
          <cell r="J359">
            <v>1951.54</v>
          </cell>
        </row>
        <row r="360">
          <cell r="A360" t="str">
            <v>O1</v>
          </cell>
          <cell r="B360" t="str">
            <v>3300065</v>
          </cell>
          <cell r="C360" t="str">
            <v>E100 STD S</v>
          </cell>
          <cell r="D360">
            <v>261</v>
          </cell>
          <cell r="F360">
            <v>0</v>
          </cell>
          <cell r="G360">
            <v>7.1575300000000004</v>
          </cell>
          <cell r="H360">
            <v>1868.12</v>
          </cell>
          <cell r="I360">
            <v>7.1575300000000004</v>
          </cell>
          <cell r="J360">
            <v>1868.12</v>
          </cell>
        </row>
        <row r="361">
          <cell r="A361" t="str">
            <v>O1</v>
          </cell>
          <cell r="B361" t="str">
            <v>3300035</v>
          </cell>
          <cell r="C361" t="str">
            <v>E30 STD SH</v>
          </cell>
          <cell r="D361">
            <v>1854</v>
          </cell>
          <cell r="F361">
            <v>0</v>
          </cell>
          <cell r="G361">
            <v>0.9607</v>
          </cell>
          <cell r="H361">
            <v>1781.14</v>
          </cell>
          <cell r="I361">
            <v>0.9607</v>
          </cell>
          <cell r="J361">
            <v>1781.14</v>
          </cell>
        </row>
        <row r="362">
          <cell r="A362" t="str">
            <v>O1</v>
          </cell>
          <cell r="B362" t="str">
            <v>3300040</v>
          </cell>
          <cell r="C362" t="str">
            <v>E40 STD SH</v>
          </cell>
          <cell r="D362">
            <v>1335</v>
          </cell>
          <cell r="F362">
            <v>0</v>
          </cell>
          <cell r="G362">
            <v>1.2607699999999999</v>
          </cell>
          <cell r="H362">
            <v>1683.13</v>
          </cell>
          <cell r="I362">
            <v>1.2607699999999999</v>
          </cell>
          <cell r="J362">
            <v>1683.13</v>
          </cell>
        </row>
        <row r="363">
          <cell r="A363" t="str">
            <v>O1</v>
          </cell>
          <cell r="B363" t="str">
            <v>3300130</v>
          </cell>
          <cell r="C363" t="str">
            <v>ES80 SPR S</v>
          </cell>
          <cell r="D363">
            <v>228</v>
          </cell>
          <cell r="F363">
            <v>0</v>
          </cell>
          <cell r="G363">
            <v>7.1575300000000004</v>
          </cell>
          <cell r="H363">
            <v>1631.92</v>
          </cell>
          <cell r="I363">
            <v>7.1575300000000004</v>
          </cell>
          <cell r="J363">
            <v>1631.92</v>
          </cell>
        </row>
        <row r="364">
          <cell r="A364" t="str">
            <v>O1</v>
          </cell>
          <cell r="B364" t="str">
            <v>3300050</v>
          </cell>
          <cell r="C364" t="str">
            <v>E60 STD SH</v>
          </cell>
          <cell r="D364">
            <v>546</v>
          </cell>
          <cell r="F364">
            <v>0</v>
          </cell>
          <cell r="G364">
            <v>2.7920500000000001</v>
          </cell>
          <cell r="H364">
            <v>1524.46</v>
          </cell>
          <cell r="I364">
            <v>2.7920500000000001</v>
          </cell>
          <cell r="J364">
            <v>1524.46</v>
          </cell>
        </row>
        <row r="365">
          <cell r="A365" t="str">
            <v>O1</v>
          </cell>
          <cell r="B365" t="str">
            <v>3300090</v>
          </cell>
          <cell r="C365" t="str">
            <v>ES5 SPR SH</v>
          </cell>
          <cell r="D365">
            <v>1624</v>
          </cell>
          <cell r="F365">
            <v>0</v>
          </cell>
          <cell r="G365">
            <v>0.88109000000000004</v>
          </cell>
          <cell r="H365">
            <v>1430.89</v>
          </cell>
          <cell r="I365">
            <v>0.88109000000000004</v>
          </cell>
          <cell r="J365">
            <v>1430.89</v>
          </cell>
        </row>
        <row r="366">
          <cell r="A366" t="str">
            <v>O1</v>
          </cell>
          <cell r="B366" t="str">
            <v>3300120</v>
          </cell>
          <cell r="C366" t="str">
            <v>ES60 SPR S</v>
          </cell>
          <cell r="D366">
            <v>270</v>
          </cell>
          <cell r="F366">
            <v>0</v>
          </cell>
          <cell r="G366">
            <v>5.2311899999999998</v>
          </cell>
          <cell r="H366">
            <v>1412.42</v>
          </cell>
          <cell r="I366">
            <v>5.2311899999999998</v>
          </cell>
          <cell r="J366">
            <v>1412.42</v>
          </cell>
        </row>
        <row r="367">
          <cell r="A367" t="str">
            <v>O1</v>
          </cell>
          <cell r="B367" t="str">
            <v>2300020ND</v>
          </cell>
          <cell r="C367" t="str">
            <v>E5 STD ND</v>
          </cell>
          <cell r="D367">
            <v>3100</v>
          </cell>
          <cell r="F367">
            <v>0</v>
          </cell>
          <cell r="G367">
            <v>0.45021</v>
          </cell>
          <cell r="H367">
            <v>1395.65</v>
          </cell>
          <cell r="I367">
            <v>0.49103999999999998</v>
          </cell>
          <cell r="J367">
            <v>1522.22</v>
          </cell>
        </row>
        <row r="368">
          <cell r="A368" t="str">
            <v>O1</v>
          </cell>
          <cell r="B368" t="str">
            <v>3300125</v>
          </cell>
          <cell r="C368" t="str">
            <v>ES70 SPR S</v>
          </cell>
          <cell r="D368">
            <v>192</v>
          </cell>
          <cell r="F368">
            <v>0</v>
          </cell>
          <cell r="G368">
            <v>6.4680799999999996</v>
          </cell>
          <cell r="H368">
            <v>1241.8699999999999</v>
          </cell>
          <cell r="I368">
            <v>6.4680799999999996</v>
          </cell>
          <cell r="J368">
            <v>1241.8699999999999</v>
          </cell>
        </row>
        <row r="369">
          <cell r="A369" t="str">
            <v>O1</v>
          </cell>
          <cell r="B369" t="str">
            <v>3300105</v>
          </cell>
          <cell r="C369" t="str">
            <v>ES30 SPR S</v>
          </cell>
          <cell r="D369">
            <v>682</v>
          </cell>
          <cell r="F369">
            <v>0</v>
          </cell>
          <cell r="G369">
            <v>1.81609</v>
          </cell>
          <cell r="H369">
            <v>1238.57</v>
          </cell>
          <cell r="I369">
            <v>1.81609</v>
          </cell>
          <cell r="J369">
            <v>1238.57</v>
          </cell>
        </row>
        <row r="370">
          <cell r="A370" t="str">
            <v>O1</v>
          </cell>
          <cell r="B370" t="str">
            <v>2300035ND</v>
          </cell>
          <cell r="C370" t="str">
            <v>E30 STD ND</v>
          </cell>
          <cell r="D370">
            <v>1450</v>
          </cell>
          <cell r="F370">
            <v>0</v>
          </cell>
          <cell r="G370">
            <v>0.83760000000000001</v>
          </cell>
          <cell r="H370">
            <v>1214.52</v>
          </cell>
          <cell r="I370">
            <v>0.83760000000000001</v>
          </cell>
          <cell r="J370">
            <v>1214.52</v>
          </cell>
        </row>
        <row r="371">
          <cell r="A371" t="str">
            <v>O1</v>
          </cell>
          <cell r="B371" t="str">
            <v>3300100</v>
          </cell>
          <cell r="C371" t="str">
            <v>ES20 SPR S</v>
          </cell>
          <cell r="D371">
            <v>919</v>
          </cell>
          <cell r="F371">
            <v>0</v>
          </cell>
          <cell r="G371">
            <v>1.2938099999999999</v>
          </cell>
          <cell r="H371">
            <v>1189.01</v>
          </cell>
          <cell r="I371">
            <v>1.2938099999999999</v>
          </cell>
          <cell r="J371">
            <v>1189.01</v>
          </cell>
        </row>
        <row r="372">
          <cell r="A372" t="str">
            <v>O1</v>
          </cell>
          <cell r="B372" t="str">
            <v>3300020</v>
          </cell>
          <cell r="C372" t="str">
            <v>E5 STD SHO</v>
          </cell>
          <cell r="D372">
            <v>1955</v>
          </cell>
          <cell r="F372">
            <v>0</v>
          </cell>
          <cell r="G372">
            <v>0.54320999999999997</v>
          </cell>
          <cell r="H372">
            <v>1061.98</v>
          </cell>
          <cell r="I372">
            <v>0.58404</v>
          </cell>
          <cell r="J372">
            <v>1141.8</v>
          </cell>
        </row>
        <row r="373">
          <cell r="A373" t="str">
            <v>O1</v>
          </cell>
          <cell r="B373" t="str">
            <v>3300055</v>
          </cell>
          <cell r="C373" t="str">
            <v>E70 STD SH</v>
          </cell>
          <cell r="D373">
            <v>254</v>
          </cell>
          <cell r="F373">
            <v>0</v>
          </cell>
          <cell r="G373">
            <v>4.1085099999999999</v>
          </cell>
          <cell r="H373">
            <v>1043.56</v>
          </cell>
          <cell r="I373">
            <v>4.1085099999999999</v>
          </cell>
          <cell r="J373">
            <v>1043.56</v>
          </cell>
        </row>
        <row r="374">
          <cell r="A374" t="str">
            <v>O1</v>
          </cell>
          <cell r="B374" t="str">
            <v>2300050ND</v>
          </cell>
          <cell r="C374" t="str">
            <v>E60 STD ND</v>
          </cell>
          <cell r="D374">
            <v>420</v>
          </cell>
          <cell r="F374">
            <v>0</v>
          </cell>
          <cell r="G374">
            <v>2.4604499999999998</v>
          </cell>
          <cell r="H374">
            <v>1033.3900000000001</v>
          </cell>
          <cell r="I374">
            <v>2.4604499999999998</v>
          </cell>
          <cell r="J374">
            <v>1033.3900000000001</v>
          </cell>
        </row>
        <row r="375">
          <cell r="A375" t="str">
            <v>O1</v>
          </cell>
          <cell r="B375" t="str">
            <v>3300071</v>
          </cell>
          <cell r="C375" t="str">
            <v>E140 STD S</v>
          </cell>
          <cell r="D375">
            <v>50</v>
          </cell>
          <cell r="F375">
            <v>0</v>
          </cell>
          <cell r="G375">
            <v>20.367429999999999</v>
          </cell>
          <cell r="H375">
            <v>1018.37</v>
          </cell>
          <cell r="I375">
            <v>20.367429999999999</v>
          </cell>
          <cell r="J375">
            <v>1018.37</v>
          </cell>
        </row>
        <row r="376">
          <cell r="A376" t="str">
            <v>O1</v>
          </cell>
          <cell r="B376" t="str">
            <v>3300010</v>
          </cell>
          <cell r="C376" t="str">
            <v>E3 STD SHO</v>
          </cell>
          <cell r="D376">
            <v>2513</v>
          </cell>
          <cell r="F376">
            <v>0</v>
          </cell>
          <cell r="G376">
            <v>0.39043</v>
          </cell>
          <cell r="H376">
            <v>981.15</v>
          </cell>
          <cell r="I376">
            <v>0.39043</v>
          </cell>
          <cell r="J376">
            <v>981.15</v>
          </cell>
        </row>
        <row r="377">
          <cell r="A377" t="str">
            <v>O1</v>
          </cell>
          <cell r="B377" t="str">
            <v>3300080</v>
          </cell>
          <cell r="C377" t="str">
            <v>ES3 SPR SH</v>
          </cell>
          <cell r="D377">
            <v>1374</v>
          </cell>
          <cell r="F377">
            <v>0</v>
          </cell>
          <cell r="G377">
            <v>0.68213000000000001</v>
          </cell>
          <cell r="H377">
            <v>937.25</v>
          </cell>
          <cell r="I377">
            <v>0.68213000000000001</v>
          </cell>
          <cell r="J377">
            <v>937.25</v>
          </cell>
        </row>
        <row r="378">
          <cell r="A378" t="str">
            <v>O1</v>
          </cell>
          <cell r="B378" t="str">
            <v>3300085</v>
          </cell>
          <cell r="C378" t="str">
            <v>ES4 SPR SH</v>
          </cell>
          <cell r="D378">
            <v>1276</v>
          </cell>
          <cell r="F378">
            <v>0</v>
          </cell>
          <cell r="G378">
            <v>0.73331000000000002</v>
          </cell>
          <cell r="H378">
            <v>935.7</v>
          </cell>
          <cell r="I378">
            <v>0.73331000000000002</v>
          </cell>
          <cell r="J378">
            <v>935.7</v>
          </cell>
        </row>
        <row r="379">
          <cell r="A379" t="str">
            <v>O1</v>
          </cell>
          <cell r="B379" t="str">
            <v>3300115</v>
          </cell>
          <cell r="C379" t="str">
            <v>ES50 SPR S</v>
          </cell>
          <cell r="D379">
            <v>306</v>
          </cell>
          <cell r="F379">
            <v>0</v>
          </cell>
          <cell r="G379">
            <v>3.0220699999999998</v>
          </cell>
          <cell r="H379">
            <v>924.75</v>
          </cell>
          <cell r="I379">
            <v>3.0220699999999998</v>
          </cell>
          <cell r="J379">
            <v>924.75</v>
          </cell>
        </row>
        <row r="380">
          <cell r="A380" t="str">
            <v>O1</v>
          </cell>
          <cell r="B380" t="str">
            <v>3300095</v>
          </cell>
          <cell r="C380" t="str">
            <v>ES10 SPR S</v>
          </cell>
          <cell r="D380">
            <v>922</v>
          </cell>
          <cell r="F380">
            <v>0</v>
          </cell>
          <cell r="G380">
            <v>0.98468999999999995</v>
          </cell>
          <cell r="H380">
            <v>907.88</v>
          </cell>
          <cell r="I380">
            <v>0.98468999999999995</v>
          </cell>
          <cell r="J380">
            <v>907.88</v>
          </cell>
        </row>
        <row r="381">
          <cell r="A381" t="str">
            <v>O1</v>
          </cell>
          <cell r="B381" t="str">
            <v>3300110</v>
          </cell>
          <cell r="C381" t="str">
            <v>ES40 SPR S</v>
          </cell>
          <cell r="D381">
            <v>437</v>
          </cell>
          <cell r="F381">
            <v>0</v>
          </cell>
          <cell r="G381">
            <v>2.0710000000000002</v>
          </cell>
          <cell r="H381">
            <v>905.03</v>
          </cell>
          <cell r="I381">
            <v>2.0710000000000002</v>
          </cell>
          <cell r="J381">
            <v>905.03</v>
          </cell>
        </row>
        <row r="382">
          <cell r="A382" t="str">
            <v>O1</v>
          </cell>
          <cell r="B382" t="str">
            <v>2300070</v>
          </cell>
          <cell r="C382" t="str">
            <v>E120 STD S</v>
          </cell>
          <cell r="D382">
            <v>98</v>
          </cell>
          <cell r="F382">
            <v>0</v>
          </cell>
          <cell r="G382">
            <v>9.2345400000000009</v>
          </cell>
          <cell r="H382">
            <v>904.98</v>
          </cell>
          <cell r="I382">
            <v>9.2345400000000009</v>
          </cell>
          <cell r="J382">
            <v>904.98</v>
          </cell>
        </row>
        <row r="383">
          <cell r="A383" t="str">
            <v>O1</v>
          </cell>
          <cell r="B383" t="str">
            <v>2300030ND</v>
          </cell>
          <cell r="C383" t="str">
            <v>E20 STD ND</v>
          </cell>
          <cell r="D383">
            <v>1710</v>
          </cell>
          <cell r="F383">
            <v>0</v>
          </cell>
          <cell r="G383">
            <v>0.52349999999999997</v>
          </cell>
          <cell r="H383">
            <v>895.19</v>
          </cell>
          <cell r="I383">
            <v>0.52349999999999997</v>
          </cell>
          <cell r="J383">
            <v>895.19</v>
          </cell>
        </row>
        <row r="384">
          <cell r="A384" t="str">
            <v>O1</v>
          </cell>
          <cell r="B384" t="str">
            <v>2300025SSND</v>
          </cell>
          <cell r="C384" t="str">
            <v>E10 STD SS</v>
          </cell>
          <cell r="D384">
            <v>521</v>
          </cell>
          <cell r="F384">
            <v>0</v>
          </cell>
          <cell r="G384">
            <v>1.66787</v>
          </cell>
          <cell r="H384">
            <v>868.96</v>
          </cell>
          <cell r="I384">
            <v>1.66787</v>
          </cell>
          <cell r="J384">
            <v>868.96</v>
          </cell>
        </row>
        <row r="385">
          <cell r="A385" t="str">
            <v>O1</v>
          </cell>
          <cell r="B385" t="str">
            <v>3300015</v>
          </cell>
          <cell r="C385" t="str">
            <v>E4 STD SHO</v>
          </cell>
          <cell r="D385">
            <v>2028</v>
          </cell>
          <cell r="F385">
            <v>0</v>
          </cell>
          <cell r="G385">
            <v>0.40997</v>
          </cell>
          <cell r="H385">
            <v>831.42</v>
          </cell>
          <cell r="I385">
            <v>0.40997</v>
          </cell>
          <cell r="J385">
            <v>831.42</v>
          </cell>
        </row>
        <row r="386">
          <cell r="A386" t="str">
            <v>O1</v>
          </cell>
          <cell r="B386" t="str">
            <v>3300005</v>
          </cell>
          <cell r="C386" t="str">
            <v>E2 STD SHO</v>
          </cell>
          <cell r="D386">
            <v>2260</v>
          </cell>
          <cell r="F386">
            <v>0</v>
          </cell>
          <cell r="G386">
            <v>0.35475000000000001</v>
          </cell>
          <cell r="H386">
            <v>801.74</v>
          </cell>
          <cell r="I386">
            <v>0.35475000000000001</v>
          </cell>
          <cell r="J386">
            <v>801.74</v>
          </cell>
        </row>
        <row r="387">
          <cell r="A387" t="str">
            <v>O1</v>
          </cell>
          <cell r="B387" t="str">
            <v>2300040ND</v>
          </cell>
          <cell r="C387" t="str">
            <v>E40 STD ND</v>
          </cell>
          <cell r="D387">
            <v>750</v>
          </cell>
          <cell r="F387">
            <v>0</v>
          </cell>
          <cell r="G387">
            <v>1.0574699999999999</v>
          </cell>
          <cell r="H387">
            <v>793.1</v>
          </cell>
          <cell r="I387">
            <v>1.0574699999999999</v>
          </cell>
          <cell r="J387">
            <v>793.1</v>
          </cell>
        </row>
        <row r="388">
          <cell r="A388" t="str">
            <v>O1</v>
          </cell>
          <cell r="B388" t="str">
            <v>3300075</v>
          </cell>
          <cell r="C388" t="str">
            <v>ES2 SPR SH</v>
          </cell>
          <cell r="D388">
            <v>1304</v>
          </cell>
          <cell r="F388">
            <v>0</v>
          </cell>
          <cell r="G388">
            <v>0.60797999999999996</v>
          </cell>
          <cell r="H388">
            <v>792.81</v>
          </cell>
          <cell r="I388">
            <v>0.60797999999999996</v>
          </cell>
          <cell r="J388">
            <v>792.81</v>
          </cell>
        </row>
        <row r="389">
          <cell r="A389" t="str">
            <v>O1</v>
          </cell>
          <cell r="B389" t="str">
            <v>2300010SSND</v>
          </cell>
          <cell r="C389" t="str">
            <v>E3 STD SS</v>
          </cell>
          <cell r="D389">
            <v>109</v>
          </cell>
          <cell r="F389">
            <v>0</v>
          </cell>
          <cell r="G389">
            <v>6.9311400000000001</v>
          </cell>
          <cell r="H389">
            <v>755.49</v>
          </cell>
          <cell r="I389">
            <v>2.0228100000000002</v>
          </cell>
          <cell r="J389">
            <v>220.49</v>
          </cell>
        </row>
        <row r="390">
          <cell r="A390" t="str">
            <v>O1</v>
          </cell>
          <cell r="B390" t="str">
            <v>2300025ND</v>
          </cell>
          <cell r="C390" t="str">
            <v>E10 STD ND</v>
          </cell>
          <cell r="D390">
            <v>1500</v>
          </cell>
          <cell r="F390">
            <v>0</v>
          </cell>
          <cell r="G390">
            <v>0.50256000000000001</v>
          </cell>
          <cell r="H390">
            <v>753.84</v>
          </cell>
          <cell r="I390">
            <v>0.50256000000000001</v>
          </cell>
          <cell r="J390">
            <v>753.84</v>
          </cell>
        </row>
        <row r="391">
          <cell r="A391" t="str">
            <v>O1</v>
          </cell>
          <cell r="B391" t="str">
            <v>3300070</v>
          </cell>
          <cell r="C391" t="str">
            <v>E120 STD S</v>
          </cell>
          <cell r="D391">
            <v>56</v>
          </cell>
          <cell r="F391">
            <v>0</v>
          </cell>
          <cell r="G391">
            <v>11.494540000000001</v>
          </cell>
          <cell r="H391">
            <v>643.69000000000005</v>
          </cell>
          <cell r="I391">
            <v>11.494540000000001</v>
          </cell>
          <cell r="J391">
            <v>643.69000000000005</v>
          </cell>
        </row>
        <row r="392">
          <cell r="A392" t="str">
            <v>O1</v>
          </cell>
          <cell r="B392" t="str">
            <v>2300120ND</v>
          </cell>
          <cell r="C392" t="str">
            <v>ES60 SPR N</v>
          </cell>
          <cell r="D392">
            <v>145</v>
          </cell>
          <cell r="F392">
            <v>0</v>
          </cell>
          <cell r="G392">
            <v>4.36599</v>
          </cell>
          <cell r="H392">
            <v>633.07000000000005</v>
          </cell>
          <cell r="I392">
            <v>4.36599</v>
          </cell>
          <cell r="J392">
            <v>633.07000000000005</v>
          </cell>
        </row>
        <row r="393">
          <cell r="A393" t="str">
            <v>O1</v>
          </cell>
          <cell r="B393" t="str">
            <v>2300071</v>
          </cell>
          <cell r="C393" t="str">
            <v>E140 STD S</v>
          </cell>
          <cell r="D393">
            <v>30</v>
          </cell>
          <cell r="F393">
            <v>0</v>
          </cell>
          <cell r="G393">
            <v>15.903930000000001</v>
          </cell>
          <cell r="H393">
            <v>477.12</v>
          </cell>
          <cell r="I393">
            <v>15.903930000000001</v>
          </cell>
          <cell r="J393">
            <v>477.12</v>
          </cell>
        </row>
        <row r="394">
          <cell r="A394" t="str">
            <v>O1</v>
          </cell>
          <cell r="B394" t="str">
            <v>2300015ND</v>
          </cell>
          <cell r="C394" t="str">
            <v>E4 STD ND</v>
          </cell>
          <cell r="D394">
            <v>1420</v>
          </cell>
          <cell r="F394">
            <v>0</v>
          </cell>
          <cell r="G394">
            <v>0.32457000000000003</v>
          </cell>
          <cell r="H394">
            <v>460.89</v>
          </cell>
          <cell r="I394">
            <v>0.32457000000000003</v>
          </cell>
          <cell r="J394">
            <v>460.89</v>
          </cell>
        </row>
        <row r="395">
          <cell r="A395" t="str">
            <v>O1</v>
          </cell>
          <cell r="B395" t="str">
            <v>2300125ND</v>
          </cell>
          <cell r="C395" t="str">
            <v>ES70 SPR N</v>
          </cell>
          <cell r="D395">
            <v>75</v>
          </cell>
          <cell r="F395">
            <v>0</v>
          </cell>
          <cell r="G395">
            <v>5.5909800000000001</v>
          </cell>
          <cell r="H395">
            <v>419.32</v>
          </cell>
          <cell r="I395">
            <v>5.5909800000000001</v>
          </cell>
          <cell r="J395">
            <v>419.32</v>
          </cell>
        </row>
        <row r="396">
          <cell r="A396" t="str">
            <v>O1</v>
          </cell>
          <cell r="B396" t="str">
            <v>2300110ND</v>
          </cell>
          <cell r="C396" t="str">
            <v>ES40 SPR N</v>
          </cell>
          <cell r="D396">
            <v>200</v>
          </cell>
          <cell r="F396">
            <v>0</v>
          </cell>
          <cell r="G396">
            <v>1.6752</v>
          </cell>
          <cell r="H396">
            <v>335.04</v>
          </cell>
          <cell r="I396">
            <v>1.6752</v>
          </cell>
          <cell r="J396">
            <v>335.04</v>
          </cell>
        </row>
        <row r="397">
          <cell r="A397" t="str">
            <v>O1</v>
          </cell>
          <cell r="B397" t="str">
            <v>2300085ND</v>
          </cell>
          <cell r="C397" t="str">
            <v>ES4 SPR ND</v>
          </cell>
          <cell r="D397">
            <v>500</v>
          </cell>
          <cell r="F397">
            <v>0</v>
          </cell>
          <cell r="G397">
            <v>0.55491000000000001</v>
          </cell>
          <cell r="H397">
            <v>277.45999999999998</v>
          </cell>
          <cell r="I397">
            <v>0.55491000000000001</v>
          </cell>
          <cell r="J397">
            <v>277.45999999999998</v>
          </cell>
        </row>
        <row r="398">
          <cell r="A398" t="str">
            <v>O1</v>
          </cell>
          <cell r="B398" t="str">
            <v>2300010ND</v>
          </cell>
          <cell r="C398" t="str">
            <v>E3 STD ND</v>
          </cell>
          <cell r="D398">
            <v>900</v>
          </cell>
          <cell r="F398">
            <v>0</v>
          </cell>
          <cell r="G398">
            <v>0.30363000000000001</v>
          </cell>
          <cell r="H398">
            <v>273.27</v>
          </cell>
          <cell r="I398">
            <v>0.30363000000000001</v>
          </cell>
          <cell r="J398">
            <v>273.27</v>
          </cell>
        </row>
        <row r="399">
          <cell r="A399" t="str">
            <v>O1</v>
          </cell>
          <cell r="B399" t="str">
            <v>2300115ND</v>
          </cell>
          <cell r="C399" t="str">
            <v>ES50 SPR N</v>
          </cell>
          <cell r="D399">
            <v>100</v>
          </cell>
          <cell r="F399">
            <v>0</v>
          </cell>
          <cell r="G399">
            <v>2.3138700000000001</v>
          </cell>
          <cell r="H399">
            <v>231.39</v>
          </cell>
          <cell r="I399">
            <v>2.3138700000000001</v>
          </cell>
          <cell r="J399">
            <v>231.39</v>
          </cell>
        </row>
        <row r="400">
          <cell r="A400" t="str">
            <v>O2</v>
          </cell>
          <cell r="B400" t="str">
            <v>3300120SS</v>
          </cell>
          <cell r="C400" t="str">
            <v>ES60 SPR S</v>
          </cell>
          <cell r="D400">
            <v>209</v>
          </cell>
          <cell r="F400">
            <v>0</v>
          </cell>
          <cell r="G400">
            <v>48.346620000000001</v>
          </cell>
          <cell r="H400">
            <v>10104.44</v>
          </cell>
          <cell r="I400">
            <v>48.346620000000001</v>
          </cell>
          <cell r="J400">
            <v>10104.44</v>
          </cell>
        </row>
        <row r="401">
          <cell r="A401" t="str">
            <v>O2</v>
          </cell>
          <cell r="B401" t="str">
            <v>3300045SS</v>
          </cell>
          <cell r="C401" t="str">
            <v>E50 STD SH</v>
          </cell>
          <cell r="D401">
            <v>150</v>
          </cell>
          <cell r="F401">
            <v>0</v>
          </cell>
          <cell r="G401">
            <v>30.700500000000002</v>
          </cell>
          <cell r="H401">
            <v>4605.08</v>
          </cell>
          <cell r="I401">
            <v>30.700500000000002</v>
          </cell>
          <cell r="J401">
            <v>4605.08</v>
          </cell>
        </row>
        <row r="402">
          <cell r="A402" t="str">
            <v>O2</v>
          </cell>
          <cell r="B402" t="str">
            <v>3300060SS</v>
          </cell>
          <cell r="C402" t="str">
            <v>E80 STD SH</v>
          </cell>
          <cell r="D402">
            <v>76</v>
          </cell>
          <cell r="F402">
            <v>0</v>
          </cell>
          <cell r="G402">
            <v>39.4953</v>
          </cell>
          <cell r="H402">
            <v>3001.64</v>
          </cell>
          <cell r="I402">
            <v>26.41827</v>
          </cell>
          <cell r="J402">
            <v>2007.79</v>
          </cell>
        </row>
        <row r="403">
          <cell r="A403" t="str">
            <v>O2</v>
          </cell>
          <cell r="B403" t="str">
            <v>3300030SS</v>
          </cell>
          <cell r="C403" t="str">
            <v>E20 STD SH</v>
          </cell>
          <cell r="D403">
            <v>192</v>
          </cell>
          <cell r="F403">
            <v>0</v>
          </cell>
          <cell r="G403">
            <v>14.189310000000001</v>
          </cell>
          <cell r="H403">
            <v>2724.35</v>
          </cell>
          <cell r="I403">
            <v>13.77051</v>
          </cell>
          <cell r="J403">
            <v>2643.94</v>
          </cell>
        </row>
        <row r="404">
          <cell r="A404" t="str">
            <v>O2</v>
          </cell>
          <cell r="B404" t="str">
            <v>3300100SS</v>
          </cell>
          <cell r="C404" t="str">
            <v>ES20 SPR S</v>
          </cell>
          <cell r="D404">
            <v>94</v>
          </cell>
          <cell r="F404">
            <v>0</v>
          </cell>
          <cell r="G404">
            <v>20.418959999999998</v>
          </cell>
          <cell r="H404">
            <v>1919.38</v>
          </cell>
          <cell r="I404">
            <v>20.418959999999998</v>
          </cell>
          <cell r="J404">
            <v>1919.38</v>
          </cell>
        </row>
        <row r="405">
          <cell r="A405" t="str">
            <v>O2</v>
          </cell>
          <cell r="B405" t="str">
            <v>3300115SS</v>
          </cell>
          <cell r="C405" t="str">
            <v>ES50 SPR S</v>
          </cell>
          <cell r="D405">
            <v>51</v>
          </cell>
          <cell r="F405">
            <v>0</v>
          </cell>
          <cell r="G405">
            <v>32.009250000000002</v>
          </cell>
          <cell r="H405">
            <v>1632.47</v>
          </cell>
          <cell r="I405">
            <v>32.009250000000002</v>
          </cell>
          <cell r="J405">
            <v>1632.47</v>
          </cell>
        </row>
        <row r="406">
          <cell r="A406" t="str">
            <v>O2</v>
          </cell>
          <cell r="B406" t="str">
            <v>3300141SS</v>
          </cell>
          <cell r="C406" t="str">
            <v>40 SPL SPA</v>
          </cell>
          <cell r="D406">
            <v>7</v>
          </cell>
          <cell r="F406">
            <v>0</v>
          </cell>
          <cell r="G406">
            <v>153.30420000000001</v>
          </cell>
          <cell r="H406">
            <v>1073.1300000000001</v>
          </cell>
          <cell r="I406">
            <v>153.30420000000001</v>
          </cell>
          <cell r="J406">
            <v>1073.1300000000001</v>
          </cell>
        </row>
        <row r="407">
          <cell r="A407" t="str">
            <v>O2</v>
          </cell>
          <cell r="B407" t="str">
            <v>3300065SS</v>
          </cell>
          <cell r="C407" t="str">
            <v>E100 STD S</v>
          </cell>
          <cell r="D407">
            <v>14</v>
          </cell>
          <cell r="F407">
            <v>0</v>
          </cell>
          <cell r="G407">
            <v>63.953220000000002</v>
          </cell>
          <cell r="H407">
            <v>895.35</v>
          </cell>
          <cell r="I407">
            <v>62.70729</v>
          </cell>
          <cell r="J407">
            <v>877.9</v>
          </cell>
        </row>
        <row r="408">
          <cell r="A408" t="str">
            <v>O2</v>
          </cell>
          <cell r="B408" t="str">
            <v>3300095SS</v>
          </cell>
          <cell r="C408" t="str">
            <v>ES10 SPR S</v>
          </cell>
          <cell r="D408">
            <v>171</v>
          </cell>
          <cell r="F408">
            <v>0</v>
          </cell>
          <cell r="G408">
            <v>4.9903700000000004</v>
          </cell>
          <cell r="H408">
            <v>853.35</v>
          </cell>
          <cell r="I408">
            <v>4.9903700000000004</v>
          </cell>
          <cell r="J408">
            <v>853.35</v>
          </cell>
        </row>
        <row r="409">
          <cell r="A409" t="str">
            <v>O2</v>
          </cell>
          <cell r="B409" t="str">
            <v>3300035SS</v>
          </cell>
          <cell r="C409" t="str">
            <v>E30 STD SH</v>
          </cell>
          <cell r="D409">
            <v>66</v>
          </cell>
          <cell r="F409">
            <v>0</v>
          </cell>
          <cell r="G409">
            <v>12.817740000000001</v>
          </cell>
          <cell r="H409">
            <v>845.97</v>
          </cell>
          <cell r="I409">
            <v>8.86008</v>
          </cell>
          <cell r="J409">
            <v>584.77</v>
          </cell>
        </row>
        <row r="410">
          <cell r="A410" t="str">
            <v>O2</v>
          </cell>
          <cell r="B410" t="str">
            <v>3300015SS</v>
          </cell>
          <cell r="C410" t="str">
            <v>E4 STD SHO</v>
          </cell>
          <cell r="D410">
            <v>108</v>
          </cell>
          <cell r="F410">
            <v>0</v>
          </cell>
          <cell r="G410">
            <v>6.3053999999999997</v>
          </cell>
          <cell r="H410">
            <v>680.98</v>
          </cell>
          <cell r="I410">
            <v>6.0373799999999997</v>
          </cell>
          <cell r="J410">
            <v>652.04</v>
          </cell>
        </row>
        <row r="411">
          <cell r="A411" t="str">
            <v>O2</v>
          </cell>
          <cell r="B411" t="str">
            <v>3300090SS</v>
          </cell>
          <cell r="C411" t="str">
            <v>ES5 SPR SH</v>
          </cell>
          <cell r="D411">
            <v>115</v>
          </cell>
          <cell r="F411">
            <v>0</v>
          </cell>
          <cell r="G411">
            <v>4.9903700000000004</v>
          </cell>
          <cell r="H411">
            <v>573.89</v>
          </cell>
          <cell r="I411">
            <v>4.9903700000000004</v>
          </cell>
          <cell r="J411">
            <v>573.89</v>
          </cell>
        </row>
        <row r="412">
          <cell r="A412" t="str">
            <v>O2</v>
          </cell>
          <cell r="B412" t="str">
            <v>3300110SS</v>
          </cell>
          <cell r="C412" t="str">
            <v>ES40 SPR S</v>
          </cell>
          <cell r="D412">
            <v>35</v>
          </cell>
          <cell r="F412">
            <v>0</v>
          </cell>
          <cell r="G412">
            <v>15.519</v>
          </cell>
          <cell r="H412">
            <v>543.16999999999996</v>
          </cell>
          <cell r="I412">
            <v>28.082999999999998</v>
          </cell>
          <cell r="J412">
            <v>982.91</v>
          </cell>
        </row>
        <row r="413">
          <cell r="A413" t="str">
            <v>O2</v>
          </cell>
          <cell r="B413" t="str">
            <v>3300075SS</v>
          </cell>
          <cell r="C413" t="str">
            <v>ES2 SPR SH</v>
          </cell>
          <cell r="D413">
            <v>115</v>
          </cell>
          <cell r="F413">
            <v>0</v>
          </cell>
          <cell r="G413">
            <v>4.0910000000000002</v>
          </cell>
          <cell r="H413">
            <v>470.47</v>
          </cell>
          <cell r="I413">
            <v>4.0910000000000002</v>
          </cell>
          <cell r="J413">
            <v>470.47</v>
          </cell>
        </row>
        <row r="414">
          <cell r="A414" t="str">
            <v>O2</v>
          </cell>
          <cell r="B414" t="str">
            <v>3300050SS</v>
          </cell>
          <cell r="C414" t="str">
            <v>E60 STD SH</v>
          </cell>
          <cell r="D414">
            <v>17</v>
          </cell>
          <cell r="F414">
            <v>0</v>
          </cell>
          <cell r="G414">
            <v>23.497140000000002</v>
          </cell>
          <cell r="H414">
            <v>399.45</v>
          </cell>
          <cell r="I414">
            <v>19.916399999999999</v>
          </cell>
          <cell r="J414">
            <v>338.58</v>
          </cell>
        </row>
        <row r="415">
          <cell r="A415" t="str">
            <v>O2</v>
          </cell>
          <cell r="B415" t="str">
            <v>3300080SS</v>
          </cell>
          <cell r="C415" t="str">
            <v>ES3 SPR SH</v>
          </cell>
          <cell r="D415">
            <v>72</v>
          </cell>
          <cell r="F415">
            <v>0</v>
          </cell>
          <cell r="G415">
            <v>4.6511399999999998</v>
          </cell>
          <cell r="H415">
            <v>334.88</v>
          </cell>
          <cell r="I415">
            <v>4.6511399999999998</v>
          </cell>
          <cell r="J415">
            <v>334.88</v>
          </cell>
        </row>
        <row r="416">
          <cell r="A416" t="str">
            <v>O2</v>
          </cell>
          <cell r="B416" t="str">
            <v>3300105SS</v>
          </cell>
          <cell r="C416" t="str">
            <v>ES30 SPR S</v>
          </cell>
          <cell r="D416">
            <v>13</v>
          </cell>
          <cell r="F416">
            <v>0</v>
          </cell>
          <cell r="G416">
            <v>23.183039999999998</v>
          </cell>
          <cell r="H416">
            <v>301.38</v>
          </cell>
          <cell r="I416">
            <v>23.183039999999998</v>
          </cell>
          <cell r="J416">
            <v>301.38</v>
          </cell>
        </row>
        <row r="417">
          <cell r="A417" t="str">
            <v>O2</v>
          </cell>
          <cell r="B417" t="str">
            <v>3300010SS</v>
          </cell>
          <cell r="C417" t="str">
            <v>E3 STD SHO</v>
          </cell>
          <cell r="D417">
            <v>34</v>
          </cell>
          <cell r="F417">
            <v>0</v>
          </cell>
          <cell r="G417">
            <v>8.4203399999999995</v>
          </cell>
          <cell r="H417">
            <v>286.29000000000002</v>
          </cell>
          <cell r="I417">
            <v>3.5120100000000001</v>
          </cell>
          <cell r="J417">
            <v>119.41</v>
          </cell>
        </row>
        <row r="418">
          <cell r="A418" t="str">
            <v>O2</v>
          </cell>
          <cell r="B418" t="str">
            <v>3300020SS</v>
          </cell>
          <cell r="C418" t="str">
            <v>E5 STD SHO</v>
          </cell>
          <cell r="D418">
            <v>28</v>
          </cell>
          <cell r="F418">
            <v>0</v>
          </cell>
          <cell r="G418">
            <v>10.1793</v>
          </cell>
          <cell r="H418">
            <v>285.02</v>
          </cell>
          <cell r="I418">
            <v>6.30748</v>
          </cell>
          <cell r="J418">
            <v>176.61</v>
          </cell>
        </row>
        <row r="419">
          <cell r="A419" t="str">
            <v>O2</v>
          </cell>
          <cell r="B419" t="str">
            <v>3300085SS</v>
          </cell>
          <cell r="C419" t="str">
            <v>ES4 SPR SH</v>
          </cell>
          <cell r="D419">
            <v>45</v>
          </cell>
          <cell r="F419">
            <v>0</v>
          </cell>
          <cell r="G419">
            <v>4.9443000000000001</v>
          </cell>
          <cell r="H419">
            <v>222.49</v>
          </cell>
          <cell r="I419">
            <v>4.9443000000000001</v>
          </cell>
          <cell r="J419">
            <v>222.49</v>
          </cell>
        </row>
        <row r="420">
          <cell r="A420" t="str">
            <v>O2</v>
          </cell>
          <cell r="B420" t="str">
            <v>3300005SS</v>
          </cell>
          <cell r="C420" t="str">
            <v>E2 STD SHO</v>
          </cell>
          <cell r="D420">
            <v>26</v>
          </cell>
          <cell r="F420">
            <v>0</v>
          </cell>
          <cell r="G420">
            <v>7.17441</v>
          </cell>
          <cell r="H420">
            <v>186.53</v>
          </cell>
          <cell r="I420">
            <v>5.5662000000000003</v>
          </cell>
          <cell r="J420">
            <v>144.72</v>
          </cell>
        </row>
        <row r="421">
          <cell r="A421" t="str">
            <v>O2</v>
          </cell>
          <cell r="B421" t="str">
            <v>3300040SS</v>
          </cell>
          <cell r="C421" t="str">
            <v>E40 STD SH</v>
          </cell>
          <cell r="D421">
            <v>5</v>
          </cell>
          <cell r="F421">
            <v>0</v>
          </cell>
          <cell r="G421">
            <v>18.136500000000002</v>
          </cell>
          <cell r="H421">
            <v>90.68</v>
          </cell>
          <cell r="I421">
            <v>18.136500000000002</v>
          </cell>
          <cell r="J421">
            <v>90.68</v>
          </cell>
        </row>
        <row r="422">
          <cell r="A422" t="str">
            <v>O2</v>
          </cell>
          <cell r="B422" t="str">
            <v>3300025SS</v>
          </cell>
          <cell r="C422" t="str">
            <v>E10 STD SH</v>
          </cell>
          <cell r="D422">
            <v>14</v>
          </cell>
          <cell r="F422">
            <v>0</v>
          </cell>
          <cell r="G422">
            <v>3.15707</v>
          </cell>
          <cell r="H422">
            <v>44.2</v>
          </cell>
          <cell r="I422">
            <v>3.15707</v>
          </cell>
          <cell r="J422">
            <v>44.2</v>
          </cell>
        </row>
        <row r="423">
          <cell r="A423" t="str">
            <v>O3</v>
          </cell>
          <cell r="B423" t="str">
            <v>4301085M</v>
          </cell>
          <cell r="C423" t="str">
            <v>R-4 HS RIN</v>
          </cell>
          <cell r="D423">
            <v>787</v>
          </cell>
          <cell r="E423">
            <v>487</v>
          </cell>
          <cell r="F423">
            <v>1213.5358200000001</v>
          </cell>
          <cell r="G423">
            <v>2.49186</v>
          </cell>
          <cell r="H423">
            <v>1961.09</v>
          </cell>
          <cell r="I423">
            <v>2.49186</v>
          </cell>
          <cell r="J423">
            <v>1961.09</v>
          </cell>
        </row>
        <row r="424">
          <cell r="A424" t="str">
            <v>O3</v>
          </cell>
          <cell r="B424" t="str">
            <v>4301090M</v>
          </cell>
          <cell r="C424" t="str">
            <v>R-5 HS RIN</v>
          </cell>
          <cell r="D424">
            <v>704</v>
          </cell>
          <cell r="E424">
            <v>415</v>
          </cell>
          <cell r="F424">
            <v>1090.6075499999999</v>
          </cell>
          <cell r="G424">
            <v>2.6279699999999999</v>
          </cell>
          <cell r="H424">
            <v>1850.09</v>
          </cell>
          <cell r="I424">
            <v>2.6279699999999999</v>
          </cell>
          <cell r="J424">
            <v>1850.09</v>
          </cell>
        </row>
        <row r="425">
          <cell r="A425" t="str">
            <v>O3</v>
          </cell>
          <cell r="B425" t="str">
            <v>4301080</v>
          </cell>
          <cell r="C425" t="str">
            <v>R-3 HS RIN</v>
          </cell>
          <cell r="D425">
            <v>755</v>
          </cell>
          <cell r="E425">
            <v>0</v>
          </cell>
          <cell r="F425">
            <v>0</v>
          </cell>
          <cell r="G425">
            <v>2.3348100000000001</v>
          </cell>
          <cell r="H425">
            <v>1762.78</v>
          </cell>
          <cell r="I425">
            <v>2.3348100000000001</v>
          </cell>
          <cell r="J425">
            <v>1762.78</v>
          </cell>
        </row>
        <row r="426">
          <cell r="A426" t="str">
            <v>O3</v>
          </cell>
          <cell r="B426" t="str">
            <v>4301080M</v>
          </cell>
          <cell r="C426" t="str">
            <v>R-3 HS RIN</v>
          </cell>
          <cell r="D426">
            <v>679</v>
          </cell>
          <cell r="E426">
            <v>547</v>
          </cell>
          <cell r="F426">
            <v>1414.59123</v>
          </cell>
          <cell r="G426">
            <v>2.58609</v>
          </cell>
          <cell r="H426">
            <v>1755.96</v>
          </cell>
          <cell r="I426">
            <v>2.58609</v>
          </cell>
          <cell r="J426">
            <v>1755.96</v>
          </cell>
        </row>
        <row r="427">
          <cell r="A427" t="str">
            <v>O3</v>
          </cell>
          <cell r="B427" t="str">
            <v>4301085</v>
          </cell>
          <cell r="C427" t="str">
            <v>R-4 HS RIN</v>
          </cell>
          <cell r="D427">
            <v>645</v>
          </cell>
          <cell r="E427">
            <v>0</v>
          </cell>
          <cell r="F427">
            <v>0</v>
          </cell>
          <cell r="G427">
            <v>2.3243399999999999</v>
          </cell>
          <cell r="H427">
            <v>1499.2</v>
          </cell>
          <cell r="I427">
            <v>2.3243399999999999</v>
          </cell>
          <cell r="J427">
            <v>1499.2</v>
          </cell>
        </row>
        <row r="428">
          <cell r="A428" t="str">
            <v>O3</v>
          </cell>
          <cell r="B428" t="str">
            <v>4301095MND</v>
          </cell>
          <cell r="C428" t="str">
            <v>R-10ND HS</v>
          </cell>
          <cell r="D428">
            <v>460</v>
          </cell>
          <cell r="E428">
            <v>306</v>
          </cell>
          <cell r="F428">
            <v>948.33072000000004</v>
          </cell>
          <cell r="G428">
            <v>3.0991200000000001</v>
          </cell>
          <cell r="H428">
            <v>1425.6</v>
          </cell>
          <cell r="I428">
            <v>3.0991200000000001</v>
          </cell>
          <cell r="J428">
            <v>1425.6</v>
          </cell>
        </row>
        <row r="429">
          <cell r="A429" t="str">
            <v>O3</v>
          </cell>
          <cell r="B429" t="str">
            <v>4301090</v>
          </cell>
          <cell r="C429" t="str">
            <v>R-5 HS RIN</v>
          </cell>
          <cell r="D429">
            <v>572</v>
          </cell>
          <cell r="F429">
            <v>0</v>
          </cell>
          <cell r="G429">
            <v>2.47092</v>
          </cell>
          <cell r="H429">
            <v>1413.37</v>
          </cell>
          <cell r="I429">
            <v>2.47092</v>
          </cell>
          <cell r="J429">
            <v>1413.37</v>
          </cell>
        </row>
        <row r="430">
          <cell r="A430" t="str">
            <v>O3</v>
          </cell>
          <cell r="B430" t="str">
            <v>4301075</v>
          </cell>
          <cell r="C430" t="str">
            <v>R-2 HS RIN</v>
          </cell>
          <cell r="D430">
            <v>592</v>
          </cell>
          <cell r="F430">
            <v>0</v>
          </cell>
          <cell r="G430">
            <v>2.12541</v>
          </cell>
          <cell r="H430">
            <v>1258.24</v>
          </cell>
          <cell r="I430">
            <v>2.12541</v>
          </cell>
          <cell r="J430">
            <v>1258.24</v>
          </cell>
        </row>
        <row r="431">
          <cell r="A431" t="str">
            <v>O3</v>
          </cell>
          <cell r="B431" t="str">
            <v>4301095ND</v>
          </cell>
          <cell r="C431" t="str">
            <v>R-10ND HS</v>
          </cell>
          <cell r="D431">
            <v>474</v>
          </cell>
          <cell r="F431">
            <v>0</v>
          </cell>
          <cell r="G431">
            <v>2.56515</v>
          </cell>
          <cell r="H431">
            <v>1215.8800000000001</v>
          </cell>
          <cell r="I431">
            <v>2.56515</v>
          </cell>
          <cell r="J431">
            <v>1215.8800000000001</v>
          </cell>
        </row>
        <row r="432">
          <cell r="A432" t="str">
            <v>O3</v>
          </cell>
          <cell r="B432" t="str">
            <v>4301105M</v>
          </cell>
          <cell r="C432" t="str">
            <v>R-30 HS RI</v>
          </cell>
          <cell r="D432">
            <v>88</v>
          </cell>
          <cell r="F432">
            <v>0</v>
          </cell>
          <cell r="G432">
            <v>13.433009999999999</v>
          </cell>
          <cell r="H432">
            <v>1182.0999999999999</v>
          </cell>
          <cell r="I432">
            <v>13.433009999999999</v>
          </cell>
          <cell r="J432">
            <v>1182.0999999999999</v>
          </cell>
        </row>
        <row r="433">
          <cell r="A433" t="str">
            <v>O3</v>
          </cell>
          <cell r="B433" t="str">
            <v>4301075M</v>
          </cell>
          <cell r="C433" t="str">
            <v>R-2 HS RIN</v>
          </cell>
          <cell r="D433">
            <v>417</v>
          </cell>
          <cell r="F433">
            <v>0</v>
          </cell>
          <cell r="G433">
            <v>2.68032</v>
          </cell>
          <cell r="H433">
            <v>1117.69</v>
          </cell>
          <cell r="I433">
            <v>2.68032</v>
          </cell>
          <cell r="J433">
            <v>1117.69</v>
          </cell>
        </row>
        <row r="434">
          <cell r="A434" t="str">
            <v>O3</v>
          </cell>
          <cell r="B434" t="str">
            <v>4301125M</v>
          </cell>
          <cell r="C434" t="str">
            <v>R-70 HS RI</v>
          </cell>
          <cell r="D434">
            <v>50</v>
          </cell>
          <cell r="F434">
            <v>0</v>
          </cell>
          <cell r="G434">
            <v>20.332740000000001</v>
          </cell>
          <cell r="H434">
            <v>1016.64</v>
          </cell>
          <cell r="I434">
            <v>20.332740000000001</v>
          </cell>
          <cell r="J434">
            <v>1016.64</v>
          </cell>
        </row>
        <row r="435">
          <cell r="A435" t="str">
            <v>O3</v>
          </cell>
          <cell r="B435" t="str">
            <v>4301120</v>
          </cell>
          <cell r="C435" t="str">
            <v>R-60 HS RI</v>
          </cell>
          <cell r="D435">
            <v>55</v>
          </cell>
          <cell r="F435">
            <v>0</v>
          </cell>
          <cell r="G435">
            <v>17.70477</v>
          </cell>
          <cell r="H435">
            <v>973.76</v>
          </cell>
          <cell r="I435">
            <v>17.70477</v>
          </cell>
          <cell r="J435">
            <v>973.76</v>
          </cell>
        </row>
        <row r="436">
          <cell r="A436" t="str">
            <v>O3</v>
          </cell>
          <cell r="B436" t="str">
            <v>4301105</v>
          </cell>
          <cell r="C436" t="str">
            <v>R-30 HS RI</v>
          </cell>
          <cell r="D436">
            <v>76</v>
          </cell>
          <cell r="F436">
            <v>0</v>
          </cell>
          <cell r="G436">
            <v>11.914859999999999</v>
          </cell>
          <cell r="H436">
            <v>905.53</v>
          </cell>
          <cell r="I436">
            <v>11.914859999999999</v>
          </cell>
          <cell r="J436">
            <v>905.53</v>
          </cell>
        </row>
        <row r="437">
          <cell r="A437" t="str">
            <v>O3</v>
          </cell>
          <cell r="B437" t="str">
            <v>4301100</v>
          </cell>
          <cell r="C437" t="str">
            <v>R-20 HS RI</v>
          </cell>
          <cell r="D437">
            <v>70</v>
          </cell>
          <cell r="F437">
            <v>0</v>
          </cell>
          <cell r="G437">
            <v>10.94115</v>
          </cell>
          <cell r="H437">
            <v>765.88</v>
          </cell>
          <cell r="I437">
            <v>10.94115</v>
          </cell>
          <cell r="J437">
            <v>765.88</v>
          </cell>
        </row>
        <row r="438">
          <cell r="A438" t="str">
            <v>O3</v>
          </cell>
          <cell r="B438" t="str">
            <v>4301115</v>
          </cell>
          <cell r="C438" t="str">
            <v>R-50 HS RI</v>
          </cell>
          <cell r="D438">
            <v>30</v>
          </cell>
          <cell r="F438">
            <v>0</v>
          </cell>
          <cell r="G438">
            <v>21.7776</v>
          </cell>
          <cell r="H438">
            <v>653.33000000000004</v>
          </cell>
          <cell r="I438">
            <v>21.7776</v>
          </cell>
          <cell r="J438">
            <v>653.33000000000004</v>
          </cell>
        </row>
        <row r="439">
          <cell r="A439" t="str">
            <v>O3</v>
          </cell>
          <cell r="B439" t="str">
            <v>4301115M</v>
          </cell>
          <cell r="C439" t="str">
            <v>R-50 HS RI</v>
          </cell>
          <cell r="D439">
            <v>27</v>
          </cell>
          <cell r="F439">
            <v>0</v>
          </cell>
          <cell r="G439">
            <v>21.7776</v>
          </cell>
          <cell r="H439">
            <v>588</v>
          </cell>
          <cell r="I439">
            <v>21.7776</v>
          </cell>
          <cell r="J439">
            <v>588</v>
          </cell>
        </row>
        <row r="440">
          <cell r="A440" t="str">
            <v>O3</v>
          </cell>
          <cell r="B440" t="str">
            <v>4301120M</v>
          </cell>
          <cell r="C440" t="str">
            <v>R-60 HS RI</v>
          </cell>
          <cell r="D440">
            <v>14</v>
          </cell>
          <cell r="F440">
            <v>0</v>
          </cell>
          <cell r="G440">
            <v>17.70477</v>
          </cell>
          <cell r="H440">
            <v>247.87</v>
          </cell>
          <cell r="I440">
            <v>17.70477</v>
          </cell>
          <cell r="J440">
            <v>247.87</v>
          </cell>
        </row>
        <row r="441">
          <cell r="A441" t="str">
            <v>O3</v>
          </cell>
          <cell r="B441" t="str">
            <v>4301130</v>
          </cell>
          <cell r="C441" t="str">
            <v>R-80 HS RI</v>
          </cell>
          <cell r="D441">
            <v>11</v>
          </cell>
          <cell r="F441">
            <v>0</v>
          </cell>
          <cell r="G441">
            <v>19.777830000000002</v>
          </cell>
          <cell r="H441">
            <v>217.56</v>
          </cell>
          <cell r="I441">
            <v>19.777830000000002</v>
          </cell>
          <cell r="J441">
            <v>217.56</v>
          </cell>
        </row>
        <row r="442">
          <cell r="A442" t="str">
            <v>O3</v>
          </cell>
          <cell r="B442" t="str">
            <v>4301130M</v>
          </cell>
          <cell r="C442" t="str">
            <v>R-80 HS RI</v>
          </cell>
          <cell r="D442">
            <v>11</v>
          </cell>
          <cell r="F442">
            <v>0</v>
          </cell>
          <cell r="G442">
            <v>19.777830000000002</v>
          </cell>
          <cell r="H442">
            <v>217.56</v>
          </cell>
          <cell r="I442">
            <v>19.777830000000002</v>
          </cell>
          <cell r="J442">
            <v>217.56</v>
          </cell>
        </row>
        <row r="443">
          <cell r="A443" t="str">
            <v>O3</v>
          </cell>
          <cell r="B443" t="str">
            <v>4301110</v>
          </cell>
          <cell r="C443" t="str">
            <v>R-40 HS RI</v>
          </cell>
          <cell r="D443">
            <v>34</v>
          </cell>
          <cell r="F443">
            <v>0</v>
          </cell>
          <cell r="G443">
            <v>4.1042399999999999</v>
          </cell>
          <cell r="H443">
            <v>139.54</v>
          </cell>
          <cell r="I443">
            <v>19.432320000000001</v>
          </cell>
          <cell r="J443">
            <v>660.7</v>
          </cell>
        </row>
        <row r="444">
          <cell r="A444" t="str">
            <v>O3</v>
          </cell>
          <cell r="B444" t="str">
            <v>4301125</v>
          </cell>
          <cell r="C444" t="str">
            <v>R-70 HS RI</v>
          </cell>
          <cell r="D444">
            <v>6</v>
          </cell>
          <cell r="F444">
            <v>0</v>
          </cell>
          <cell r="G444">
            <v>20.332740000000001</v>
          </cell>
          <cell r="H444">
            <v>122</v>
          </cell>
          <cell r="I444">
            <v>20.332740000000001</v>
          </cell>
          <cell r="J444">
            <v>122</v>
          </cell>
        </row>
        <row r="445">
          <cell r="A445" t="str">
            <v>O3</v>
          </cell>
          <cell r="B445" t="str">
            <v>4301110M</v>
          </cell>
          <cell r="C445" t="str">
            <v>R-40 HS RI</v>
          </cell>
          <cell r="D445">
            <v>2</v>
          </cell>
          <cell r="F445">
            <v>0</v>
          </cell>
          <cell r="G445">
            <v>19.432320000000001</v>
          </cell>
          <cell r="H445">
            <v>38.86</v>
          </cell>
          <cell r="I445">
            <v>19.432320000000001</v>
          </cell>
          <cell r="J445">
            <v>38.86</v>
          </cell>
        </row>
        <row r="446">
          <cell r="A446" t="str">
            <v>O3</v>
          </cell>
          <cell r="B446" t="str">
            <v>4301100M</v>
          </cell>
          <cell r="C446" t="str">
            <v>R-20 HS RI</v>
          </cell>
          <cell r="D446">
            <v>1</v>
          </cell>
          <cell r="F446">
            <v>0</v>
          </cell>
          <cell r="G446">
            <v>10.94115</v>
          </cell>
          <cell r="H446">
            <v>10.94</v>
          </cell>
          <cell r="I446">
            <v>10.94115</v>
          </cell>
          <cell r="J446">
            <v>10.94</v>
          </cell>
        </row>
        <row r="447">
          <cell r="A447" t="str">
            <v>O3</v>
          </cell>
          <cell r="B447" t="str">
            <v>7301110</v>
          </cell>
          <cell r="C447" t="str">
            <v>OMEGA R-40</v>
          </cell>
          <cell r="D447">
            <v>1</v>
          </cell>
          <cell r="F447">
            <v>0</v>
          </cell>
          <cell r="G447">
            <v>8.2084799999999998</v>
          </cell>
          <cell r="H447">
            <v>8.2100000000000009</v>
          </cell>
          <cell r="I447">
            <v>38.864640000000001</v>
          </cell>
          <cell r="J447">
            <v>38.86</v>
          </cell>
        </row>
        <row r="448">
          <cell r="A448" t="str">
            <v>O4</v>
          </cell>
          <cell r="B448" t="str">
            <v>4000000</v>
          </cell>
          <cell r="C448" t="str">
            <v>85A POLYES</v>
          </cell>
          <cell r="D448">
            <v>16622</v>
          </cell>
          <cell r="F448">
            <v>0</v>
          </cell>
          <cell r="G448">
            <v>2.35575</v>
          </cell>
          <cell r="H448">
            <v>39157.279999999999</v>
          </cell>
          <cell r="I448">
            <v>2.35575</v>
          </cell>
          <cell r="J448">
            <v>39157.279999999999</v>
          </cell>
        </row>
        <row r="449">
          <cell r="A449" t="str">
            <v>O4</v>
          </cell>
          <cell r="B449" t="str">
            <v>4000047</v>
          </cell>
          <cell r="C449" t="str">
            <v>STABAXOL P</v>
          </cell>
          <cell r="D449">
            <v>777</v>
          </cell>
          <cell r="F449">
            <v>0</v>
          </cell>
          <cell r="G449">
            <v>20.94</v>
          </cell>
          <cell r="H449">
            <v>16270.38</v>
          </cell>
          <cell r="I449">
            <v>20.94</v>
          </cell>
          <cell r="J449">
            <v>16270.38</v>
          </cell>
        </row>
        <row r="450">
          <cell r="A450" t="str">
            <v>O4</v>
          </cell>
          <cell r="B450" t="str">
            <v>4000045</v>
          </cell>
          <cell r="C450" t="str">
            <v>85A PTMEG</v>
          </cell>
          <cell r="D450">
            <v>3175</v>
          </cell>
          <cell r="F450">
            <v>0</v>
          </cell>
          <cell r="G450">
            <v>3.8843700000000001</v>
          </cell>
          <cell r="H450">
            <v>12332.87</v>
          </cell>
          <cell r="I450">
            <v>3.62262</v>
          </cell>
          <cell r="J450">
            <v>11501.82</v>
          </cell>
        </row>
        <row r="451">
          <cell r="A451" t="str">
            <v>O4</v>
          </cell>
          <cell r="B451" t="str">
            <v>4000004</v>
          </cell>
          <cell r="C451" t="str">
            <v>1,4 BDO W/</v>
          </cell>
          <cell r="D451">
            <v>2312</v>
          </cell>
          <cell r="F451">
            <v>0</v>
          </cell>
          <cell r="G451">
            <v>1.54956</v>
          </cell>
          <cell r="H451">
            <v>3582.58</v>
          </cell>
          <cell r="I451">
            <v>1.2878099999999999</v>
          </cell>
          <cell r="J451">
            <v>2977.42</v>
          </cell>
        </row>
        <row r="452">
          <cell r="A452" t="str">
            <v>O4</v>
          </cell>
          <cell r="B452" t="str">
            <v>4000005</v>
          </cell>
          <cell r="C452" t="str">
            <v>1,4 BDO RC</v>
          </cell>
          <cell r="D452">
            <v>956</v>
          </cell>
          <cell r="F452">
            <v>0</v>
          </cell>
          <cell r="G452">
            <v>1.4134500000000001</v>
          </cell>
          <cell r="H452">
            <v>1351.26</v>
          </cell>
          <cell r="I452">
            <v>1.09935</v>
          </cell>
          <cell r="J452">
            <v>1050.98</v>
          </cell>
        </row>
        <row r="453">
          <cell r="A453" t="str">
            <v>O8</v>
          </cell>
          <cell r="B453" t="str">
            <v>4200085</v>
          </cell>
          <cell r="C453" t="str">
            <v>SHCS,STL,1</v>
          </cell>
          <cell r="D453">
            <v>64</v>
          </cell>
          <cell r="F453">
            <v>0</v>
          </cell>
          <cell r="G453">
            <v>3.2250000000000001E-2</v>
          </cell>
          <cell r="H453">
            <v>2.06</v>
          </cell>
          <cell r="I453">
            <v>3.2250000000000001E-2</v>
          </cell>
          <cell r="J453">
            <v>2.06</v>
          </cell>
        </row>
        <row r="454">
          <cell r="A454" t="str">
            <v>O9</v>
          </cell>
          <cell r="B454" t="str">
            <v>7300910</v>
          </cell>
          <cell r="C454" t="str">
            <v>KIT CSC 1/</v>
          </cell>
          <cell r="D454">
            <v>20</v>
          </cell>
          <cell r="F454">
            <v>0</v>
          </cell>
          <cell r="G454">
            <v>0.99465000000000003</v>
          </cell>
          <cell r="H454">
            <v>19.89</v>
          </cell>
          <cell r="I454">
            <v>0.99465000000000003</v>
          </cell>
          <cell r="J454">
            <v>19.89</v>
          </cell>
        </row>
        <row r="455">
          <cell r="A455" t="str">
            <v>O9</v>
          </cell>
          <cell r="B455" t="str">
            <v>7300924</v>
          </cell>
          <cell r="C455" t="str">
            <v>KIT CSC 3/</v>
          </cell>
          <cell r="D455">
            <v>1</v>
          </cell>
          <cell r="F455">
            <v>0</v>
          </cell>
          <cell r="G455">
            <v>0.90356000000000003</v>
          </cell>
          <cell r="H455">
            <v>0.9</v>
          </cell>
          <cell r="I455">
            <v>0.90356000000000003</v>
          </cell>
          <cell r="J455">
            <v>0.9</v>
          </cell>
        </row>
        <row r="456">
          <cell r="A456" t="str">
            <v>OA</v>
          </cell>
          <cell r="B456" t="str">
            <v>7300858</v>
          </cell>
          <cell r="C456" t="str">
            <v>140 HTL HU</v>
          </cell>
          <cell r="D456">
            <v>5</v>
          </cell>
          <cell r="E456">
            <v>5</v>
          </cell>
          <cell r="F456">
            <v>5363.7039000000004</v>
          </cell>
          <cell r="G456">
            <v>1072.7407800000001</v>
          </cell>
          <cell r="H456">
            <v>5363.7</v>
          </cell>
          <cell r="I456">
            <v>1072.7407800000001</v>
          </cell>
          <cell r="J456">
            <v>5363.7</v>
          </cell>
        </row>
        <row r="457">
          <cell r="A457" t="str">
            <v>OA</v>
          </cell>
          <cell r="B457" t="str">
            <v>7300655</v>
          </cell>
          <cell r="C457" t="str">
            <v>20 HSB 1.8</v>
          </cell>
          <cell r="D457">
            <v>238</v>
          </cell>
          <cell r="E457">
            <v>200</v>
          </cell>
          <cell r="F457">
            <v>2872.3140000000003</v>
          </cell>
          <cell r="G457">
            <v>14.36157</v>
          </cell>
          <cell r="H457">
            <v>3418.05</v>
          </cell>
          <cell r="I457">
            <v>14.36157</v>
          </cell>
          <cell r="J457">
            <v>3418.05</v>
          </cell>
        </row>
        <row r="458">
          <cell r="A458" t="str">
            <v>OA</v>
          </cell>
          <cell r="B458" t="str">
            <v>7300657</v>
          </cell>
          <cell r="C458" t="str">
            <v>20 HSB 2.1</v>
          </cell>
          <cell r="D458">
            <v>181</v>
          </cell>
          <cell r="E458">
            <v>168</v>
          </cell>
          <cell r="F458">
            <v>2412.7437600000003</v>
          </cell>
          <cell r="G458">
            <v>14.36157</v>
          </cell>
          <cell r="H458">
            <v>2599.44</v>
          </cell>
          <cell r="I458">
            <v>14.36157</v>
          </cell>
          <cell r="J458">
            <v>2599.44</v>
          </cell>
        </row>
        <row r="459">
          <cell r="A459" t="str">
            <v>OA</v>
          </cell>
          <cell r="B459" t="str">
            <v>7300908</v>
          </cell>
          <cell r="C459" t="str">
            <v>140 HQD HU</v>
          </cell>
          <cell r="D459">
            <v>2</v>
          </cell>
          <cell r="E459">
            <v>2</v>
          </cell>
          <cell r="F459">
            <v>1993.3208999999999</v>
          </cell>
          <cell r="G459">
            <v>996.66044999999997</v>
          </cell>
          <cell r="H459">
            <v>1993.32</v>
          </cell>
          <cell r="I459">
            <v>996.66044999999997</v>
          </cell>
          <cell r="J459">
            <v>1993.32</v>
          </cell>
        </row>
        <row r="460">
          <cell r="A460" t="str">
            <v>OA</v>
          </cell>
          <cell r="B460" t="str">
            <v>7300840</v>
          </cell>
          <cell r="C460" t="str">
            <v>70 HTL HUB</v>
          </cell>
          <cell r="D460">
            <v>19</v>
          </cell>
          <cell r="E460">
            <v>4</v>
          </cell>
          <cell r="F460">
            <v>405.04968000000002</v>
          </cell>
          <cell r="G460">
            <v>101.26242000000001</v>
          </cell>
          <cell r="H460">
            <v>1923.99</v>
          </cell>
          <cell r="I460">
            <v>101.26242000000001</v>
          </cell>
          <cell r="J460">
            <v>1923.99</v>
          </cell>
        </row>
        <row r="461">
          <cell r="A461" t="str">
            <v>OA</v>
          </cell>
          <cell r="B461" t="str">
            <v>7300664</v>
          </cell>
          <cell r="C461" t="str">
            <v>30 HSB 2.1</v>
          </cell>
          <cell r="D461">
            <v>79</v>
          </cell>
          <cell r="E461">
            <v>59</v>
          </cell>
          <cell r="F461">
            <v>1056.93957</v>
          </cell>
          <cell r="G461">
            <v>17.91423</v>
          </cell>
          <cell r="H461">
            <v>1415.22</v>
          </cell>
          <cell r="I461">
            <v>17.91423</v>
          </cell>
          <cell r="J461">
            <v>1415.22</v>
          </cell>
        </row>
        <row r="462">
          <cell r="A462" t="str">
            <v>OA</v>
          </cell>
          <cell r="B462" t="str">
            <v>7300900</v>
          </cell>
          <cell r="C462" t="str">
            <v>70 HQD HUB</v>
          </cell>
          <cell r="D462">
            <v>17</v>
          </cell>
          <cell r="E462">
            <v>4</v>
          </cell>
          <cell r="F462">
            <v>279.01152000000002</v>
          </cell>
          <cell r="G462">
            <v>69.752880000000005</v>
          </cell>
          <cell r="H462">
            <v>1185.8</v>
          </cell>
          <cell r="I462">
            <v>69.752880000000005</v>
          </cell>
          <cell r="J462">
            <v>1185.8</v>
          </cell>
        </row>
        <row r="463">
          <cell r="A463" t="str">
            <v>OA</v>
          </cell>
          <cell r="B463" t="str">
            <v>7300649</v>
          </cell>
          <cell r="C463" t="str">
            <v>20 HSB 1.1</v>
          </cell>
          <cell r="D463">
            <v>69</v>
          </cell>
          <cell r="E463">
            <v>45</v>
          </cell>
          <cell r="F463">
            <v>614.92365000000007</v>
          </cell>
          <cell r="G463">
            <v>13.66497</v>
          </cell>
          <cell r="H463">
            <v>942.88</v>
          </cell>
          <cell r="I463">
            <v>14.36157</v>
          </cell>
          <cell r="J463">
            <v>990.95</v>
          </cell>
        </row>
        <row r="464">
          <cell r="A464" t="str">
            <v>OA</v>
          </cell>
          <cell r="B464" t="str">
            <v>7300725</v>
          </cell>
          <cell r="C464" t="str">
            <v>120 HRB HU</v>
          </cell>
          <cell r="D464">
            <v>2</v>
          </cell>
          <cell r="F464">
            <v>0</v>
          </cell>
          <cell r="G464">
            <v>470.78550000000001</v>
          </cell>
          <cell r="H464">
            <v>941.57</v>
          </cell>
          <cell r="I464">
            <v>470.78550000000001</v>
          </cell>
          <cell r="J464">
            <v>941.57</v>
          </cell>
        </row>
        <row r="465">
          <cell r="A465" t="str">
            <v>OA</v>
          </cell>
          <cell r="B465" t="str">
            <v>7300700</v>
          </cell>
          <cell r="C465" t="str">
            <v>70 HRB HUB</v>
          </cell>
          <cell r="D465">
            <v>13</v>
          </cell>
          <cell r="F465">
            <v>0</v>
          </cell>
          <cell r="G465">
            <v>65.886750000000006</v>
          </cell>
          <cell r="H465">
            <v>856.53</v>
          </cell>
          <cell r="I465">
            <v>65.886750000000006</v>
          </cell>
          <cell r="J465">
            <v>856.53</v>
          </cell>
        </row>
        <row r="466">
          <cell r="A466" t="str">
            <v>OA</v>
          </cell>
          <cell r="B466" t="str">
            <v>7300691</v>
          </cell>
          <cell r="C466" t="str">
            <v>60 HSB 2.3</v>
          </cell>
          <cell r="D466">
            <v>15</v>
          </cell>
          <cell r="F466">
            <v>0</v>
          </cell>
          <cell r="G466">
            <v>54.834029999999998</v>
          </cell>
          <cell r="H466">
            <v>822.51</v>
          </cell>
          <cell r="I466">
            <v>11.81898</v>
          </cell>
          <cell r="J466">
            <v>177.28</v>
          </cell>
        </row>
        <row r="467">
          <cell r="A467" t="str">
            <v>OA</v>
          </cell>
          <cell r="B467" t="str">
            <v>7300680</v>
          </cell>
          <cell r="C467" t="str">
            <v>50 HRB HUB</v>
          </cell>
          <cell r="D467">
            <v>23</v>
          </cell>
          <cell r="F467">
            <v>0</v>
          </cell>
          <cell r="G467">
            <v>34.11018</v>
          </cell>
          <cell r="H467">
            <v>784.53</v>
          </cell>
          <cell r="I467">
            <v>34.11018</v>
          </cell>
          <cell r="J467">
            <v>784.53</v>
          </cell>
        </row>
        <row r="468">
          <cell r="A468" t="str">
            <v>OA</v>
          </cell>
          <cell r="B468" t="str">
            <v>7300905</v>
          </cell>
          <cell r="C468" t="str">
            <v>80 HQD HUB</v>
          </cell>
          <cell r="D468">
            <v>6</v>
          </cell>
          <cell r="F468">
            <v>0</v>
          </cell>
          <cell r="G468">
            <v>126.39807</v>
          </cell>
          <cell r="H468">
            <v>758.39</v>
          </cell>
          <cell r="I468">
            <v>126.39807</v>
          </cell>
          <cell r="J468">
            <v>758.39</v>
          </cell>
        </row>
        <row r="469">
          <cell r="A469" t="str">
            <v>OA</v>
          </cell>
          <cell r="B469" t="str">
            <v>7300684</v>
          </cell>
          <cell r="C469" t="str">
            <v>50 HSB 1.8</v>
          </cell>
          <cell r="D469">
            <v>17</v>
          </cell>
          <cell r="F469">
            <v>0</v>
          </cell>
          <cell r="G469">
            <v>44.001899999999999</v>
          </cell>
          <cell r="H469">
            <v>748.03</v>
          </cell>
          <cell r="I469">
            <v>36.826920000000001</v>
          </cell>
          <cell r="J469">
            <v>626.05999999999995</v>
          </cell>
        </row>
        <row r="470">
          <cell r="A470" t="str">
            <v>OA</v>
          </cell>
          <cell r="B470" t="str">
            <v>7300845</v>
          </cell>
          <cell r="C470" t="str">
            <v>80 HTL HUB</v>
          </cell>
          <cell r="D470">
            <v>5</v>
          </cell>
          <cell r="F470">
            <v>0</v>
          </cell>
          <cell r="G470">
            <v>138.9717</v>
          </cell>
          <cell r="H470">
            <v>694.86</v>
          </cell>
          <cell r="I470">
            <v>138.9717</v>
          </cell>
          <cell r="J470">
            <v>694.86</v>
          </cell>
        </row>
        <row r="471">
          <cell r="A471" t="str">
            <v>OA</v>
          </cell>
          <cell r="B471" t="str">
            <v>7300690</v>
          </cell>
          <cell r="C471" t="str">
            <v>60 HRB HUB</v>
          </cell>
          <cell r="D471">
            <v>15</v>
          </cell>
          <cell r="F471">
            <v>0</v>
          </cell>
          <cell r="G471">
            <v>45.058410000000002</v>
          </cell>
          <cell r="H471">
            <v>675.88</v>
          </cell>
          <cell r="I471">
            <v>45.058410000000002</v>
          </cell>
          <cell r="J471">
            <v>675.88</v>
          </cell>
        </row>
        <row r="472">
          <cell r="A472" t="str">
            <v>OA</v>
          </cell>
          <cell r="B472" t="str">
            <v>7300666</v>
          </cell>
          <cell r="C472" t="str">
            <v>30 HSB 2.3</v>
          </cell>
          <cell r="D472">
            <v>37</v>
          </cell>
          <cell r="F472">
            <v>0</v>
          </cell>
          <cell r="G472">
            <v>17.902619999999999</v>
          </cell>
          <cell r="H472">
            <v>662.4</v>
          </cell>
          <cell r="I472">
            <v>17.91423</v>
          </cell>
          <cell r="J472">
            <v>662.83</v>
          </cell>
        </row>
        <row r="473">
          <cell r="A473" t="str">
            <v>OA</v>
          </cell>
          <cell r="B473" t="str">
            <v>7300659</v>
          </cell>
          <cell r="C473" t="str">
            <v>20 HSB 2.3</v>
          </cell>
          <cell r="D473">
            <v>43</v>
          </cell>
          <cell r="F473">
            <v>0</v>
          </cell>
          <cell r="G473">
            <v>13.66497</v>
          </cell>
          <cell r="H473">
            <v>587.59</v>
          </cell>
          <cell r="I473">
            <v>14.36157</v>
          </cell>
          <cell r="J473">
            <v>617.54999999999995</v>
          </cell>
        </row>
        <row r="474">
          <cell r="A474" t="str">
            <v>OA</v>
          </cell>
          <cell r="B474" t="str">
            <v>7300710</v>
          </cell>
          <cell r="C474" t="str">
            <v>80 HRB HUB</v>
          </cell>
          <cell r="D474">
            <v>6</v>
          </cell>
          <cell r="F474">
            <v>0</v>
          </cell>
          <cell r="G474">
            <v>95.886989999999997</v>
          </cell>
          <cell r="H474">
            <v>575.32000000000005</v>
          </cell>
          <cell r="I474">
            <v>95.886989999999997</v>
          </cell>
          <cell r="J474">
            <v>575.32000000000005</v>
          </cell>
        </row>
        <row r="475">
          <cell r="A475" t="str">
            <v>OA</v>
          </cell>
          <cell r="B475" t="str">
            <v>7390417</v>
          </cell>
          <cell r="C475" t="str">
            <v>60 HSB 2.0</v>
          </cell>
          <cell r="D475">
            <v>11</v>
          </cell>
          <cell r="F475">
            <v>0</v>
          </cell>
          <cell r="G475">
            <v>51.443910000000002</v>
          </cell>
          <cell r="H475">
            <v>565.88</v>
          </cell>
          <cell r="I475">
            <v>51.443910000000002</v>
          </cell>
          <cell r="J475">
            <v>565.88</v>
          </cell>
        </row>
        <row r="476">
          <cell r="A476" t="str">
            <v>OA</v>
          </cell>
          <cell r="B476" t="str">
            <v>7300895</v>
          </cell>
          <cell r="C476" t="str">
            <v>60 HQD HUB</v>
          </cell>
          <cell r="D476">
            <v>13</v>
          </cell>
          <cell r="F476">
            <v>0</v>
          </cell>
          <cell r="G476">
            <v>43.293689999999998</v>
          </cell>
          <cell r="H476">
            <v>562.82000000000005</v>
          </cell>
          <cell r="I476">
            <v>43.293689999999998</v>
          </cell>
          <cell r="J476">
            <v>562.82000000000005</v>
          </cell>
        </row>
        <row r="477">
          <cell r="A477" t="str">
            <v>OA</v>
          </cell>
          <cell r="B477" t="str">
            <v>7300653</v>
          </cell>
          <cell r="C477" t="str">
            <v>20 HSB 1.6</v>
          </cell>
          <cell r="D477">
            <v>38</v>
          </cell>
          <cell r="F477">
            <v>0</v>
          </cell>
          <cell r="G477">
            <v>14.36157</v>
          </cell>
          <cell r="H477">
            <v>545.74</v>
          </cell>
          <cell r="I477">
            <v>14.36157</v>
          </cell>
          <cell r="J477">
            <v>545.74</v>
          </cell>
        </row>
        <row r="478">
          <cell r="A478" t="str">
            <v>OA</v>
          </cell>
          <cell r="B478" t="str">
            <v>7300875</v>
          </cell>
          <cell r="C478" t="str">
            <v>20 HQD HUB</v>
          </cell>
          <cell r="D478">
            <v>34</v>
          </cell>
          <cell r="F478">
            <v>0</v>
          </cell>
          <cell r="G478">
            <v>13.328279999999999</v>
          </cell>
          <cell r="H478">
            <v>453.16</v>
          </cell>
          <cell r="I478">
            <v>13.328279999999999</v>
          </cell>
          <cell r="J478">
            <v>453.16</v>
          </cell>
        </row>
        <row r="479">
          <cell r="A479" t="str">
            <v>OA</v>
          </cell>
          <cell r="B479" t="str">
            <v>7300885</v>
          </cell>
          <cell r="C479" t="str">
            <v>40 HQD HUB</v>
          </cell>
          <cell r="D479">
            <v>15</v>
          </cell>
          <cell r="F479">
            <v>0</v>
          </cell>
          <cell r="G479">
            <v>26.935199999999998</v>
          </cell>
          <cell r="H479">
            <v>404.03</v>
          </cell>
          <cell r="I479">
            <v>26.935199999999998</v>
          </cell>
          <cell r="J479">
            <v>404.03</v>
          </cell>
        </row>
        <row r="480">
          <cell r="A480" t="str">
            <v>OA</v>
          </cell>
          <cell r="B480" t="str">
            <v>7300961</v>
          </cell>
          <cell r="C480" t="str">
            <v>50 HSB 2.1</v>
          </cell>
          <cell r="D480">
            <v>9</v>
          </cell>
          <cell r="F480">
            <v>0</v>
          </cell>
          <cell r="G480">
            <v>43.351739999999999</v>
          </cell>
          <cell r="H480">
            <v>390.17</v>
          </cell>
          <cell r="I480">
            <v>37.001069999999999</v>
          </cell>
          <cell r="J480">
            <v>333.01</v>
          </cell>
        </row>
        <row r="481">
          <cell r="A481" t="str">
            <v>OA</v>
          </cell>
          <cell r="B481" t="str">
            <v>7300650</v>
          </cell>
          <cell r="C481" t="str">
            <v>20 HRB HUB</v>
          </cell>
          <cell r="D481">
            <v>29</v>
          </cell>
          <cell r="F481">
            <v>0</v>
          </cell>
          <cell r="G481">
            <v>12.92193</v>
          </cell>
          <cell r="H481">
            <v>374.74</v>
          </cell>
          <cell r="I481">
            <v>12.92193</v>
          </cell>
          <cell r="J481">
            <v>374.74</v>
          </cell>
        </row>
        <row r="482">
          <cell r="A482" t="str">
            <v>OA</v>
          </cell>
          <cell r="B482" t="str">
            <v>7300702</v>
          </cell>
          <cell r="C482" t="str">
            <v>70 HCB 3.3</v>
          </cell>
          <cell r="D482">
            <v>4</v>
          </cell>
          <cell r="F482">
            <v>0</v>
          </cell>
          <cell r="G482">
            <v>93.042540000000002</v>
          </cell>
          <cell r="H482">
            <v>372.17</v>
          </cell>
          <cell r="I482">
            <v>93.042540000000002</v>
          </cell>
          <cell r="J482">
            <v>372.17</v>
          </cell>
        </row>
        <row r="483">
          <cell r="A483" t="str">
            <v>OA</v>
          </cell>
          <cell r="B483" t="str">
            <v>7300670</v>
          </cell>
          <cell r="C483" t="str">
            <v>40 HRB HUB</v>
          </cell>
          <cell r="D483">
            <v>15</v>
          </cell>
          <cell r="F483">
            <v>0</v>
          </cell>
          <cell r="G483">
            <v>24.17202</v>
          </cell>
          <cell r="H483">
            <v>362.58</v>
          </cell>
          <cell r="I483">
            <v>24.17202</v>
          </cell>
          <cell r="J483">
            <v>362.58</v>
          </cell>
        </row>
        <row r="484">
          <cell r="A484" t="str">
            <v>OA</v>
          </cell>
          <cell r="B484" t="str">
            <v>7300880</v>
          </cell>
          <cell r="C484" t="str">
            <v>30 HQD HUB</v>
          </cell>
          <cell r="D484">
            <v>22</v>
          </cell>
          <cell r="F484">
            <v>0</v>
          </cell>
          <cell r="G484">
            <v>16.207560000000001</v>
          </cell>
          <cell r="H484">
            <v>356.57</v>
          </cell>
          <cell r="I484">
            <v>16.207560000000001</v>
          </cell>
          <cell r="J484">
            <v>356.57</v>
          </cell>
        </row>
        <row r="485">
          <cell r="A485" t="str">
            <v>OA</v>
          </cell>
          <cell r="B485" t="str">
            <v>7300835</v>
          </cell>
          <cell r="C485" t="str">
            <v>60 HTL HUB</v>
          </cell>
          <cell r="D485">
            <v>6</v>
          </cell>
          <cell r="F485">
            <v>0</v>
          </cell>
          <cell r="G485">
            <v>59.26905</v>
          </cell>
          <cell r="H485">
            <v>355.61</v>
          </cell>
          <cell r="I485">
            <v>59.26905</v>
          </cell>
          <cell r="J485">
            <v>355.61</v>
          </cell>
        </row>
        <row r="486">
          <cell r="A486" t="str">
            <v>OA</v>
          </cell>
          <cell r="B486" t="str">
            <v>7300830</v>
          </cell>
          <cell r="C486" t="str">
            <v>50 HTL HUB</v>
          </cell>
          <cell r="D486">
            <v>14</v>
          </cell>
          <cell r="F486">
            <v>0</v>
          </cell>
          <cell r="G486">
            <v>23.84694</v>
          </cell>
          <cell r="H486">
            <v>333.86</v>
          </cell>
          <cell r="I486">
            <v>23.84694</v>
          </cell>
          <cell r="J486">
            <v>333.86</v>
          </cell>
        </row>
        <row r="487">
          <cell r="A487" t="str">
            <v>OA</v>
          </cell>
          <cell r="B487" t="str">
            <v>7300230</v>
          </cell>
          <cell r="C487" t="str">
            <v>2 HSB 1.00</v>
          </cell>
          <cell r="D487">
            <v>74</v>
          </cell>
          <cell r="F487">
            <v>0</v>
          </cell>
          <cell r="G487">
            <v>4.4001900000000003</v>
          </cell>
          <cell r="H487">
            <v>325.61</v>
          </cell>
          <cell r="I487">
            <v>4.4001900000000003</v>
          </cell>
          <cell r="J487">
            <v>325.61</v>
          </cell>
        </row>
        <row r="488">
          <cell r="A488" t="str">
            <v>OA</v>
          </cell>
          <cell r="B488" t="str">
            <v>7300825</v>
          </cell>
          <cell r="C488" t="str">
            <v>40 HTL HUB</v>
          </cell>
          <cell r="D488">
            <v>16</v>
          </cell>
          <cell r="F488">
            <v>0</v>
          </cell>
          <cell r="G488">
            <v>19.249379999999999</v>
          </cell>
          <cell r="H488">
            <v>307.99</v>
          </cell>
          <cell r="I488">
            <v>19.249379999999999</v>
          </cell>
          <cell r="J488">
            <v>307.99</v>
          </cell>
        </row>
        <row r="489">
          <cell r="A489" t="str">
            <v>OA</v>
          </cell>
          <cell r="B489" t="str">
            <v>7300345</v>
          </cell>
          <cell r="C489" t="str">
            <v>10 HSB 1.1</v>
          </cell>
          <cell r="D489">
            <v>36</v>
          </cell>
          <cell r="F489">
            <v>0</v>
          </cell>
          <cell r="G489">
            <v>8.4404699999999995</v>
          </cell>
          <cell r="H489">
            <v>303.86</v>
          </cell>
          <cell r="I489">
            <v>8.4404699999999995</v>
          </cell>
          <cell r="J489">
            <v>303.86</v>
          </cell>
        </row>
        <row r="490">
          <cell r="A490" t="str">
            <v>OA</v>
          </cell>
          <cell r="B490" t="str">
            <v>7300330</v>
          </cell>
          <cell r="C490" t="str">
            <v>5 HSB 1.62</v>
          </cell>
          <cell r="D490">
            <v>42</v>
          </cell>
          <cell r="F490">
            <v>0</v>
          </cell>
          <cell r="G490">
            <v>7.1401500000000002</v>
          </cell>
          <cell r="H490">
            <v>299.89</v>
          </cell>
          <cell r="I490">
            <v>7.1401500000000002</v>
          </cell>
          <cell r="J490">
            <v>299.89</v>
          </cell>
        </row>
        <row r="491">
          <cell r="A491" t="str">
            <v>OA</v>
          </cell>
          <cell r="B491" t="str">
            <v>7300340</v>
          </cell>
          <cell r="C491" t="str">
            <v>10 HRB HUB</v>
          </cell>
          <cell r="D491">
            <v>35</v>
          </cell>
          <cell r="F491">
            <v>0</v>
          </cell>
          <cell r="G491">
            <v>8.4404699999999995</v>
          </cell>
          <cell r="H491">
            <v>295.42</v>
          </cell>
          <cell r="I491">
            <v>8.4404699999999995</v>
          </cell>
          <cell r="J491">
            <v>295.42</v>
          </cell>
        </row>
        <row r="492">
          <cell r="A492" t="str">
            <v>OA</v>
          </cell>
          <cell r="B492" t="str">
            <v>7300660</v>
          </cell>
          <cell r="C492" t="str">
            <v>30 HRB HUB</v>
          </cell>
          <cell r="D492">
            <v>18</v>
          </cell>
          <cell r="F492">
            <v>0</v>
          </cell>
          <cell r="G492">
            <v>16.288830000000001</v>
          </cell>
          <cell r="H492">
            <v>293.2</v>
          </cell>
          <cell r="I492">
            <v>16.288830000000001</v>
          </cell>
          <cell r="J492">
            <v>293.2</v>
          </cell>
        </row>
        <row r="493">
          <cell r="A493" t="str">
            <v>OA</v>
          </cell>
          <cell r="B493" t="str">
            <v>7300815</v>
          </cell>
          <cell r="C493" t="str">
            <v>20 HTL HUB</v>
          </cell>
          <cell r="D493">
            <v>20</v>
          </cell>
          <cell r="F493">
            <v>0</v>
          </cell>
          <cell r="G493">
            <v>14.616989999999999</v>
          </cell>
          <cell r="H493">
            <v>292.33999999999997</v>
          </cell>
          <cell r="I493">
            <v>14.616989999999999</v>
          </cell>
          <cell r="J493">
            <v>292.33999999999997</v>
          </cell>
        </row>
        <row r="494">
          <cell r="A494" t="str">
            <v>OA</v>
          </cell>
          <cell r="B494" t="str">
            <v>7300305</v>
          </cell>
          <cell r="C494" t="str">
            <v>5 HRB HUB</v>
          </cell>
          <cell r="D494">
            <v>40</v>
          </cell>
          <cell r="F494">
            <v>0</v>
          </cell>
          <cell r="G494">
            <v>7.1401500000000002</v>
          </cell>
          <cell r="H494">
            <v>285.61</v>
          </cell>
          <cell r="I494">
            <v>7.1401500000000002</v>
          </cell>
          <cell r="J494">
            <v>285.61</v>
          </cell>
        </row>
        <row r="495">
          <cell r="A495" t="str">
            <v>OA</v>
          </cell>
          <cell r="B495" t="str">
            <v>7300671</v>
          </cell>
          <cell r="C495" t="str">
            <v>40 HSB 1.8</v>
          </cell>
          <cell r="D495">
            <v>10</v>
          </cell>
          <cell r="F495">
            <v>0</v>
          </cell>
          <cell r="G495">
            <v>28.502549999999999</v>
          </cell>
          <cell r="H495">
            <v>285.02999999999997</v>
          </cell>
          <cell r="I495">
            <v>27.910440000000001</v>
          </cell>
          <cell r="J495">
            <v>279.10000000000002</v>
          </cell>
        </row>
        <row r="496">
          <cell r="A496" t="str">
            <v>OA</v>
          </cell>
          <cell r="B496" t="str">
            <v>7300285</v>
          </cell>
          <cell r="C496" t="str">
            <v>4 HSB 1.12</v>
          </cell>
          <cell r="D496">
            <v>47</v>
          </cell>
          <cell r="F496">
            <v>0</v>
          </cell>
          <cell r="G496">
            <v>5.8398300000000001</v>
          </cell>
          <cell r="H496">
            <v>274.47000000000003</v>
          </cell>
          <cell r="I496">
            <v>5.8398300000000001</v>
          </cell>
          <cell r="J496">
            <v>274.47000000000003</v>
          </cell>
        </row>
        <row r="497">
          <cell r="A497" t="str">
            <v>OA</v>
          </cell>
          <cell r="B497" t="str">
            <v>7300365</v>
          </cell>
          <cell r="C497" t="str">
            <v>10 HSB 1.8</v>
          </cell>
          <cell r="D497">
            <v>31</v>
          </cell>
          <cell r="F497">
            <v>0</v>
          </cell>
          <cell r="G497">
            <v>8.4404699999999995</v>
          </cell>
          <cell r="H497">
            <v>261.64999999999998</v>
          </cell>
          <cell r="I497">
            <v>8.4404699999999995</v>
          </cell>
          <cell r="J497">
            <v>261.64999999999998</v>
          </cell>
        </row>
        <row r="498">
          <cell r="A498" t="str">
            <v>OA</v>
          </cell>
          <cell r="B498" t="str">
            <v>7300890</v>
          </cell>
          <cell r="C498" t="str">
            <v>50 HQD HUB</v>
          </cell>
          <cell r="D498">
            <v>8</v>
          </cell>
          <cell r="F498">
            <v>0</v>
          </cell>
          <cell r="G498">
            <v>32.322240000000001</v>
          </cell>
          <cell r="H498">
            <v>258.58</v>
          </cell>
          <cell r="I498">
            <v>32.322240000000001</v>
          </cell>
          <cell r="J498">
            <v>258.58</v>
          </cell>
        </row>
        <row r="499">
          <cell r="A499" t="str">
            <v>OA</v>
          </cell>
          <cell r="B499" t="str">
            <v>7300805</v>
          </cell>
          <cell r="C499" t="str">
            <v>5 HTL HUB</v>
          </cell>
          <cell r="D499">
            <v>27</v>
          </cell>
          <cell r="F499">
            <v>0</v>
          </cell>
          <cell r="G499">
            <v>8.8816500000000005</v>
          </cell>
          <cell r="H499">
            <v>239.8</v>
          </cell>
          <cell r="I499">
            <v>8.8816500000000005</v>
          </cell>
          <cell r="J499">
            <v>239.8</v>
          </cell>
        </row>
        <row r="500">
          <cell r="A500" t="str">
            <v>OA</v>
          </cell>
          <cell r="B500" t="str">
            <v>7300275</v>
          </cell>
          <cell r="C500" t="str">
            <v>4 HSB 0.87</v>
          </cell>
          <cell r="D500">
            <v>41</v>
          </cell>
          <cell r="F500">
            <v>0</v>
          </cell>
          <cell r="G500">
            <v>5.8398300000000001</v>
          </cell>
          <cell r="H500">
            <v>239.43</v>
          </cell>
          <cell r="I500">
            <v>5.8398300000000001</v>
          </cell>
          <cell r="J500">
            <v>239.43</v>
          </cell>
        </row>
        <row r="501">
          <cell r="A501" t="str">
            <v>OA</v>
          </cell>
          <cell r="B501" t="str">
            <v>7300694</v>
          </cell>
          <cell r="C501" t="str">
            <v>60 HSB 3.3</v>
          </cell>
          <cell r="D501">
            <v>8</v>
          </cell>
          <cell r="F501">
            <v>0</v>
          </cell>
          <cell r="G501">
            <v>29.280419999999999</v>
          </cell>
          <cell r="H501">
            <v>234.24</v>
          </cell>
          <cell r="I501">
            <v>50.538330000000002</v>
          </cell>
          <cell r="J501">
            <v>404.31</v>
          </cell>
        </row>
        <row r="502">
          <cell r="A502" t="str">
            <v>OA</v>
          </cell>
          <cell r="B502" t="str">
            <v>7300679</v>
          </cell>
          <cell r="C502" t="str">
            <v>40 HSB 3.3</v>
          </cell>
          <cell r="D502">
            <v>8</v>
          </cell>
          <cell r="F502">
            <v>0</v>
          </cell>
          <cell r="G502">
            <v>29.175930000000001</v>
          </cell>
          <cell r="H502">
            <v>233.41</v>
          </cell>
          <cell r="I502">
            <v>29.175930000000001</v>
          </cell>
          <cell r="J502">
            <v>233.41</v>
          </cell>
        </row>
        <row r="503">
          <cell r="A503" t="str">
            <v>OA</v>
          </cell>
          <cell r="B503" t="str">
            <v>7300255</v>
          </cell>
          <cell r="C503" t="str">
            <v>3 HSB 1.12</v>
          </cell>
          <cell r="D503">
            <v>42</v>
          </cell>
          <cell r="F503">
            <v>0</v>
          </cell>
          <cell r="G503">
            <v>5.5379699999999996</v>
          </cell>
          <cell r="H503">
            <v>232.59</v>
          </cell>
          <cell r="I503">
            <v>5.5379699999999996</v>
          </cell>
          <cell r="J503">
            <v>232.59</v>
          </cell>
        </row>
        <row r="504">
          <cell r="A504" t="str">
            <v>OA</v>
          </cell>
          <cell r="B504" t="str">
            <v>7300865</v>
          </cell>
          <cell r="C504" t="str">
            <v>5 HQD HUB</v>
          </cell>
          <cell r="D504">
            <v>25</v>
          </cell>
          <cell r="F504">
            <v>0</v>
          </cell>
          <cell r="G504">
            <v>9.2299500000000005</v>
          </cell>
          <cell r="H504">
            <v>230.75</v>
          </cell>
          <cell r="I504">
            <v>9.2299500000000005</v>
          </cell>
          <cell r="J504">
            <v>230.75</v>
          </cell>
        </row>
        <row r="505">
          <cell r="A505" t="str">
            <v>OA</v>
          </cell>
          <cell r="B505" t="str">
            <v>7300360</v>
          </cell>
          <cell r="C505" t="str">
            <v>10 HSB 1.6</v>
          </cell>
          <cell r="D505">
            <v>27</v>
          </cell>
          <cell r="F505">
            <v>0</v>
          </cell>
          <cell r="G505">
            <v>8.5449599999999997</v>
          </cell>
          <cell r="H505">
            <v>230.71</v>
          </cell>
          <cell r="I505">
            <v>8.4404699999999995</v>
          </cell>
          <cell r="J505">
            <v>227.89</v>
          </cell>
        </row>
        <row r="506">
          <cell r="A506" t="str">
            <v>OA</v>
          </cell>
          <cell r="B506" t="str">
            <v>7300675</v>
          </cell>
          <cell r="C506" t="str">
            <v>40 HSB 2.3</v>
          </cell>
          <cell r="D506">
            <v>8</v>
          </cell>
          <cell r="F506">
            <v>0</v>
          </cell>
          <cell r="G506">
            <v>28.293569999999999</v>
          </cell>
          <cell r="H506">
            <v>226.35</v>
          </cell>
          <cell r="I506">
            <v>28.444500000000001</v>
          </cell>
          <cell r="J506">
            <v>227.56</v>
          </cell>
        </row>
        <row r="507">
          <cell r="A507" t="str">
            <v>OA</v>
          </cell>
          <cell r="B507" t="str">
            <v>7300673</v>
          </cell>
          <cell r="C507" t="str">
            <v>40 HSB 2.1</v>
          </cell>
          <cell r="D507">
            <v>8</v>
          </cell>
          <cell r="F507">
            <v>0</v>
          </cell>
          <cell r="G507">
            <v>28.107810000000001</v>
          </cell>
          <cell r="H507">
            <v>224.86</v>
          </cell>
          <cell r="I507">
            <v>28.107810000000001</v>
          </cell>
          <cell r="J507">
            <v>224.86</v>
          </cell>
        </row>
        <row r="508">
          <cell r="A508" t="str">
            <v>OA</v>
          </cell>
          <cell r="B508" t="str">
            <v>7300962</v>
          </cell>
          <cell r="C508" t="str">
            <v>50 HSB 2.3</v>
          </cell>
          <cell r="D508">
            <v>6</v>
          </cell>
          <cell r="F508">
            <v>0</v>
          </cell>
          <cell r="G508">
            <v>37.326149999999998</v>
          </cell>
          <cell r="H508">
            <v>223.96</v>
          </cell>
          <cell r="I508">
            <v>37.326149999999998</v>
          </cell>
          <cell r="J508">
            <v>223.96</v>
          </cell>
        </row>
        <row r="509">
          <cell r="A509" t="str">
            <v>OA</v>
          </cell>
          <cell r="B509" t="str">
            <v>7300820</v>
          </cell>
          <cell r="C509" t="str">
            <v>30 HTL HUB</v>
          </cell>
          <cell r="D509">
            <v>12</v>
          </cell>
          <cell r="F509">
            <v>0</v>
          </cell>
          <cell r="G509">
            <v>18.007110000000001</v>
          </cell>
          <cell r="H509">
            <v>216.09</v>
          </cell>
          <cell r="I509">
            <v>18.007110000000001</v>
          </cell>
          <cell r="J509">
            <v>216.09</v>
          </cell>
        </row>
        <row r="510">
          <cell r="A510" t="str">
            <v>OA</v>
          </cell>
          <cell r="B510" t="str">
            <v>7300315</v>
          </cell>
          <cell r="C510" t="str">
            <v>5 HSB 1.12</v>
          </cell>
          <cell r="D510">
            <v>30</v>
          </cell>
          <cell r="F510">
            <v>0</v>
          </cell>
          <cell r="G510">
            <v>7.1401500000000002</v>
          </cell>
          <cell r="H510">
            <v>214.2</v>
          </cell>
          <cell r="I510">
            <v>7.1401500000000002</v>
          </cell>
          <cell r="J510">
            <v>214.2</v>
          </cell>
        </row>
        <row r="511">
          <cell r="A511" t="str">
            <v>OA</v>
          </cell>
          <cell r="B511" t="str">
            <v>7300300</v>
          </cell>
          <cell r="C511" t="str">
            <v>4 HSB 1.62</v>
          </cell>
          <cell r="D511">
            <v>35</v>
          </cell>
          <cell r="F511">
            <v>0</v>
          </cell>
          <cell r="G511">
            <v>5.8398300000000001</v>
          </cell>
          <cell r="H511">
            <v>204.39</v>
          </cell>
          <cell r="I511">
            <v>5.8398300000000001</v>
          </cell>
          <cell r="J511">
            <v>204.39</v>
          </cell>
        </row>
        <row r="512">
          <cell r="A512" t="str">
            <v>OA</v>
          </cell>
          <cell r="B512" t="str">
            <v>7300870</v>
          </cell>
          <cell r="C512" t="str">
            <v>10 HQD HUB</v>
          </cell>
          <cell r="D512">
            <v>19</v>
          </cell>
          <cell r="F512">
            <v>0</v>
          </cell>
          <cell r="G512">
            <v>10.6812</v>
          </cell>
          <cell r="H512">
            <v>202.94</v>
          </cell>
          <cell r="I512">
            <v>10.6812</v>
          </cell>
          <cell r="J512">
            <v>202.94</v>
          </cell>
        </row>
        <row r="513">
          <cell r="A513" t="str">
            <v>OA</v>
          </cell>
          <cell r="B513" t="str">
            <v>7390418</v>
          </cell>
          <cell r="C513" t="str">
            <v>60 HSB 2.1</v>
          </cell>
          <cell r="D513">
            <v>4</v>
          </cell>
          <cell r="F513">
            <v>0</v>
          </cell>
          <cell r="G513">
            <v>50.248080000000002</v>
          </cell>
          <cell r="H513">
            <v>200.99</v>
          </cell>
          <cell r="I513">
            <v>48.92454</v>
          </cell>
          <cell r="J513">
            <v>195.7</v>
          </cell>
        </row>
        <row r="514">
          <cell r="A514" t="str">
            <v>OA</v>
          </cell>
          <cell r="B514" t="str">
            <v>7300676</v>
          </cell>
          <cell r="C514" t="str">
            <v>40 HSB 2.5</v>
          </cell>
          <cell r="D514">
            <v>7</v>
          </cell>
          <cell r="F514">
            <v>0</v>
          </cell>
          <cell r="G514">
            <v>28.479330000000001</v>
          </cell>
          <cell r="H514">
            <v>199.36</v>
          </cell>
          <cell r="I514">
            <v>28.479330000000001</v>
          </cell>
          <cell r="J514">
            <v>199.36</v>
          </cell>
        </row>
        <row r="515">
          <cell r="A515" t="str">
            <v>OA</v>
          </cell>
          <cell r="B515" t="str">
            <v>7300674</v>
          </cell>
          <cell r="C515" t="str">
            <v>40 HSB 2.2</v>
          </cell>
          <cell r="D515">
            <v>7</v>
          </cell>
          <cell r="F515">
            <v>0</v>
          </cell>
          <cell r="G515">
            <v>28.131029999999999</v>
          </cell>
          <cell r="H515">
            <v>196.92</v>
          </cell>
          <cell r="I515">
            <v>28.131029999999999</v>
          </cell>
          <cell r="J515">
            <v>196.92</v>
          </cell>
        </row>
        <row r="516">
          <cell r="A516" t="str">
            <v>OA</v>
          </cell>
          <cell r="B516" t="str">
            <v>7300860</v>
          </cell>
          <cell r="C516" t="str">
            <v>4 HQD HUB</v>
          </cell>
          <cell r="D516">
            <v>21</v>
          </cell>
          <cell r="F516">
            <v>0</v>
          </cell>
          <cell r="G516">
            <v>8.9629200000000004</v>
          </cell>
          <cell r="H516">
            <v>188.22</v>
          </cell>
          <cell r="I516">
            <v>8.9629200000000004</v>
          </cell>
          <cell r="J516">
            <v>188.22</v>
          </cell>
        </row>
        <row r="517">
          <cell r="A517" t="str">
            <v>OA</v>
          </cell>
          <cell r="B517" t="str">
            <v>7300215</v>
          </cell>
          <cell r="C517" t="str">
            <v>2 HRB HUB</v>
          </cell>
          <cell r="D517">
            <v>41</v>
          </cell>
          <cell r="F517">
            <v>0</v>
          </cell>
          <cell r="G517">
            <v>4.4001900000000003</v>
          </cell>
          <cell r="H517">
            <v>180.41</v>
          </cell>
          <cell r="I517">
            <v>4.4001900000000003</v>
          </cell>
          <cell r="J517">
            <v>180.41</v>
          </cell>
        </row>
        <row r="518">
          <cell r="A518" t="str">
            <v>OA</v>
          </cell>
          <cell r="B518" t="str">
            <v>7385823</v>
          </cell>
          <cell r="C518" t="str">
            <v>30 HSB 1.3</v>
          </cell>
          <cell r="D518">
            <v>10</v>
          </cell>
          <cell r="F518">
            <v>0</v>
          </cell>
          <cell r="G518">
            <v>17.91423</v>
          </cell>
          <cell r="H518">
            <v>179.14</v>
          </cell>
          <cell r="I518">
            <v>17.91423</v>
          </cell>
          <cell r="J518">
            <v>179.14</v>
          </cell>
        </row>
        <row r="519">
          <cell r="A519" t="str">
            <v>OA</v>
          </cell>
          <cell r="B519" t="str">
            <v>7300701</v>
          </cell>
          <cell r="C519" t="str">
            <v>70 HCB 2.3</v>
          </cell>
          <cell r="D519">
            <v>2</v>
          </cell>
          <cell r="F519">
            <v>0</v>
          </cell>
          <cell r="G519">
            <v>89.385390000000001</v>
          </cell>
          <cell r="H519">
            <v>178.77</v>
          </cell>
          <cell r="I519">
            <v>89.385390000000001</v>
          </cell>
          <cell r="J519">
            <v>178.77</v>
          </cell>
        </row>
        <row r="520">
          <cell r="A520" t="str">
            <v>OA</v>
          </cell>
          <cell r="B520" t="str">
            <v>7300350</v>
          </cell>
          <cell r="C520" t="str">
            <v>10 HSB 1.2</v>
          </cell>
          <cell r="D520">
            <v>21</v>
          </cell>
          <cell r="F520">
            <v>0</v>
          </cell>
          <cell r="G520">
            <v>8.4404699999999995</v>
          </cell>
          <cell r="H520">
            <v>177.25</v>
          </cell>
          <cell r="I520">
            <v>8.4404699999999995</v>
          </cell>
          <cell r="J520">
            <v>177.25</v>
          </cell>
        </row>
        <row r="521">
          <cell r="A521" t="str">
            <v>OA</v>
          </cell>
          <cell r="B521" t="str">
            <v>7300677</v>
          </cell>
          <cell r="C521" t="str">
            <v>40 HSB 2.8</v>
          </cell>
          <cell r="D521">
            <v>6</v>
          </cell>
          <cell r="F521">
            <v>0</v>
          </cell>
          <cell r="G521">
            <v>28.885680000000001</v>
          </cell>
          <cell r="H521">
            <v>173.31</v>
          </cell>
          <cell r="I521">
            <v>28.885680000000001</v>
          </cell>
          <cell r="J521">
            <v>173.31</v>
          </cell>
        </row>
        <row r="522">
          <cell r="A522" t="str">
            <v>OA</v>
          </cell>
          <cell r="B522" t="str">
            <v>7390411</v>
          </cell>
          <cell r="C522" t="str">
            <v>20 HSB 2.0</v>
          </cell>
          <cell r="D522">
            <v>12</v>
          </cell>
          <cell r="F522">
            <v>0</v>
          </cell>
          <cell r="G522">
            <v>14.36157</v>
          </cell>
          <cell r="H522">
            <v>172.34</v>
          </cell>
          <cell r="I522">
            <v>14.36157</v>
          </cell>
          <cell r="J522">
            <v>172.34</v>
          </cell>
        </row>
        <row r="523">
          <cell r="A523" t="str">
            <v>OA</v>
          </cell>
          <cell r="B523" t="str">
            <v>7300265</v>
          </cell>
          <cell r="C523" t="str">
            <v>3 HSB 1.37</v>
          </cell>
          <cell r="D523">
            <v>31</v>
          </cell>
          <cell r="F523">
            <v>0</v>
          </cell>
          <cell r="G523">
            <v>5.5379699999999996</v>
          </cell>
          <cell r="H523">
            <v>171.68</v>
          </cell>
          <cell r="I523">
            <v>5.5379699999999996</v>
          </cell>
          <cell r="J523">
            <v>171.68</v>
          </cell>
        </row>
        <row r="524">
          <cell r="A524" t="str">
            <v>OA</v>
          </cell>
          <cell r="B524" t="str">
            <v>7300235</v>
          </cell>
          <cell r="C524" t="str">
            <v>2 HSB 1.12</v>
          </cell>
          <cell r="D524">
            <v>39</v>
          </cell>
          <cell r="F524">
            <v>0</v>
          </cell>
          <cell r="G524">
            <v>4.4001900000000003</v>
          </cell>
          <cell r="H524">
            <v>171.61</v>
          </cell>
          <cell r="I524">
            <v>4.4001900000000003</v>
          </cell>
          <cell r="J524">
            <v>171.61</v>
          </cell>
        </row>
        <row r="525">
          <cell r="A525" t="str">
            <v>OA</v>
          </cell>
          <cell r="B525" t="str">
            <v>7300335</v>
          </cell>
          <cell r="C525" t="str">
            <v>5 HSB 1.87</v>
          </cell>
          <cell r="D525">
            <v>23</v>
          </cell>
          <cell r="F525">
            <v>0</v>
          </cell>
          <cell r="G525">
            <v>7.1401500000000002</v>
          </cell>
          <cell r="H525">
            <v>164.22</v>
          </cell>
          <cell r="I525">
            <v>7.1401500000000002</v>
          </cell>
          <cell r="J525">
            <v>164.22</v>
          </cell>
        </row>
        <row r="526">
          <cell r="A526" t="str">
            <v>OA</v>
          </cell>
          <cell r="B526" t="str">
            <v>7300651</v>
          </cell>
          <cell r="C526" t="str">
            <v>20 HSB 1.2</v>
          </cell>
          <cell r="D526">
            <v>11</v>
          </cell>
          <cell r="F526">
            <v>0</v>
          </cell>
          <cell r="G526">
            <v>14.36157</v>
          </cell>
          <cell r="H526">
            <v>157.97999999999999</v>
          </cell>
          <cell r="I526">
            <v>14.36157</v>
          </cell>
          <cell r="J526">
            <v>157.97999999999999</v>
          </cell>
        </row>
        <row r="527">
          <cell r="A527" t="str">
            <v>OA</v>
          </cell>
          <cell r="B527" t="str">
            <v>7300656</v>
          </cell>
          <cell r="C527" t="str">
            <v>20 HSB 1.6</v>
          </cell>
          <cell r="D527">
            <v>11</v>
          </cell>
          <cell r="F527">
            <v>0</v>
          </cell>
          <cell r="G527">
            <v>14.36157</v>
          </cell>
          <cell r="H527">
            <v>157.97999999999999</v>
          </cell>
          <cell r="I527">
            <v>14.36157</v>
          </cell>
          <cell r="J527">
            <v>157.97999999999999</v>
          </cell>
        </row>
        <row r="528">
          <cell r="A528" t="str">
            <v>OA</v>
          </cell>
          <cell r="B528" t="str">
            <v>7300245</v>
          </cell>
          <cell r="C528" t="str">
            <v>3 HSB 0.87</v>
          </cell>
          <cell r="D528">
            <v>26</v>
          </cell>
          <cell r="F528">
            <v>0</v>
          </cell>
          <cell r="G528">
            <v>5.5379699999999996</v>
          </cell>
          <cell r="H528">
            <v>143.99</v>
          </cell>
          <cell r="I528">
            <v>5.5379699999999996</v>
          </cell>
          <cell r="J528">
            <v>143.99</v>
          </cell>
        </row>
        <row r="529">
          <cell r="A529" t="str">
            <v>OA</v>
          </cell>
          <cell r="B529" t="str">
            <v>7300663</v>
          </cell>
          <cell r="C529" t="str">
            <v>30 HSB 1.7</v>
          </cell>
          <cell r="D529">
            <v>8</v>
          </cell>
          <cell r="F529">
            <v>0</v>
          </cell>
          <cell r="G529">
            <v>17.91423</v>
          </cell>
          <cell r="H529">
            <v>143.31</v>
          </cell>
          <cell r="I529">
            <v>17.91423</v>
          </cell>
          <cell r="J529">
            <v>143.31</v>
          </cell>
        </row>
        <row r="530">
          <cell r="A530" t="str">
            <v>OA</v>
          </cell>
          <cell r="B530" t="str">
            <v>7369351</v>
          </cell>
          <cell r="C530" t="str">
            <v>30 HSB 1.6</v>
          </cell>
          <cell r="D530">
            <v>8</v>
          </cell>
          <cell r="F530">
            <v>0</v>
          </cell>
          <cell r="G530">
            <v>17.91423</v>
          </cell>
          <cell r="H530">
            <v>143.31</v>
          </cell>
          <cell r="I530">
            <v>17.91423</v>
          </cell>
          <cell r="J530">
            <v>143.31</v>
          </cell>
        </row>
        <row r="531">
          <cell r="A531" t="str">
            <v>OA</v>
          </cell>
          <cell r="B531" t="str">
            <v>7385822</v>
          </cell>
          <cell r="C531" t="str">
            <v>30 HCB 1.2</v>
          </cell>
          <cell r="D531">
            <v>8</v>
          </cell>
          <cell r="F531">
            <v>0</v>
          </cell>
          <cell r="G531">
            <v>17.91423</v>
          </cell>
          <cell r="H531">
            <v>143.31</v>
          </cell>
          <cell r="I531">
            <v>17.91423</v>
          </cell>
          <cell r="J531">
            <v>143.31</v>
          </cell>
        </row>
        <row r="532">
          <cell r="A532" t="str">
            <v>OA</v>
          </cell>
          <cell r="B532" t="str">
            <v>7300270</v>
          </cell>
          <cell r="C532" t="str">
            <v>4 HRB HUB</v>
          </cell>
          <cell r="D532">
            <v>24</v>
          </cell>
          <cell r="F532">
            <v>0</v>
          </cell>
          <cell r="G532">
            <v>5.8398300000000001</v>
          </cell>
          <cell r="H532">
            <v>140.16</v>
          </cell>
          <cell r="I532">
            <v>5.8398300000000001</v>
          </cell>
          <cell r="J532">
            <v>140.16</v>
          </cell>
        </row>
        <row r="533">
          <cell r="A533" t="str">
            <v>OA</v>
          </cell>
          <cell r="B533" t="str">
            <v>7300810</v>
          </cell>
          <cell r="C533" t="str">
            <v>10 HTL HUB</v>
          </cell>
          <cell r="D533">
            <v>10</v>
          </cell>
          <cell r="F533">
            <v>0</v>
          </cell>
          <cell r="G533">
            <v>12.81744</v>
          </cell>
          <cell r="H533">
            <v>128.16999999999999</v>
          </cell>
          <cell r="I533">
            <v>12.81744</v>
          </cell>
          <cell r="J533">
            <v>128.16999999999999</v>
          </cell>
        </row>
        <row r="534">
          <cell r="A534" t="str">
            <v>OA</v>
          </cell>
          <cell r="B534" t="str">
            <v>7300225</v>
          </cell>
          <cell r="C534" t="str">
            <v>2 HSB 0.87</v>
          </cell>
          <cell r="D534">
            <v>29</v>
          </cell>
          <cell r="F534">
            <v>0</v>
          </cell>
          <cell r="G534">
            <v>4.4001900000000003</v>
          </cell>
          <cell r="H534">
            <v>127.61</v>
          </cell>
          <cell r="I534">
            <v>4.4001900000000003</v>
          </cell>
          <cell r="J534">
            <v>127.61</v>
          </cell>
        </row>
        <row r="535">
          <cell r="A535" t="str">
            <v>OA</v>
          </cell>
          <cell r="B535" t="str">
            <v>7300326</v>
          </cell>
          <cell r="C535" t="str">
            <v>5 HSB 1.43</v>
          </cell>
          <cell r="D535">
            <v>17</v>
          </cell>
          <cell r="F535">
            <v>0</v>
          </cell>
          <cell r="G535">
            <v>7.1401500000000002</v>
          </cell>
          <cell r="H535">
            <v>121.38</v>
          </cell>
          <cell r="I535">
            <v>7.1401500000000002</v>
          </cell>
          <cell r="J535">
            <v>121.38</v>
          </cell>
        </row>
        <row r="536">
          <cell r="A536" t="str">
            <v>OA</v>
          </cell>
          <cell r="B536" t="str">
            <v>7300299</v>
          </cell>
          <cell r="C536" t="str">
            <v>4 HSB 1.56</v>
          </cell>
          <cell r="D536">
            <v>6</v>
          </cell>
          <cell r="F536">
            <v>0</v>
          </cell>
          <cell r="G536">
            <v>19.586069999999999</v>
          </cell>
          <cell r="H536">
            <v>117.52</v>
          </cell>
          <cell r="I536">
            <v>19.586069999999999</v>
          </cell>
          <cell r="J536">
            <v>117.52</v>
          </cell>
        </row>
        <row r="537">
          <cell r="A537" t="str">
            <v>OA</v>
          </cell>
          <cell r="B537" t="str">
            <v>7300678</v>
          </cell>
          <cell r="C537" t="str">
            <v>40 HSB 2.6</v>
          </cell>
          <cell r="D537">
            <v>4</v>
          </cell>
          <cell r="F537">
            <v>0</v>
          </cell>
          <cell r="G537">
            <v>28.827629999999999</v>
          </cell>
          <cell r="H537">
            <v>115.31</v>
          </cell>
          <cell r="I537">
            <v>28.827629999999999</v>
          </cell>
          <cell r="J537">
            <v>115.31</v>
          </cell>
        </row>
        <row r="538">
          <cell r="A538" t="str">
            <v>OA</v>
          </cell>
          <cell r="B538" t="str">
            <v>7300686</v>
          </cell>
          <cell r="C538" t="str">
            <v>50 HSB 3.3</v>
          </cell>
          <cell r="D538">
            <v>3</v>
          </cell>
          <cell r="F538">
            <v>0</v>
          </cell>
          <cell r="G538">
            <v>38.12724</v>
          </cell>
          <cell r="H538">
            <v>114.38</v>
          </cell>
          <cell r="I538">
            <v>38.12724</v>
          </cell>
          <cell r="J538">
            <v>114.38</v>
          </cell>
        </row>
        <row r="539">
          <cell r="A539" t="str">
            <v>OA</v>
          </cell>
          <cell r="B539" t="str">
            <v>7385820</v>
          </cell>
          <cell r="C539" t="str">
            <v>10 HSB 1.0</v>
          </cell>
          <cell r="D539">
            <v>13</v>
          </cell>
          <cell r="F539">
            <v>0</v>
          </cell>
          <cell r="G539">
            <v>8.4404699999999995</v>
          </cell>
          <cell r="H539">
            <v>109.73</v>
          </cell>
          <cell r="I539">
            <v>8.4404699999999995</v>
          </cell>
          <cell r="J539">
            <v>109.73</v>
          </cell>
        </row>
        <row r="540">
          <cell r="A540" t="str">
            <v>OA</v>
          </cell>
          <cell r="B540" t="str">
            <v>7300370</v>
          </cell>
          <cell r="C540" t="str">
            <v>10 HSB 2.1</v>
          </cell>
          <cell r="D540">
            <v>12</v>
          </cell>
          <cell r="F540">
            <v>0</v>
          </cell>
          <cell r="G540">
            <v>8.4404699999999995</v>
          </cell>
          <cell r="H540">
            <v>101.29</v>
          </cell>
          <cell r="I540">
            <v>8.4404699999999995</v>
          </cell>
          <cell r="J540">
            <v>101.29</v>
          </cell>
        </row>
        <row r="541">
          <cell r="A541" t="str">
            <v>OA</v>
          </cell>
          <cell r="B541" t="str">
            <v>7385821</v>
          </cell>
          <cell r="C541" t="str">
            <v>10 HSB 0.8</v>
          </cell>
          <cell r="D541">
            <v>12</v>
          </cell>
          <cell r="F541">
            <v>0</v>
          </cell>
          <cell r="G541">
            <v>8.4404699999999995</v>
          </cell>
          <cell r="H541">
            <v>101.29</v>
          </cell>
          <cell r="I541">
            <v>8.4404699999999995</v>
          </cell>
          <cell r="J541">
            <v>101.29</v>
          </cell>
        </row>
        <row r="542">
          <cell r="A542" t="str">
            <v>OA</v>
          </cell>
          <cell r="B542" t="str">
            <v>7300325</v>
          </cell>
          <cell r="C542" t="str">
            <v>5 HSB 1.37</v>
          </cell>
          <cell r="D542">
            <v>14</v>
          </cell>
          <cell r="F542">
            <v>0</v>
          </cell>
          <cell r="G542">
            <v>7.1401500000000002</v>
          </cell>
          <cell r="H542">
            <v>99.96</v>
          </cell>
          <cell r="I542">
            <v>7.1401500000000002</v>
          </cell>
          <cell r="J542">
            <v>99.96</v>
          </cell>
        </row>
        <row r="543">
          <cell r="A543" t="str">
            <v>OA</v>
          </cell>
          <cell r="B543" t="str">
            <v>7300356</v>
          </cell>
          <cell r="C543" t="str">
            <v>10 HSB 1.4</v>
          </cell>
          <cell r="D543">
            <v>11</v>
          </cell>
          <cell r="F543">
            <v>0</v>
          </cell>
          <cell r="G543">
            <v>8.4404699999999995</v>
          </cell>
          <cell r="H543">
            <v>92.85</v>
          </cell>
          <cell r="I543">
            <v>8.4404699999999995</v>
          </cell>
          <cell r="J543">
            <v>92.85</v>
          </cell>
        </row>
        <row r="544">
          <cell r="A544" t="str">
            <v>OA</v>
          </cell>
          <cell r="B544" t="str">
            <v>7300662</v>
          </cell>
          <cell r="C544" t="str">
            <v>30 HSB 1.8</v>
          </cell>
          <cell r="D544">
            <v>5</v>
          </cell>
          <cell r="F544">
            <v>0</v>
          </cell>
          <cell r="G544">
            <v>17.91423</v>
          </cell>
          <cell r="H544">
            <v>89.57</v>
          </cell>
          <cell r="I544">
            <v>17.91423</v>
          </cell>
          <cell r="J544">
            <v>89.57</v>
          </cell>
        </row>
        <row r="545">
          <cell r="A545" t="str">
            <v>OA</v>
          </cell>
          <cell r="B545" t="str">
            <v>7300220</v>
          </cell>
          <cell r="C545" t="str">
            <v>2 HSB 0.75</v>
          </cell>
          <cell r="D545">
            <v>20</v>
          </cell>
          <cell r="F545">
            <v>0</v>
          </cell>
          <cell r="G545">
            <v>4.4001900000000003</v>
          </cell>
          <cell r="H545">
            <v>88</v>
          </cell>
          <cell r="I545">
            <v>4.4001900000000003</v>
          </cell>
          <cell r="J545">
            <v>88</v>
          </cell>
        </row>
        <row r="546">
          <cell r="A546" t="str">
            <v>OA</v>
          </cell>
          <cell r="B546" t="str">
            <v>7300296</v>
          </cell>
          <cell r="C546" t="str">
            <v>4 HSB 1.43</v>
          </cell>
          <cell r="D546">
            <v>15</v>
          </cell>
          <cell r="F546">
            <v>0</v>
          </cell>
          <cell r="G546">
            <v>5.8398300000000001</v>
          </cell>
          <cell r="H546">
            <v>87.6</v>
          </cell>
          <cell r="I546">
            <v>5.8398300000000001</v>
          </cell>
          <cell r="J546">
            <v>87.6</v>
          </cell>
        </row>
        <row r="547">
          <cell r="A547" t="str">
            <v>OA</v>
          </cell>
          <cell r="B547" t="str">
            <v>7300355</v>
          </cell>
          <cell r="C547" t="str">
            <v>10 HSB 1.3</v>
          </cell>
          <cell r="D547">
            <v>10</v>
          </cell>
          <cell r="F547">
            <v>0</v>
          </cell>
          <cell r="G547">
            <v>8.4404699999999995</v>
          </cell>
          <cell r="H547">
            <v>84.4</v>
          </cell>
          <cell r="I547">
            <v>8.4404699999999995</v>
          </cell>
          <cell r="J547">
            <v>84.4</v>
          </cell>
        </row>
        <row r="548">
          <cell r="A548" t="str">
            <v>OA</v>
          </cell>
          <cell r="B548" t="str">
            <v>7300672</v>
          </cell>
          <cell r="C548" t="str">
            <v>40 HSB 1.7</v>
          </cell>
          <cell r="D548">
            <v>3</v>
          </cell>
          <cell r="F548">
            <v>0</v>
          </cell>
          <cell r="G548">
            <v>27.794339999999998</v>
          </cell>
          <cell r="H548">
            <v>83.38</v>
          </cell>
          <cell r="I548">
            <v>27.794339999999998</v>
          </cell>
          <cell r="J548">
            <v>83.38</v>
          </cell>
        </row>
        <row r="549">
          <cell r="A549" t="str">
            <v>OA</v>
          </cell>
          <cell r="B549" t="str">
            <v>7369352</v>
          </cell>
          <cell r="C549" t="str">
            <v>40 HSB 1.6</v>
          </cell>
          <cell r="D549">
            <v>3</v>
          </cell>
          <cell r="F549">
            <v>0</v>
          </cell>
          <cell r="G549">
            <v>27.713069999999998</v>
          </cell>
          <cell r="H549">
            <v>83.14</v>
          </cell>
          <cell r="I549">
            <v>27.713069999999998</v>
          </cell>
          <cell r="J549">
            <v>83.14</v>
          </cell>
        </row>
        <row r="550">
          <cell r="A550" t="str">
            <v>OA</v>
          </cell>
          <cell r="B550" t="str">
            <v>7300240</v>
          </cell>
          <cell r="C550" t="str">
            <v>3 HRB HUB</v>
          </cell>
          <cell r="D550">
            <v>15</v>
          </cell>
          <cell r="F550">
            <v>0</v>
          </cell>
          <cell r="G550">
            <v>5.5379699999999996</v>
          </cell>
          <cell r="H550">
            <v>83.07</v>
          </cell>
          <cell r="I550">
            <v>5.5379699999999996</v>
          </cell>
          <cell r="J550">
            <v>83.07</v>
          </cell>
        </row>
        <row r="551">
          <cell r="A551" t="str">
            <v>OA</v>
          </cell>
          <cell r="B551" t="str">
            <v>7300669</v>
          </cell>
          <cell r="C551" t="str">
            <v>40 HSB 1.5</v>
          </cell>
          <cell r="D551">
            <v>3</v>
          </cell>
          <cell r="F551">
            <v>0</v>
          </cell>
          <cell r="G551">
            <v>27.65502</v>
          </cell>
          <cell r="H551">
            <v>82.97</v>
          </cell>
          <cell r="I551">
            <v>27.65502</v>
          </cell>
          <cell r="J551">
            <v>82.97</v>
          </cell>
        </row>
        <row r="552">
          <cell r="A552" t="str">
            <v>OA</v>
          </cell>
          <cell r="B552" t="str">
            <v>7300295</v>
          </cell>
          <cell r="C552" t="str">
            <v>4 HSB 1.37</v>
          </cell>
          <cell r="D552">
            <v>14</v>
          </cell>
          <cell r="F552">
            <v>0</v>
          </cell>
          <cell r="G552">
            <v>5.8398300000000001</v>
          </cell>
          <cell r="H552">
            <v>81.760000000000005</v>
          </cell>
          <cell r="I552">
            <v>5.8398300000000001</v>
          </cell>
          <cell r="J552">
            <v>81.760000000000005</v>
          </cell>
        </row>
        <row r="553">
          <cell r="A553" t="str">
            <v>OA</v>
          </cell>
          <cell r="B553" t="str">
            <v>7300310</v>
          </cell>
          <cell r="C553" t="str">
            <v>5 HSB 1.00</v>
          </cell>
          <cell r="D553">
            <v>11</v>
          </cell>
          <cell r="F553">
            <v>0</v>
          </cell>
          <cell r="G553">
            <v>7.1401500000000002</v>
          </cell>
          <cell r="H553">
            <v>78.540000000000006</v>
          </cell>
          <cell r="I553">
            <v>7.1401500000000002</v>
          </cell>
          <cell r="J553">
            <v>78.540000000000006</v>
          </cell>
        </row>
        <row r="554">
          <cell r="A554" t="str">
            <v>OA</v>
          </cell>
          <cell r="B554" t="str">
            <v>7300332</v>
          </cell>
          <cell r="C554" t="str">
            <v>5 HSB 1.68</v>
          </cell>
          <cell r="D554">
            <v>11</v>
          </cell>
          <cell r="F554">
            <v>0</v>
          </cell>
          <cell r="G554">
            <v>7.1401500000000002</v>
          </cell>
          <cell r="H554">
            <v>78.540000000000006</v>
          </cell>
          <cell r="I554">
            <v>7.1401500000000002</v>
          </cell>
          <cell r="J554">
            <v>78.540000000000006</v>
          </cell>
        </row>
        <row r="555">
          <cell r="A555" t="str">
            <v>OA</v>
          </cell>
          <cell r="B555" t="str">
            <v>7300260</v>
          </cell>
          <cell r="C555" t="str">
            <v>3 HSB 1.25</v>
          </cell>
          <cell r="D555">
            <v>14</v>
          </cell>
          <cell r="F555">
            <v>0</v>
          </cell>
          <cell r="G555">
            <v>5.5379699999999996</v>
          </cell>
          <cell r="H555">
            <v>77.53</v>
          </cell>
          <cell r="I555">
            <v>5.5379699999999996</v>
          </cell>
          <cell r="J555">
            <v>77.53</v>
          </cell>
        </row>
        <row r="556">
          <cell r="A556" t="str">
            <v>OA</v>
          </cell>
          <cell r="B556" t="str">
            <v>7300683</v>
          </cell>
          <cell r="C556" t="str">
            <v>50 HSB 2.8</v>
          </cell>
          <cell r="D556">
            <v>2</v>
          </cell>
          <cell r="F556">
            <v>0</v>
          </cell>
          <cell r="G556">
            <v>37.639620000000001</v>
          </cell>
          <cell r="H556">
            <v>75.28</v>
          </cell>
          <cell r="I556">
            <v>37.639620000000001</v>
          </cell>
          <cell r="J556">
            <v>75.28</v>
          </cell>
        </row>
        <row r="557">
          <cell r="A557" t="str">
            <v>OA</v>
          </cell>
          <cell r="B557" t="str">
            <v>7300682</v>
          </cell>
          <cell r="C557" t="str">
            <v>50 HSB 2.2</v>
          </cell>
          <cell r="D557">
            <v>2</v>
          </cell>
          <cell r="F557">
            <v>0</v>
          </cell>
          <cell r="G557">
            <v>37.035899999999998</v>
          </cell>
          <cell r="H557">
            <v>74.069999999999993</v>
          </cell>
          <cell r="I557">
            <v>37.035899999999998</v>
          </cell>
          <cell r="J557">
            <v>74.069999999999993</v>
          </cell>
        </row>
        <row r="558">
          <cell r="A558" t="str">
            <v>OA</v>
          </cell>
          <cell r="B558" t="str">
            <v>7300250</v>
          </cell>
          <cell r="C558" t="str">
            <v>3 HSB 1.00</v>
          </cell>
          <cell r="D558">
            <v>13</v>
          </cell>
          <cell r="F558">
            <v>0</v>
          </cell>
          <cell r="G558">
            <v>5.5379699999999996</v>
          </cell>
          <cell r="H558">
            <v>71.989999999999995</v>
          </cell>
          <cell r="I558">
            <v>5.5379699999999996</v>
          </cell>
          <cell r="J558">
            <v>71.989999999999995</v>
          </cell>
        </row>
        <row r="559">
          <cell r="A559" t="str">
            <v>OA</v>
          </cell>
          <cell r="B559" t="str">
            <v>7300654</v>
          </cell>
          <cell r="C559" t="str">
            <v>20 HSB 1.7</v>
          </cell>
          <cell r="D559">
            <v>5</v>
          </cell>
          <cell r="F559">
            <v>0</v>
          </cell>
          <cell r="G559">
            <v>14.36157</v>
          </cell>
          <cell r="H559">
            <v>71.81</v>
          </cell>
          <cell r="I559">
            <v>14.36157</v>
          </cell>
          <cell r="J559">
            <v>71.81</v>
          </cell>
        </row>
        <row r="560">
          <cell r="A560" t="str">
            <v>OA</v>
          </cell>
          <cell r="B560" t="str">
            <v>7390413</v>
          </cell>
          <cell r="C560" t="str">
            <v>30 HSB 2.0</v>
          </cell>
          <cell r="D560">
            <v>4</v>
          </cell>
          <cell r="F560">
            <v>0</v>
          </cell>
          <cell r="G560">
            <v>17.91423</v>
          </cell>
          <cell r="H560">
            <v>71.66</v>
          </cell>
          <cell r="I560">
            <v>17.91423</v>
          </cell>
          <cell r="J560">
            <v>71.66</v>
          </cell>
        </row>
        <row r="561">
          <cell r="A561" t="str">
            <v>OA</v>
          </cell>
          <cell r="B561" t="str">
            <v>7300320</v>
          </cell>
          <cell r="C561" t="str">
            <v>5 HSB 1.25</v>
          </cell>
          <cell r="D561">
            <v>9</v>
          </cell>
          <cell r="F561">
            <v>0</v>
          </cell>
          <cell r="G561">
            <v>7.1401500000000002</v>
          </cell>
          <cell r="H561">
            <v>64.260000000000005</v>
          </cell>
          <cell r="I561">
            <v>7.1401500000000002</v>
          </cell>
          <cell r="J561">
            <v>64.260000000000005</v>
          </cell>
        </row>
        <row r="562">
          <cell r="A562" t="str">
            <v>OA</v>
          </cell>
          <cell r="B562" t="str">
            <v>7300328</v>
          </cell>
          <cell r="C562" t="str">
            <v>5 HSB 1.50</v>
          </cell>
          <cell r="D562">
            <v>9</v>
          </cell>
          <cell r="F562">
            <v>0</v>
          </cell>
          <cell r="G562">
            <v>7.1401500000000002</v>
          </cell>
          <cell r="H562">
            <v>64.260000000000005</v>
          </cell>
          <cell r="I562">
            <v>7.1401500000000002</v>
          </cell>
          <cell r="J562">
            <v>64.260000000000005</v>
          </cell>
        </row>
        <row r="563">
          <cell r="A563" t="str">
            <v>OA</v>
          </cell>
          <cell r="B563" t="str">
            <v>7300280</v>
          </cell>
          <cell r="C563" t="str">
            <v>4 HSB 1.00</v>
          </cell>
          <cell r="D563">
            <v>11</v>
          </cell>
          <cell r="F563">
            <v>0</v>
          </cell>
          <cell r="G563">
            <v>5.8398300000000001</v>
          </cell>
          <cell r="H563">
            <v>64.239999999999995</v>
          </cell>
          <cell r="I563">
            <v>5.8398300000000001</v>
          </cell>
          <cell r="J563">
            <v>64.239999999999995</v>
          </cell>
        </row>
        <row r="564">
          <cell r="A564" t="str">
            <v>OA</v>
          </cell>
          <cell r="B564" t="str">
            <v>7300795</v>
          </cell>
          <cell r="C564" t="str">
            <v>3 HTL HUB</v>
          </cell>
          <cell r="D564">
            <v>9</v>
          </cell>
          <cell r="F564">
            <v>0</v>
          </cell>
          <cell r="G564">
            <v>6.6641399999999997</v>
          </cell>
          <cell r="H564">
            <v>59.98</v>
          </cell>
          <cell r="I564">
            <v>6.6641399999999997</v>
          </cell>
          <cell r="J564">
            <v>59.98</v>
          </cell>
        </row>
        <row r="565">
          <cell r="A565" t="str">
            <v>OA</v>
          </cell>
          <cell r="B565" t="str">
            <v>7300693</v>
          </cell>
          <cell r="C565" t="str">
            <v>60 HSB 3.3</v>
          </cell>
          <cell r="D565">
            <v>2</v>
          </cell>
          <cell r="F565">
            <v>0</v>
          </cell>
          <cell r="G565">
            <v>29.280419999999999</v>
          </cell>
          <cell r="H565">
            <v>58.56</v>
          </cell>
          <cell r="I565">
            <v>50.48028</v>
          </cell>
          <cell r="J565">
            <v>100.96</v>
          </cell>
        </row>
        <row r="566">
          <cell r="A566" t="str">
            <v>OA</v>
          </cell>
          <cell r="B566" t="str">
            <v>7300272</v>
          </cell>
          <cell r="C566" t="str">
            <v>4 HSB 0.62</v>
          </cell>
          <cell r="D566">
            <v>10</v>
          </cell>
          <cell r="F566">
            <v>0</v>
          </cell>
          <cell r="G566">
            <v>5.8398300000000001</v>
          </cell>
          <cell r="H566">
            <v>58.4</v>
          </cell>
          <cell r="I566">
            <v>5.8398300000000001</v>
          </cell>
          <cell r="J566">
            <v>58.4</v>
          </cell>
        </row>
        <row r="567">
          <cell r="A567" t="str">
            <v>OA</v>
          </cell>
          <cell r="B567" t="str">
            <v>7390415</v>
          </cell>
          <cell r="C567" t="str">
            <v>40 HSB 2.7</v>
          </cell>
          <cell r="D567">
            <v>2</v>
          </cell>
          <cell r="F567">
            <v>0</v>
          </cell>
          <cell r="G567">
            <v>28.862459999999999</v>
          </cell>
          <cell r="H567">
            <v>57.72</v>
          </cell>
          <cell r="I567">
            <v>28.862459999999999</v>
          </cell>
          <cell r="J567">
            <v>57.72</v>
          </cell>
        </row>
        <row r="568">
          <cell r="A568" t="str">
            <v>OA</v>
          </cell>
          <cell r="B568" t="str">
            <v>7300963</v>
          </cell>
          <cell r="C568" t="str">
            <v>20 HSB 1.3</v>
          </cell>
          <cell r="D568">
            <v>4</v>
          </cell>
          <cell r="F568">
            <v>0</v>
          </cell>
          <cell r="G568">
            <v>14.36157</v>
          </cell>
          <cell r="H568">
            <v>57.45</v>
          </cell>
          <cell r="I568">
            <v>14.36157</v>
          </cell>
          <cell r="J568">
            <v>57.45</v>
          </cell>
        </row>
        <row r="569">
          <cell r="A569" t="str">
            <v>OA</v>
          </cell>
          <cell r="B569" t="str">
            <v>7300333</v>
          </cell>
          <cell r="C569" t="str">
            <v>5 HSB 1.75</v>
          </cell>
          <cell r="D569">
            <v>8</v>
          </cell>
          <cell r="F569">
            <v>0</v>
          </cell>
          <cell r="G569">
            <v>7.1401500000000002</v>
          </cell>
          <cell r="H569">
            <v>57.12</v>
          </cell>
          <cell r="I569">
            <v>7.1401500000000002</v>
          </cell>
          <cell r="J569">
            <v>57.12</v>
          </cell>
        </row>
        <row r="570">
          <cell r="A570" t="str">
            <v>OA</v>
          </cell>
          <cell r="B570" t="str">
            <v>7300242</v>
          </cell>
          <cell r="C570" t="str">
            <v>3 HSB 0.62</v>
          </cell>
          <cell r="D570">
            <v>10</v>
          </cell>
          <cell r="F570">
            <v>0</v>
          </cell>
          <cell r="G570">
            <v>5.5379699999999996</v>
          </cell>
          <cell r="H570">
            <v>55.38</v>
          </cell>
          <cell r="I570">
            <v>5.5379699999999996</v>
          </cell>
          <cell r="J570">
            <v>55.38</v>
          </cell>
        </row>
        <row r="571">
          <cell r="A571" t="str">
            <v>OA</v>
          </cell>
          <cell r="B571" t="str">
            <v>7300665</v>
          </cell>
          <cell r="C571" t="str">
            <v>30 HSB 2.2</v>
          </cell>
          <cell r="D571">
            <v>3</v>
          </cell>
          <cell r="F571">
            <v>0</v>
          </cell>
          <cell r="G571">
            <v>17.91423</v>
          </cell>
          <cell r="H571">
            <v>53.74</v>
          </cell>
          <cell r="I571">
            <v>17.91423</v>
          </cell>
          <cell r="J571">
            <v>53.74</v>
          </cell>
        </row>
        <row r="572">
          <cell r="A572" t="str">
            <v>OA</v>
          </cell>
          <cell r="B572" t="str">
            <v>7300668</v>
          </cell>
          <cell r="C572" t="str">
            <v>30 HSB 2.8</v>
          </cell>
          <cell r="D572">
            <v>3</v>
          </cell>
          <cell r="F572">
            <v>0</v>
          </cell>
          <cell r="G572">
            <v>17.91423</v>
          </cell>
          <cell r="H572">
            <v>53.74</v>
          </cell>
          <cell r="I572">
            <v>17.91423</v>
          </cell>
          <cell r="J572">
            <v>53.74</v>
          </cell>
        </row>
        <row r="573">
          <cell r="A573" t="str">
            <v>OA</v>
          </cell>
          <cell r="B573" t="str">
            <v>7385824</v>
          </cell>
          <cell r="C573" t="str">
            <v>30 HSB 2.6</v>
          </cell>
          <cell r="D573">
            <v>3</v>
          </cell>
          <cell r="F573">
            <v>0</v>
          </cell>
          <cell r="G573">
            <v>17.91423</v>
          </cell>
          <cell r="H573">
            <v>53.74</v>
          </cell>
          <cell r="I573">
            <v>17.91423</v>
          </cell>
          <cell r="J573">
            <v>53.74</v>
          </cell>
        </row>
        <row r="574">
          <cell r="A574" t="str">
            <v>OA</v>
          </cell>
          <cell r="B574" t="str">
            <v>7300274</v>
          </cell>
          <cell r="C574" t="str">
            <v>4 HSB 0.75</v>
          </cell>
          <cell r="D574">
            <v>9</v>
          </cell>
          <cell r="F574">
            <v>0</v>
          </cell>
          <cell r="G574">
            <v>5.8398300000000001</v>
          </cell>
          <cell r="H574">
            <v>52.56</v>
          </cell>
          <cell r="I574">
            <v>5.8398300000000001</v>
          </cell>
          <cell r="J574">
            <v>52.56</v>
          </cell>
        </row>
        <row r="575">
          <cell r="A575" t="str">
            <v>OA</v>
          </cell>
          <cell r="B575" t="str">
            <v>7300362</v>
          </cell>
          <cell r="C575" t="str">
            <v>10 HSB 1.7</v>
          </cell>
          <cell r="D575">
            <v>6</v>
          </cell>
          <cell r="F575">
            <v>0</v>
          </cell>
          <cell r="G575">
            <v>8.4404699999999995</v>
          </cell>
          <cell r="H575">
            <v>50.64</v>
          </cell>
          <cell r="I575">
            <v>8.4404699999999995</v>
          </cell>
          <cell r="J575">
            <v>50.64</v>
          </cell>
        </row>
        <row r="576">
          <cell r="A576" t="str">
            <v>OA</v>
          </cell>
          <cell r="B576" t="str">
            <v>7300800</v>
          </cell>
          <cell r="C576" t="str">
            <v>4 HTL HUB</v>
          </cell>
          <cell r="D576">
            <v>6</v>
          </cell>
          <cell r="F576">
            <v>0</v>
          </cell>
          <cell r="G576">
            <v>8.3708100000000005</v>
          </cell>
          <cell r="H576">
            <v>50.22</v>
          </cell>
          <cell r="I576">
            <v>8.3708100000000005</v>
          </cell>
          <cell r="J576">
            <v>50.22</v>
          </cell>
        </row>
        <row r="577">
          <cell r="A577" t="str">
            <v>OA</v>
          </cell>
          <cell r="B577" t="str">
            <v>7390412</v>
          </cell>
          <cell r="C577" t="str">
            <v>20 HSB 2.1</v>
          </cell>
          <cell r="D577">
            <v>3</v>
          </cell>
          <cell r="F577">
            <v>0</v>
          </cell>
          <cell r="G577">
            <v>14.36157</v>
          </cell>
          <cell r="H577">
            <v>43.08</v>
          </cell>
          <cell r="I577">
            <v>14.36157</v>
          </cell>
          <cell r="J577">
            <v>43.08</v>
          </cell>
        </row>
        <row r="578">
          <cell r="A578" t="str">
            <v>OA</v>
          </cell>
          <cell r="B578" t="str">
            <v>7300309</v>
          </cell>
          <cell r="C578" t="str">
            <v>5 HSB 0.93</v>
          </cell>
          <cell r="D578">
            <v>6</v>
          </cell>
          <cell r="F578">
            <v>0</v>
          </cell>
          <cell r="G578">
            <v>7.1401500000000002</v>
          </cell>
          <cell r="H578">
            <v>42.84</v>
          </cell>
          <cell r="I578">
            <v>7.1401500000000002</v>
          </cell>
          <cell r="J578">
            <v>42.84</v>
          </cell>
        </row>
        <row r="579">
          <cell r="A579" t="str">
            <v>OA</v>
          </cell>
          <cell r="B579" t="str">
            <v>7300358</v>
          </cell>
          <cell r="C579" t="str">
            <v>10 HSB 1.5</v>
          </cell>
          <cell r="D579">
            <v>5</v>
          </cell>
          <cell r="F579">
            <v>0</v>
          </cell>
          <cell r="G579">
            <v>8.4404699999999995</v>
          </cell>
          <cell r="H579">
            <v>42.2</v>
          </cell>
          <cell r="I579">
            <v>8.4404699999999995</v>
          </cell>
          <cell r="J579">
            <v>42.2</v>
          </cell>
        </row>
        <row r="580">
          <cell r="A580" t="str">
            <v>OA</v>
          </cell>
          <cell r="B580" t="str">
            <v>7300366</v>
          </cell>
          <cell r="C580" t="str">
            <v>10 HSB 1.9</v>
          </cell>
          <cell r="D580">
            <v>5</v>
          </cell>
          <cell r="F580">
            <v>0</v>
          </cell>
          <cell r="G580">
            <v>8.4404699999999995</v>
          </cell>
          <cell r="H580">
            <v>42.2</v>
          </cell>
          <cell r="I580">
            <v>8.4404699999999995</v>
          </cell>
          <cell r="J580">
            <v>42.2</v>
          </cell>
        </row>
        <row r="581">
          <cell r="A581" t="str">
            <v>OA</v>
          </cell>
          <cell r="B581" t="str">
            <v>7300322</v>
          </cell>
          <cell r="C581" t="str">
            <v>5 HSB 1.31</v>
          </cell>
          <cell r="D581">
            <v>2</v>
          </cell>
          <cell r="F581">
            <v>0</v>
          </cell>
          <cell r="G581">
            <v>20.956050000000001</v>
          </cell>
          <cell r="H581">
            <v>41.91</v>
          </cell>
          <cell r="I581">
            <v>20.956050000000001</v>
          </cell>
          <cell r="J581">
            <v>41.91</v>
          </cell>
        </row>
        <row r="582">
          <cell r="A582" t="str">
            <v>OA</v>
          </cell>
          <cell r="B582" t="str">
            <v>7300661</v>
          </cell>
          <cell r="C582" t="str">
            <v>30 HSB 1.5</v>
          </cell>
          <cell r="D582">
            <v>2</v>
          </cell>
          <cell r="F582">
            <v>0</v>
          </cell>
          <cell r="G582">
            <v>17.91423</v>
          </cell>
          <cell r="H582">
            <v>35.83</v>
          </cell>
          <cell r="I582">
            <v>17.91423</v>
          </cell>
          <cell r="J582">
            <v>35.83</v>
          </cell>
        </row>
        <row r="583">
          <cell r="A583" t="str">
            <v>OA</v>
          </cell>
          <cell r="B583" t="str">
            <v>7300667</v>
          </cell>
          <cell r="C583" t="str">
            <v>30 HSB 2.5</v>
          </cell>
          <cell r="D583">
            <v>2</v>
          </cell>
          <cell r="F583">
            <v>0</v>
          </cell>
          <cell r="G583">
            <v>17.91423</v>
          </cell>
          <cell r="H583">
            <v>35.83</v>
          </cell>
          <cell r="I583">
            <v>17.91423</v>
          </cell>
          <cell r="J583">
            <v>35.83</v>
          </cell>
        </row>
        <row r="584">
          <cell r="A584" t="str">
            <v>OA</v>
          </cell>
          <cell r="B584" t="str">
            <v>7300964</v>
          </cell>
          <cell r="C584" t="str">
            <v>30 HSB 1.6</v>
          </cell>
          <cell r="D584">
            <v>2</v>
          </cell>
          <cell r="F584">
            <v>0</v>
          </cell>
          <cell r="G584">
            <v>17.91423</v>
          </cell>
          <cell r="H584">
            <v>35.83</v>
          </cell>
          <cell r="I584">
            <v>17.91423</v>
          </cell>
          <cell r="J584">
            <v>35.83</v>
          </cell>
        </row>
        <row r="585">
          <cell r="A585" t="str">
            <v>OA</v>
          </cell>
          <cell r="B585" t="str">
            <v>7385825</v>
          </cell>
          <cell r="C585" t="str">
            <v>30 HSB 1.1</v>
          </cell>
          <cell r="D585">
            <v>2</v>
          </cell>
          <cell r="F585">
            <v>0</v>
          </cell>
          <cell r="G585">
            <v>17.91423</v>
          </cell>
          <cell r="H585">
            <v>35.83</v>
          </cell>
          <cell r="I585">
            <v>17.91423</v>
          </cell>
          <cell r="J585">
            <v>35.83</v>
          </cell>
        </row>
        <row r="586">
          <cell r="A586" t="str">
            <v>OA</v>
          </cell>
          <cell r="B586" t="str">
            <v>7300290</v>
          </cell>
          <cell r="C586" t="str">
            <v>4 HSB 1.25</v>
          </cell>
          <cell r="D586">
            <v>6</v>
          </cell>
          <cell r="F586">
            <v>0</v>
          </cell>
          <cell r="G586">
            <v>5.8398300000000001</v>
          </cell>
          <cell r="H586">
            <v>35.04</v>
          </cell>
          <cell r="I586">
            <v>5.8398300000000001</v>
          </cell>
          <cell r="J586">
            <v>35.04</v>
          </cell>
        </row>
        <row r="587">
          <cell r="A587" t="str">
            <v>OA</v>
          </cell>
          <cell r="B587" t="str">
            <v>7300361</v>
          </cell>
          <cell r="C587" t="str">
            <v>10 HSB 1.6</v>
          </cell>
          <cell r="D587">
            <v>4</v>
          </cell>
          <cell r="F587">
            <v>0</v>
          </cell>
          <cell r="G587">
            <v>8.4404699999999995</v>
          </cell>
          <cell r="H587">
            <v>33.76</v>
          </cell>
          <cell r="I587">
            <v>8.4404699999999995</v>
          </cell>
          <cell r="J587">
            <v>33.76</v>
          </cell>
        </row>
        <row r="588">
          <cell r="A588" t="str">
            <v>OA</v>
          </cell>
          <cell r="B588" t="str">
            <v>7300218</v>
          </cell>
          <cell r="C588" t="str">
            <v>2 HSB 0.62</v>
          </cell>
          <cell r="D588">
            <v>7</v>
          </cell>
          <cell r="F588">
            <v>0</v>
          </cell>
          <cell r="G588">
            <v>4.4001900000000003</v>
          </cell>
          <cell r="H588">
            <v>30.8</v>
          </cell>
          <cell r="I588">
            <v>4.4001900000000003</v>
          </cell>
          <cell r="J588">
            <v>30.8</v>
          </cell>
        </row>
        <row r="589">
          <cell r="A589" t="str">
            <v>OA</v>
          </cell>
          <cell r="B589" t="str">
            <v>7300652</v>
          </cell>
          <cell r="C589" t="str">
            <v>20 HSB 1.5</v>
          </cell>
          <cell r="D589">
            <v>2</v>
          </cell>
          <cell r="F589">
            <v>0</v>
          </cell>
          <cell r="G589">
            <v>14.36157</v>
          </cell>
          <cell r="H589">
            <v>28.72</v>
          </cell>
          <cell r="I589">
            <v>14.36157</v>
          </cell>
          <cell r="J589">
            <v>28.72</v>
          </cell>
        </row>
        <row r="590">
          <cell r="A590" t="str">
            <v>OA</v>
          </cell>
          <cell r="B590" t="str">
            <v>7300658</v>
          </cell>
          <cell r="C590" t="str">
            <v>20 HSB 2.2</v>
          </cell>
          <cell r="D590">
            <v>2</v>
          </cell>
          <cell r="F590">
            <v>0</v>
          </cell>
          <cell r="G590">
            <v>14.36157</v>
          </cell>
          <cell r="H590">
            <v>28.72</v>
          </cell>
          <cell r="I590">
            <v>14.36157</v>
          </cell>
          <cell r="J590">
            <v>28.72</v>
          </cell>
        </row>
        <row r="591">
          <cell r="A591" t="str">
            <v>OA</v>
          </cell>
          <cell r="B591" t="str">
            <v>7300368</v>
          </cell>
          <cell r="C591" t="str">
            <v>10 HSB 2.0</v>
          </cell>
          <cell r="D591">
            <v>3</v>
          </cell>
          <cell r="F591">
            <v>0</v>
          </cell>
          <cell r="G591">
            <v>8.4404699999999995</v>
          </cell>
          <cell r="H591">
            <v>25.32</v>
          </cell>
          <cell r="I591">
            <v>8.4404699999999995</v>
          </cell>
          <cell r="J591">
            <v>25.32</v>
          </cell>
        </row>
        <row r="592">
          <cell r="A592" t="str">
            <v>OA</v>
          </cell>
          <cell r="B592" t="str">
            <v>7300286</v>
          </cell>
          <cell r="C592" t="str">
            <v>4 HSB 1.18</v>
          </cell>
          <cell r="D592">
            <v>4</v>
          </cell>
          <cell r="F592">
            <v>0</v>
          </cell>
          <cell r="G592">
            <v>5.8398300000000001</v>
          </cell>
          <cell r="H592">
            <v>23.36</v>
          </cell>
          <cell r="I592">
            <v>5.8398300000000001</v>
          </cell>
          <cell r="J592">
            <v>23.36</v>
          </cell>
        </row>
        <row r="593">
          <cell r="A593" t="str">
            <v>OA</v>
          </cell>
          <cell r="B593" t="str">
            <v>7300298</v>
          </cell>
          <cell r="C593" t="str">
            <v>4 HSB 1.50</v>
          </cell>
          <cell r="D593">
            <v>4</v>
          </cell>
          <cell r="F593">
            <v>0</v>
          </cell>
          <cell r="G593">
            <v>5.8398300000000001</v>
          </cell>
          <cell r="H593">
            <v>23.36</v>
          </cell>
          <cell r="I593">
            <v>5.8398300000000001</v>
          </cell>
          <cell r="J593">
            <v>23.36</v>
          </cell>
        </row>
        <row r="594">
          <cell r="A594" t="str">
            <v>OA</v>
          </cell>
          <cell r="B594" t="str">
            <v>7300244</v>
          </cell>
          <cell r="C594" t="str">
            <v>3 HSB 0.75</v>
          </cell>
          <cell r="D594">
            <v>4</v>
          </cell>
          <cell r="F594">
            <v>0</v>
          </cell>
          <cell r="G594">
            <v>5.5379699999999996</v>
          </cell>
          <cell r="H594">
            <v>22.15</v>
          </cell>
          <cell r="I594">
            <v>5.5379699999999996</v>
          </cell>
          <cell r="J594">
            <v>22.15</v>
          </cell>
        </row>
        <row r="595">
          <cell r="A595" t="str">
            <v>OA</v>
          </cell>
          <cell r="B595" t="str">
            <v>7300306</v>
          </cell>
          <cell r="C595" t="str">
            <v>5 HSB 0.75</v>
          </cell>
          <cell r="D595">
            <v>3</v>
          </cell>
          <cell r="F595">
            <v>0</v>
          </cell>
          <cell r="G595">
            <v>7.1401500000000002</v>
          </cell>
          <cell r="H595">
            <v>21.42</v>
          </cell>
          <cell r="I595">
            <v>7.1401500000000002</v>
          </cell>
          <cell r="J595">
            <v>21.42</v>
          </cell>
        </row>
        <row r="596">
          <cell r="A596" t="str">
            <v>OA</v>
          </cell>
          <cell r="B596" t="str">
            <v>7300308</v>
          </cell>
          <cell r="C596" t="str">
            <v>5 HSB 0.87</v>
          </cell>
          <cell r="D596">
            <v>3</v>
          </cell>
          <cell r="F596">
            <v>0</v>
          </cell>
          <cell r="G596">
            <v>7.1401500000000002</v>
          </cell>
          <cell r="H596">
            <v>21.42</v>
          </cell>
          <cell r="I596">
            <v>7.1401500000000002</v>
          </cell>
          <cell r="J596">
            <v>21.42</v>
          </cell>
        </row>
        <row r="597">
          <cell r="A597" t="str">
            <v>OA</v>
          </cell>
          <cell r="B597" t="str">
            <v>7300318</v>
          </cell>
          <cell r="C597" t="str">
            <v>5 HSB 1.18</v>
          </cell>
          <cell r="D597">
            <v>3</v>
          </cell>
          <cell r="F597">
            <v>0</v>
          </cell>
          <cell r="G597">
            <v>7.1401500000000002</v>
          </cell>
          <cell r="H597">
            <v>21.42</v>
          </cell>
          <cell r="I597">
            <v>7.1401500000000002</v>
          </cell>
          <cell r="J597">
            <v>21.42</v>
          </cell>
        </row>
        <row r="598">
          <cell r="A598" t="str">
            <v>OA</v>
          </cell>
          <cell r="B598" t="str">
            <v>7300276</v>
          </cell>
          <cell r="C598" t="str">
            <v>4 HSB 0.93</v>
          </cell>
          <cell r="D598">
            <v>3</v>
          </cell>
          <cell r="F598">
            <v>0</v>
          </cell>
          <cell r="G598">
            <v>5.8398300000000001</v>
          </cell>
          <cell r="H598">
            <v>17.52</v>
          </cell>
          <cell r="I598">
            <v>5.8398300000000001</v>
          </cell>
          <cell r="J598">
            <v>17.52</v>
          </cell>
        </row>
        <row r="599">
          <cell r="A599" t="str">
            <v>OA</v>
          </cell>
          <cell r="B599" t="str">
            <v>7300312</v>
          </cell>
          <cell r="C599" t="str">
            <v>5 HSB 1.06</v>
          </cell>
          <cell r="D599">
            <v>2</v>
          </cell>
          <cell r="F599">
            <v>0</v>
          </cell>
          <cell r="G599">
            <v>7.1401500000000002</v>
          </cell>
          <cell r="H599">
            <v>14.28</v>
          </cell>
          <cell r="I599">
            <v>7.1401500000000002</v>
          </cell>
          <cell r="J599">
            <v>14.28</v>
          </cell>
        </row>
        <row r="600">
          <cell r="A600" t="str">
            <v>OB</v>
          </cell>
          <cell r="B600" t="str">
            <v>7300050SSMHSU</v>
          </cell>
          <cell r="C600" t="str">
            <v>E60M METRI</v>
          </cell>
          <cell r="D600">
            <v>20</v>
          </cell>
          <cell r="E600">
            <v>20</v>
          </cell>
          <cell r="F600">
            <v>3190.0972000000002</v>
          </cell>
          <cell r="G600">
            <v>159.50486000000001</v>
          </cell>
          <cell r="H600">
            <v>3190.1</v>
          </cell>
          <cell r="I600">
            <v>143.91849999999999</v>
          </cell>
          <cell r="J600">
            <v>2878.37</v>
          </cell>
        </row>
        <row r="601">
          <cell r="A601" t="str">
            <v>OB</v>
          </cell>
          <cell r="B601" t="str">
            <v>7300100</v>
          </cell>
          <cell r="C601" t="str">
            <v>ES20 ELEME</v>
          </cell>
          <cell r="D601">
            <v>54</v>
          </cell>
          <cell r="E601">
            <v>54</v>
          </cell>
          <cell r="F601">
            <v>1514.0368800000001</v>
          </cell>
          <cell r="G601">
            <v>28.03772</v>
          </cell>
          <cell r="H601">
            <v>1514.04</v>
          </cell>
          <cell r="I601">
            <v>28.002400000000002</v>
          </cell>
          <cell r="J601">
            <v>1512.13</v>
          </cell>
        </row>
        <row r="602">
          <cell r="A602" t="str">
            <v>OB</v>
          </cell>
          <cell r="B602" t="str">
            <v>7300020</v>
          </cell>
          <cell r="C602" t="str">
            <v>E5 ELEMENT</v>
          </cell>
          <cell r="D602">
            <v>60</v>
          </cell>
          <cell r="E602">
            <v>60</v>
          </cell>
          <cell r="F602">
            <v>1325.8932</v>
          </cell>
          <cell r="G602">
            <v>22.098220000000001</v>
          </cell>
          <cell r="H602">
            <v>1325.89</v>
          </cell>
          <cell r="I602">
            <v>22.244140000000002</v>
          </cell>
          <cell r="J602">
            <v>1334.65</v>
          </cell>
        </row>
        <row r="603">
          <cell r="A603" t="str">
            <v>OB</v>
          </cell>
          <cell r="B603" t="str">
            <v>7300090</v>
          </cell>
          <cell r="C603" t="str">
            <v>ES5-R ELEM</v>
          </cell>
          <cell r="D603">
            <v>38</v>
          </cell>
          <cell r="E603">
            <v>38</v>
          </cell>
          <cell r="F603">
            <v>1085.81124</v>
          </cell>
          <cell r="G603">
            <v>28.573979999999999</v>
          </cell>
          <cell r="H603">
            <v>1085.81</v>
          </cell>
          <cell r="I603">
            <v>28.55658</v>
          </cell>
          <cell r="J603">
            <v>1085.1500000000001</v>
          </cell>
        </row>
        <row r="604">
          <cell r="A604" t="str">
            <v>OB</v>
          </cell>
          <cell r="B604" t="str">
            <v>7300085</v>
          </cell>
          <cell r="C604" t="str">
            <v>ES4-R ELEM</v>
          </cell>
          <cell r="D604">
            <v>36</v>
          </cell>
          <cell r="E604">
            <v>36</v>
          </cell>
          <cell r="F604">
            <v>955.81583999999998</v>
          </cell>
          <cell r="G604">
            <v>26.550439999999998</v>
          </cell>
          <cell r="H604">
            <v>955.82</v>
          </cell>
          <cell r="I604">
            <v>26.539960000000001</v>
          </cell>
          <cell r="J604">
            <v>955.44</v>
          </cell>
        </row>
        <row r="605">
          <cell r="A605" t="str">
            <v>OB</v>
          </cell>
          <cell r="B605" t="str">
            <v>7300105</v>
          </cell>
          <cell r="C605" t="str">
            <v>ES30 ELEME</v>
          </cell>
          <cell r="D605">
            <v>21</v>
          </cell>
          <cell r="E605">
            <v>21</v>
          </cell>
          <cell r="F605">
            <v>949.14120000000003</v>
          </cell>
          <cell r="G605">
            <v>45.197200000000002</v>
          </cell>
          <cell r="H605">
            <v>949.14</v>
          </cell>
          <cell r="I605">
            <v>45.160440000000001</v>
          </cell>
          <cell r="J605">
            <v>948.37</v>
          </cell>
        </row>
        <row r="606">
          <cell r="A606" t="str">
            <v>OB</v>
          </cell>
          <cell r="B606" t="str">
            <v>7300071MHSU</v>
          </cell>
          <cell r="C606" t="str">
            <v>E140M HSU</v>
          </cell>
          <cell r="D606">
            <v>2</v>
          </cell>
          <cell r="E606">
            <v>2</v>
          </cell>
          <cell r="F606">
            <v>941.53887999999995</v>
          </cell>
          <cell r="G606">
            <v>470.76943999999997</v>
          </cell>
          <cell r="H606">
            <v>941.54</v>
          </cell>
          <cell r="I606">
            <v>446.35079999999999</v>
          </cell>
          <cell r="J606">
            <v>892.7</v>
          </cell>
        </row>
        <row r="607">
          <cell r="A607" t="str">
            <v>OB</v>
          </cell>
          <cell r="B607" t="str">
            <v>7300035</v>
          </cell>
          <cell r="C607" t="str">
            <v>E30 ELEMEN</v>
          </cell>
          <cell r="D607">
            <v>20</v>
          </cell>
          <cell r="E607">
            <v>20</v>
          </cell>
          <cell r="F607">
            <v>835.51280000000008</v>
          </cell>
          <cell r="G607">
            <v>41.775640000000003</v>
          </cell>
          <cell r="H607">
            <v>835.51</v>
          </cell>
          <cell r="I607">
            <v>41.738880000000002</v>
          </cell>
          <cell r="J607">
            <v>834.78</v>
          </cell>
        </row>
        <row r="608">
          <cell r="A608" t="str">
            <v>OB</v>
          </cell>
          <cell r="B608" t="str">
            <v>7300015</v>
          </cell>
          <cell r="C608" t="str">
            <v>E4 ELEMENT</v>
          </cell>
          <cell r="D608">
            <v>40</v>
          </cell>
          <cell r="E608">
            <v>40</v>
          </cell>
          <cell r="F608">
            <v>817.04</v>
          </cell>
          <cell r="G608">
            <v>20.425999999999998</v>
          </cell>
          <cell r="H608">
            <v>817.04</v>
          </cell>
          <cell r="I608">
            <v>20.415520000000001</v>
          </cell>
          <cell r="J608">
            <v>816.62</v>
          </cell>
        </row>
        <row r="609">
          <cell r="A609" t="str">
            <v>OB</v>
          </cell>
          <cell r="B609" t="str">
            <v>7300025</v>
          </cell>
          <cell r="C609" t="str">
            <v>E10 ELEMEN</v>
          </cell>
          <cell r="D609">
            <v>30</v>
          </cell>
          <cell r="E609">
            <v>30</v>
          </cell>
          <cell r="F609">
            <v>722.6561999999999</v>
          </cell>
          <cell r="G609">
            <v>24.088539999999998</v>
          </cell>
          <cell r="H609">
            <v>722.66</v>
          </cell>
          <cell r="I609">
            <v>24.060639999999999</v>
          </cell>
          <cell r="J609">
            <v>721.82</v>
          </cell>
        </row>
        <row r="610">
          <cell r="A610" t="str">
            <v>OB</v>
          </cell>
          <cell r="B610" t="str">
            <v>7300045TM</v>
          </cell>
          <cell r="C610" t="str">
            <v>E50 TM ELE</v>
          </cell>
          <cell r="D610">
            <v>15</v>
          </cell>
          <cell r="E610">
            <v>15</v>
          </cell>
          <cell r="F610">
            <v>709.37490000000003</v>
          </cell>
          <cell r="G610">
            <v>47.29166</v>
          </cell>
          <cell r="H610">
            <v>709.37</v>
          </cell>
          <cell r="I610">
            <v>47.239660000000001</v>
          </cell>
          <cell r="J610">
            <v>708.59</v>
          </cell>
        </row>
        <row r="611">
          <cell r="A611" t="str">
            <v>OB</v>
          </cell>
          <cell r="B611" t="str">
            <v>7300095</v>
          </cell>
          <cell r="C611" t="str">
            <v>ES10-R ELE</v>
          </cell>
          <cell r="D611">
            <v>22</v>
          </cell>
          <cell r="E611">
            <v>22</v>
          </cell>
          <cell r="F611">
            <v>683.76351999999997</v>
          </cell>
          <cell r="G611">
            <v>31.080159999999999</v>
          </cell>
          <cell r="H611">
            <v>683.76</v>
          </cell>
          <cell r="I611">
            <v>31.05226</v>
          </cell>
          <cell r="J611">
            <v>683.15</v>
          </cell>
        </row>
        <row r="612">
          <cell r="A612" t="str">
            <v>OB</v>
          </cell>
          <cell r="B612" t="str">
            <v>7300040</v>
          </cell>
          <cell r="C612" t="str">
            <v>E40 ELEMEN</v>
          </cell>
          <cell r="D612">
            <v>15</v>
          </cell>
          <cell r="E612">
            <v>15</v>
          </cell>
          <cell r="F612">
            <v>660.9348</v>
          </cell>
          <cell r="G612">
            <v>44.06232</v>
          </cell>
          <cell r="H612">
            <v>660.93</v>
          </cell>
          <cell r="I612">
            <v>44.018900000000002</v>
          </cell>
          <cell r="J612">
            <v>660.28</v>
          </cell>
        </row>
        <row r="613">
          <cell r="A613" t="str">
            <v>OB</v>
          </cell>
          <cell r="B613" t="str">
            <v>7300055HSU</v>
          </cell>
          <cell r="C613" t="str">
            <v>E70 HSU EL</v>
          </cell>
          <cell r="D613">
            <v>8</v>
          </cell>
          <cell r="E613">
            <v>8</v>
          </cell>
          <cell r="F613">
            <v>645.46159999999998</v>
          </cell>
          <cell r="G613">
            <v>80.682699999999997</v>
          </cell>
          <cell r="H613">
            <v>645.46</v>
          </cell>
          <cell r="I613">
            <v>78.369299999999996</v>
          </cell>
          <cell r="J613">
            <v>626.95000000000005</v>
          </cell>
        </row>
        <row r="614">
          <cell r="A614" t="str">
            <v>OB</v>
          </cell>
          <cell r="B614" t="str">
            <v>7300055MHSU</v>
          </cell>
          <cell r="C614" t="str">
            <v>E70M HSU M</v>
          </cell>
          <cell r="D614">
            <v>8</v>
          </cell>
          <cell r="E614">
            <v>8</v>
          </cell>
          <cell r="F614">
            <v>645.46159999999998</v>
          </cell>
          <cell r="G614">
            <v>80.682699999999997</v>
          </cell>
          <cell r="H614">
            <v>645.46</v>
          </cell>
          <cell r="I614">
            <v>78.369299999999996</v>
          </cell>
          <cell r="J614">
            <v>626.95000000000005</v>
          </cell>
        </row>
        <row r="615">
          <cell r="A615" t="str">
            <v>OB</v>
          </cell>
          <cell r="B615" t="str">
            <v>7300125HSU</v>
          </cell>
          <cell r="C615" t="str">
            <v>ES70 HSU E</v>
          </cell>
          <cell r="D615">
            <v>6</v>
          </cell>
          <cell r="E615">
            <v>6</v>
          </cell>
          <cell r="F615">
            <v>540.72587999999996</v>
          </cell>
          <cell r="G615">
            <v>90.120980000000003</v>
          </cell>
          <cell r="H615">
            <v>540.73</v>
          </cell>
          <cell r="I615">
            <v>87.807580000000002</v>
          </cell>
          <cell r="J615">
            <v>526.85</v>
          </cell>
        </row>
        <row r="616">
          <cell r="A616" t="str">
            <v>OB</v>
          </cell>
          <cell r="B616" t="str">
            <v>7300075</v>
          </cell>
          <cell r="C616" t="str">
            <v>ES2-R ELEM</v>
          </cell>
          <cell r="D616">
            <v>20</v>
          </cell>
          <cell r="E616">
            <v>20</v>
          </cell>
          <cell r="F616">
            <v>512.04459999999995</v>
          </cell>
          <cell r="G616">
            <v>25.602229999999999</v>
          </cell>
          <cell r="H616">
            <v>512.04</v>
          </cell>
          <cell r="I616">
            <v>25.595669999999998</v>
          </cell>
          <cell r="J616">
            <v>511.91</v>
          </cell>
        </row>
        <row r="617">
          <cell r="A617" t="str">
            <v>OB</v>
          </cell>
          <cell r="B617" t="str">
            <v>7300030</v>
          </cell>
          <cell r="C617" t="str">
            <v>E20 ELEMEN</v>
          </cell>
          <cell r="D617">
            <v>20</v>
          </cell>
          <cell r="E617">
            <v>20</v>
          </cell>
          <cell r="F617">
            <v>507.38560000000001</v>
          </cell>
          <cell r="G617">
            <v>25.36928</v>
          </cell>
          <cell r="H617">
            <v>507.39</v>
          </cell>
          <cell r="I617">
            <v>25.333960000000001</v>
          </cell>
          <cell r="J617">
            <v>506.68</v>
          </cell>
        </row>
        <row r="618">
          <cell r="A618" t="str">
            <v>OB</v>
          </cell>
          <cell r="B618" t="str">
            <v>7300045</v>
          </cell>
          <cell r="C618" t="str">
            <v>E50 ELEMEN</v>
          </cell>
          <cell r="D618">
            <v>10</v>
          </cell>
          <cell r="E618">
            <v>10</v>
          </cell>
          <cell r="F618">
            <v>472.91660000000002</v>
          </cell>
          <cell r="G618">
            <v>47.29166</v>
          </cell>
          <cell r="H618">
            <v>472.92</v>
          </cell>
          <cell r="I618">
            <v>47.239660000000001</v>
          </cell>
          <cell r="J618">
            <v>472.4</v>
          </cell>
        </row>
        <row r="619">
          <cell r="A619" t="str">
            <v>OB</v>
          </cell>
          <cell r="B619" t="str">
            <v>7300080</v>
          </cell>
          <cell r="C619" t="str">
            <v>ES3-R ELEM</v>
          </cell>
          <cell r="D619">
            <v>17</v>
          </cell>
          <cell r="F619">
            <v>0</v>
          </cell>
          <cell r="G619">
            <v>25.924399999999999</v>
          </cell>
          <cell r="H619">
            <v>440.71</v>
          </cell>
          <cell r="I619">
            <v>25.916640000000001</v>
          </cell>
          <cell r="J619">
            <v>440.58</v>
          </cell>
        </row>
        <row r="620">
          <cell r="A620" t="str">
            <v>OB</v>
          </cell>
          <cell r="B620" t="str">
            <v>7300090HSU</v>
          </cell>
          <cell r="C620" t="str">
            <v>ES5-R HSU</v>
          </cell>
          <cell r="D620">
            <v>13</v>
          </cell>
          <cell r="E620">
            <v>13</v>
          </cell>
          <cell r="F620">
            <v>376.41422</v>
          </cell>
          <cell r="G620">
            <v>28.954940000000001</v>
          </cell>
          <cell r="H620">
            <v>376.41</v>
          </cell>
          <cell r="I620">
            <v>28.723500000000001</v>
          </cell>
          <cell r="J620">
            <v>373.41</v>
          </cell>
        </row>
        <row r="621">
          <cell r="A621" t="str">
            <v>OB</v>
          </cell>
          <cell r="B621" t="str">
            <v>7300060</v>
          </cell>
          <cell r="C621" t="str">
            <v>E80 ELEMEN</v>
          </cell>
          <cell r="D621">
            <v>4</v>
          </cell>
          <cell r="F621">
            <v>0</v>
          </cell>
          <cell r="G621">
            <v>91.885080000000002</v>
          </cell>
          <cell r="H621">
            <v>367.54</v>
          </cell>
          <cell r="I621">
            <v>70.284800000000004</v>
          </cell>
          <cell r="J621">
            <v>281.14</v>
          </cell>
        </row>
        <row r="622">
          <cell r="A622" t="str">
            <v>OB</v>
          </cell>
          <cell r="B622" t="str">
            <v>7300055</v>
          </cell>
          <cell r="C622" t="str">
            <v>E70 ELEMEN</v>
          </cell>
          <cell r="D622">
            <v>4</v>
          </cell>
          <cell r="F622">
            <v>0</v>
          </cell>
          <cell r="G622">
            <v>74.186300000000003</v>
          </cell>
          <cell r="H622">
            <v>296.75</v>
          </cell>
          <cell r="I622">
            <v>74.028739999999999</v>
          </cell>
          <cell r="J622">
            <v>296.11</v>
          </cell>
        </row>
        <row r="623">
          <cell r="A623" t="str">
            <v>OB</v>
          </cell>
          <cell r="B623" t="str">
            <v>7300055M</v>
          </cell>
          <cell r="C623" t="str">
            <v>E70M METRI</v>
          </cell>
          <cell r="D623">
            <v>4</v>
          </cell>
          <cell r="F623">
            <v>0</v>
          </cell>
          <cell r="G623">
            <v>74.186300000000003</v>
          </cell>
          <cell r="H623">
            <v>296.75</v>
          </cell>
          <cell r="I623">
            <v>74.028739999999999</v>
          </cell>
          <cell r="J623">
            <v>296.11</v>
          </cell>
        </row>
        <row r="624">
          <cell r="A624" t="str">
            <v>OB</v>
          </cell>
          <cell r="B624" t="str">
            <v>7300110R</v>
          </cell>
          <cell r="C624" t="str">
            <v>ES40-R ELE</v>
          </cell>
          <cell r="D624">
            <v>4</v>
          </cell>
          <cell r="F624">
            <v>0</v>
          </cell>
          <cell r="G624">
            <v>55.859319999999997</v>
          </cell>
          <cell r="H624">
            <v>223.44</v>
          </cell>
          <cell r="I624">
            <v>86.472059999999999</v>
          </cell>
          <cell r="J624">
            <v>345.89</v>
          </cell>
        </row>
        <row r="625">
          <cell r="A625" t="str">
            <v>OB</v>
          </cell>
          <cell r="B625" t="str">
            <v>7300035HSU</v>
          </cell>
          <cell r="C625" t="str">
            <v>E30 HSU EL</v>
          </cell>
          <cell r="D625">
            <v>5</v>
          </cell>
          <cell r="E625">
            <v>5</v>
          </cell>
          <cell r="F625">
            <v>215.41989999999998</v>
          </cell>
          <cell r="G625">
            <v>43.083979999999997</v>
          </cell>
          <cell r="H625">
            <v>215.42</v>
          </cell>
          <cell r="I625">
            <v>42.558979999999998</v>
          </cell>
          <cell r="J625">
            <v>212.79</v>
          </cell>
        </row>
        <row r="626">
          <cell r="A626" t="str">
            <v>OB</v>
          </cell>
          <cell r="B626" t="str">
            <v>7300035SSHSU</v>
          </cell>
          <cell r="C626" t="str">
            <v>E30 HSU SS</v>
          </cell>
          <cell r="D626">
            <v>2</v>
          </cell>
          <cell r="E626">
            <v>2</v>
          </cell>
          <cell r="F626">
            <v>212.92428000000001</v>
          </cell>
          <cell r="G626">
            <v>106.46214000000001</v>
          </cell>
          <cell r="H626">
            <v>212.92</v>
          </cell>
          <cell r="I626">
            <v>90.106499999999997</v>
          </cell>
          <cell r="J626">
            <v>180.21</v>
          </cell>
        </row>
        <row r="627">
          <cell r="A627" t="str">
            <v>OB</v>
          </cell>
          <cell r="B627" t="str">
            <v>7300010</v>
          </cell>
          <cell r="C627" t="str">
            <v>E3 ELEMENT</v>
          </cell>
          <cell r="D627">
            <v>10</v>
          </cell>
          <cell r="F627">
            <v>0</v>
          </cell>
          <cell r="G627">
            <v>19.86232</v>
          </cell>
          <cell r="H627">
            <v>198.62</v>
          </cell>
          <cell r="I627">
            <v>20.529620000000001</v>
          </cell>
          <cell r="J627">
            <v>205.3</v>
          </cell>
        </row>
        <row r="628">
          <cell r="A628" t="str">
            <v>OB</v>
          </cell>
          <cell r="B628" t="str">
            <v>7300115HSU</v>
          </cell>
          <cell r="C628" t="str">
            <v>ES50 HSU E</v>
          </cell>
          <cell r="D628">
            <v>3</v>
          </cell>
          <cell r="E628">
            <v>3</v>
          </cell>
          <cell r="F628">
            <v>163.45248000000001</v>
          </cell>
          <cell r="G628">
            <v>54.484160000000003</v>
          </cell>
          <cell r="H628">
            <v>163.44999999999999</v>
          </cell>
          <cell r="I628">
            <v>53.733539999999998</v>
          </cell>
          <cell r="J628">
            <v>161.19999999999999</v>
          </cell>
        </row>
        <row r="629">
          <cell r="A629" t="str">
            <v>OB</v>
          </cell>
          <cell r="B629" t="str">
            <v>7300030SSHSU</v>
          </cell>
          <cell r="C629" t="str">
            <v>E20 SS HSU</v>
          </cell>
          <cell r="D629">
            <v>2</v>
          </cell>
          <cell r="E629">
            <v>2</v>
          </cell>
          <cell r="F629">
            <v>160.12479999999999</v>
          </cell>
          <cell r="G629">
            <v>80.062399999999997</v>
          </cell>
          <cell r="H629">
            <v>160.12</v>
          </cell>
          <cell r="I629">
            <v>77.941299999999998</v>
          </cell>
          <cell r="J629">
            <v>155.88</v>
          </cell>
        </row>
        <row r="630">
          <cell r="A630" t="str">
            <v>OB</v>
          </cell>
          <cell r="B630" t="str">
            <v>7300005SSHSU</v>
          </cell>
          <cell r="C630" t="str">
            <v>E2 SS HSU</v>
          </cell>
          <cell r="D630">
            <v>3</v>
          </cell>
          <cell r="E630">
            <v>3</v>
          </cell>
          <cell r="F630">
            <v>141.13314</v>
          </cell>
          <cell r="G630">
            <v>47.044379999999997</v>
          </cell>
          <cell r="H630">
            <v>141.13</v>
          </cell>
          <cell r="I630">
            <v>40.158900000000003</v>
          </cell>
          <cell r="J630">
            <v>120.48</v>
          </cell>
        </row>
        <row r="631">
          <cell r="A631" t="str">
            <v>OB</v>
          </cell>
          <cell r="B631" t="str">
            <v>7300050</v>
          </cell>
          <cell r="C631" t="str">
            <v>E60 ELEMEN</v>
          </cell>
          <cell r="D631">
            <v>2</v>
          </cell>
          <cell r="F631">
            <v>0</v>
          </cell>
          <cell r="G631">
            <v>57.186480000000003</v>
          </cell>
          <cell r="H631">
            <v>114.37</v>
          </cell>
          <cell r="I631">
            <v>57.10042</v>
          </cell>
          <cell r="J631">
            <v>114.2</v>
          </cell>
        </row>
        <row r="632">
          <cell r="A632" t="str">
            <v>OB</v>
          </cell>
          <cell r="B632" t="str">
            <v>7300130HSU</v>
          </cell>
          <cell r="C632" t="str">
            <v>ES80 HSU E</v>
          </cell>
          <cell r="D632">
            <v>1</v>
          </cell>
          <cell r="F632">
            <v>0</v>
          </cell>
          <cell r="G632">
            <v>101.50409999999999</v>
          </cell>
          <cell r="H632">
            <v>101.5</v>
          </cell>
          <cell r="I632">
            <v>98.573859999999996</v>
          </cell>
          <cell r="J632">
            <v>98.57</v>
          </cell>
        </row>
        <row r="633">
          <cell r="A633" t="str">
            <v>OB</v>
          </cell>
          <cell r="B633" t="str">
            <v>7300130</v>
          </cell>
          <cell r="C633" t="str">
            <v>ES80 ELEME</v>
          </cell>
          <cell r="D633">
            <v>1</v>
          </cell>
          <cell r="F633">
            <v>0</v>
          </cell>
          <cell r="G633">
            <v>93.275679999999994</v>
          </cell>
          <cell r="H633">
            <v>93.28</v>
          </cell>
          <cell r="I633">
            <v>93.076080000000005</v>
          </cell>
          <cell r="J633">
            <v>93.08</v>
          </cell>
        </row>
        <row r="634">
          <cell r="A634" t="str">
            <v>OB</v>
          </cell>
          <cell r="B634" t="str">
            <v>7300090M</v>
          </cell>
          <cell r="C634" t="str">
            <v>ES5-RM MET</v>
          </cell>
          <cell r="D634">
            <v>3</v>
          </cell>
          <cell r="F634">
            <v>0</v>
          </cell>
          <cell r="G634">
            <v>28.88156</v>
          </cell>
          <cell r="H634">
            <v>86.64</v>
          </cell>
          <cell r="I634">
            <v>28.864159999999998</v>
          </cell>
          <cell r="J634">
            <v>86.59</v>
          </cell>
        </row>
        <row r="635">
          <cell r="A635" t="str">
            <v>OB</v>
          </cell>
          <cell r="B635" t="str">
            <v>7300010SS</v>
          </cell>
          <cell r="C635" t="str">
            <v>E3 SS ELEM</v>
          </cell>
          <cell r="D635">
            <v>1</v>
          </cell>
          <cell r="F635">
            <v>0</v>
          </cell>
          <cell r="G635">
            <v>82.47354</v>
          </cell>
          <cell r="H635">
            <v>82.47</v>
          </cell>
          <cell r="I635">
            <v>62.834479999999999</v>
          </cell>
          <cell r="J635">
            <v>62.83</v>
          </cell>
        </row>
        <row r="636">
          <cell r="A636" t="str">
            <v>OB</v>
          </cell>
          <cell r="B636" t="str">
            <v>7300100HSU</v>
          </cell>
          <cell r="C636" t="str">
            <v>ES20 HSU E</v>
          </cell>
          <cell r="D636">
            <v>2</v>
          </cell>
          <cell r="F636">
            <v>0</v>
          </cell>
          <cell r="G636">
            <v>28.480399999999999</v>
          </cell>
          <cell r="H636">
            <v>56.96</v>
          </cell>
          <cell r="I636">
            <v>28.034500000000001</v>
          </cell>
          <cell r="J636">
            <v>56.07</v>
          </cell>
        </row>
        <row r="637">
          <cell r="A637" t="str">
            <v>OB</v>
          </cell>
          <cell r="B637" t="str">
            <v>7300115</v>
          </cell>
          <cell r="C637" t="str">
            <v>ES50 ELEME</v>
          </cell>
          <cell r="D637">
            <v>1</v>
          </cell>
          <cell r="F637">
            <v>0</v>
          </cell>
          <cell r="G637">
            <v>52.515979999999999</v>
          </cell>
          <cell r="H637">
            <v>52.52</v>
          </cell>
          <cell r="I637">
            <v>52.463979999999999</v>
          </cell>
          <cell r="J637">
            <v>52.46</v>
          </cell>
        </row>
        <row r="638">
          <cell r="A638" t="str">
            <v>OB</v>
          </cell>
          <cell r="B638" t="str">
            <v>5300125SSHSU</v>
          </cell>
          <cell r="C638" t="str">
            <v>ES70 HSU S</v>
          </cell>
          <cell r="D638">
            <v>3</v>
          </cell>
          <cell r="F638">
            <v>0</v>
          </cell>
          <cell r="G638">
            <v>16.174330000000001</v>
          </cell>
          <cell r="H638">
            <v>48.52</v>
          </cell>
          <cell r="I638">
            <v>15.6861</v>
          </cell>
          <cell r="J638">
            <v>47.06</v>
          </cell>
        </row>
        <row r="639">
          <cell r="A639" t="str">
            <v>OB</v>
          </cell>
          <cell r="B639" t="str">
            <v>7300005BS</v>
          </cell>
          <cell r="C639" t="str">
            <v>E2 ELEMENT</v>
          </cell>
          <cell r="D639">
            <v>2</v>
          </cell>
          <cell r="F639">
            <v>0</v>
          </cell>
          <cell r="G639">
            <v>19.56578</v>
          </cell>
          <cell r="H639">
            <v>39.130000000000003</v>
          </cell>
          <cell r="I639">
            <v>19.55922</v>
          </cell>
          <cell r="J639">
            <v>39.119999999999997</v>
          </cell>
        </row>
        <row r="640">
          <cell r="A640" t="str">
            <v>OB</v>
          </cell>
          <cell r="B640" t="str">
            <v>7300075HSU</v>
          </cell>
          <cell r="C640" t="str">
            <v>ES2-R HSU</v>
          </cell>
          <cell r="D640">
            <v>1</v>
          </cell>
          <cell r="F640">
            <v>0</v>
          </cell>
          <cell r="G640">
            <v>25.80219</v>
          </cell>
          <cell r="H640">
            <v>25.8</v>
          </cell>
          <cell r="I640">
            <v>25.71087</v>
          </cell>
          <cell r="J640">
            <v>25.71</v>
          </cell>
        </row>
        <row r="641">
          <cell r="A641" t="str">
            <v>OB</v>
          </cell>
          <cell r="B641" t="str">
            <v>7300020MHSU</v>
          </cell>
          <cell r="C641" t="str">
            <v>E5M HSU ME</v>
          </cell>
          <cell r="D641">
            <v>1</v>
          </cell>
          <cell r="F641">
            <v>0</v>
          </cell>
          <cell r="G641">
            <v>22.494039999999998</v>
          </cell>
          <cell r="H641">
            <v>22.49</v>
          </cell>
          <cell r="I641">
            <v>22.42484</v>
          </cell>
          <cell r="J641">
            <v>22.42</v>
          </cell>
        </row>
        <row r="642">
          <cell r="A642" t="str">
            <v>OD</v>
          </cell>
          <cell r="B642" t="str">
            <v>7302055</v>
          </cell>
          <cell r="C642" t="str">
            <v>BSG HQD F</v>
          </cell>
          <cell r="D642">
            <v>8</v>
          </cell>
          <cell r="E642">
            <v>8</v>
          </cell>
          <cell r="F642">
            <v>1151.712</v>
          </cell>
          <cell r="G642">
            <v>143.964</v>
          </cell>
          <cell r="H642">
            <v>1151.71</v>
          </cell>
          <cell r="I642">
            <v>81.049409999999995</v>
          </cell>
          <cell r="J642">
            <v>648.4</v>
          </cell>
        </row>
        <row r="643">
          <cell r="A643" t="str">
            <v>OD</v>
          </cell>
          <cell r="B643" t="str">
            <v>73120553</v>
          </cell>
          <cell r="C643" t="str">
            <v>BSH F QD 2</v>
          </cell>
          <cell r="D643">
            <v>12</v>
          </cell>
          <cell r="F643">
            <v>0</v>
          </cell>
          <cell r="G643">
            <v>89.838179999999994</v>
          </cell>
          <cell r="H643">
            <v>1078.06</v>
          </cell>
          <cell r="I643">
            <v>81.049409999999995</v>
          </cell>
          <cell r="J643">
            <v>972.59</v>
          </cell>
        </row>
        <row r="644">
          <cell r="A644" t="str">
            <v>OD</v>
          </cell>
          <cell r="B644" t="str">
            <v>7300460SS</v>
          </cell>
          <cell r="C644" t="str">
            <v>50 HRB 303</v>
          </cell>
          <cell r="D644">
            <v>5</v>
          </cell>
          <cell r="E644">
            <v>5</v>
          </cell>
          <cell r="F644">
            <v>885.66885000000002</v>
          </cell>
          <cell r="G644">
            <v>177.13377</v>
          </cell>
          <cell r="H644">
            <v>885.67</v>
          </cell>
          <cell r="I644">
            <v>177.13377</v>
          </cell>
          <cell r="J644">
            <v>885.67</v>
          </cell>
        </row>
        <row r="645">
          <cell r="A645" t="str">
            <v>OD</v>
          </cell>
          <cell r="B645" t="str">
            <v>7300216M1CB525S</v>
          </cell>
          <cell r="C645" t="str">
            <v>2M HCB 25M</v>
          </cell>
          <cell r="D645">
            <v>8</v>
          </cell>
          <cell r="E645">
            <v>8</v>
          </cell>
          <cell r="F645">
            <v>766.26</v>
          </cell>
          <cell r="G645">
            <v>95.782499999999999</v>
          </cell>
          <cell r="H645">
            <v>766.26</v>
          </cell>
          <cell r="I645">
            <v>95.782499999999999</v>
          </cell>
          <cell r="J645">
            <v>766.26</v>
          </cell>
        </row>
        <row r="646">
          <cell r="A646" t="str">
            <v>OD</v>
          </cell>
          <cell r="B646" t="str">
            <v>7369575</v>
          </cell>
          <cell r="C646" t="str">
            <v>4 UNIVERSA</v>
          </cell>
          <cell r="D646">
            <v>6</v>
          </cell>
          <cell r="F646">
            <v>0</v>
          </cell>
          <cell r="G646">
            <v>69.764489999999995</v>
          </cell>
          <cell r="H646">
            <v>418.59</v>
          </cell>
          <cell r="I646">
            <v>69.764489999999995</v>
          </cell>
          <cell r="J646">
            <v>418.59</v>
          </cell>
        </row>
        <row r="647">
          <cell r="A647" t="str">
            <v>OD</v>
          </cell>
          <cell r="B647" t="str">
            <v>7369584</v>
          </cell>
          <cell r="C647" t="str">
            <v>80 UNIVERS</v>
          </cell>
          <cell r="D647">
            <v>3</v>
          </cell>
          <cell r="F647">
            <v>0</v>
          </cell>
          <cell r="G647">
            <v>124.5753</v>
          </cell>
          <cell r="H647">
            <v>373.73</v>
          </cell>
          <cell r="I647">
            <v>124.5753</v>
          </cell>
          <cell r="J647">
            <v>373.73</v>
          </cell>
        </row>
        <row r="648">
          <cell r="A648" t="str">
            <v>OD</v>
          </cell>
          <cell r="B648" t="str">
            <v>730303092</v>
          </cell>
          <cell r="C648" t="str">
            <v>30 HCB 303</v>
          </cell>
          <cell r="D648">
            <v>2</v>
          </cell>
          <cell r="F648">
            <v>0</v>
          </cell>
          <cell r="G648">
            <v>112.617</v>
          </cell>
          <cell r="H648">
            <v>225.23</v>
          </cell>
          <cell r="I648">
            <v>112.617</v>
          </cell>
          <cell r="J648">
            <v>225.23</v>
          </cell>
        </row>
        <row r="649">
          <cell r="A649" t="str">
            <v>OD</v>
          </cell>
          <cell r="B649" t="str">
            <v>7369577</v>
          </cell>
          <cell r="C649" t="str">
            <v>10 UNIVERS</v>
          </cell>
          <cell r="D649">
            <v>3</v>
          </cell>
          <cell r="F649">
            <v>0</v>
          </cell>
          <cell r="G649">
            <v>72.167760000000001</v>
          </cell>
          <cell r="H649">
            <v>216.5</v>
          </cell>
          <cell r="I649">
            <v>72.167760000000001</v>
          </cell>
          <cell r="J649">
            <v>216.5</v>
          </cell>
        </row>
        <row r="650">
          <cell r="A650" t="str">
            <v>OD</v>
          </cell>
          <cell r="B650" t="str">
            <v>73040106010</v>
          </cell>
          <cell r="C650" t="str">
            <v>40 HCB 1.8</v>
          </cell>
          <cell r="D650">
            <v>5</v>
          </cell>
          <cell r="F650">
            <v>0</v>
          </cell>
          <cell r="G650">
            <v>42.70158</v>
          </cell>
          <cell r="H650">
            <v>213.51</v>
          </cell>
          <cell r="I650">
            <v>42.70158</v>
          </cell>
          <cell r="J650">
            <v>213.51</v>
          </cell>
        </row>
        <row r="651">
          <cell r="A651" t="str">
            <v>OD</v>
          </cell>
          <cell r="B651" t="str">
            <v>7369583</v>
          </cell>
          <cell r="C651" t="str">
            <v>70 UNIVERS</v>
          </cell>
          <cell r="D651">
            <v>2</v>
          </cell>
          <cell r="F651">
            <v>0</v>
          </cell>
          <cell r="G651">
            <v>105.66261</v>
          </cell>
          <cell r="H651">
            <v>211.33</v>
          </cell>
          <cell r="I651">
            <v>105.66261</v>
          </cell>
          <cell r="J651">
            <v>211.33</v>
          </cell>
        </row>
        <row r="652">
          <cell r="A652" t="str">
            <v>OD</v>
          </cell>
          <cell r="B652" t="str">
            <v>7369582</v>
          </cell>
          <cell r="C652" t="str">
            <v>60 UNIVERS</v>
          </cell>
          <cell r="D652">
            <v>2</v>
          </cell>
          <cell r="F652">
            <v>0</v>
          </cell>
          <cell r="G652">
            <v>97.779420000000002</v>
          </cell>
          <cell r="H652">
            <v>195.56</v>
          </cell>
          <cell r="I652">
            <v>97.779420000000002</v>
          </cell>
          <cell r="J652">
            <v>195.56</v>
          </cell>
        </row>
        <row r="653">
          <cell r="A653" t="str">
            <v>OD</v>
          </cell>
          <cell r="B653" t="str">
            <v>73040207610</v>
          </cell>
          <cell r="C653" t="str">
            <v>40 HCB 2.3</v>
          </cell>
          <cell r="D653">
            <v>4</v>
          </cell>
          <cell r="F653">
            <v>0</v>
          </cell>
          <cell r="G653">
            <v>46.30068</v>
          </cell>
          <cell r="H653">
            <v>185.2</v>
          </cell>
          <cell r="I653">
            <v>46.30068</v>
          </cell>
          <cell r="J653">
            <v>185.2</v>
          </cell>
        </row>
        <row r="654">
          <cell r="A654" t="str">
            <v>OD</v>
          </cell>
          <cell r="B654" t="str">
            <v>730203040311</v>
          </cell>
          <cell r="C654" t="str">
            <v>20 HCB SS</v>
          </cell>
          <cell r="D654">
            <v>2</v>
          </cell>
          <cell r="F654">
            <v>0</v>
          </cell>
          <cell r="G654">
            <v>81.676349999999999</v>
          </cell>
          <cell r="H654">
            <v>163.35</v>
          </cell>
          <cell r="I654">
            <v>81.676349999999999</v>
          </cell>
          <cell r="J654">
            <v>163.35</v>
          </cell>
        </row>
        <row r="655">
          <cell r="A655" t="str">
            <v>OD</v>
          </cell>
          <cell r="B655" t="str">
            <v>7369580</v>
          </cell>
          <cell r="C655" t="str">
            <v>40 UNIVERS</v>
          </cell>
          <cell r="D655">
            <v>2</v>
          </cell>
          <cell r="F655">
            <v>0</v>
          </cell>
          <cell r="G655">
            <v>80.886870000000002</v>
          </cell>
          <cell r="H655">
            <v>161.77000000000001</v>
          </cell>
          <cell r="I655">
            <v>80.886870000000002</v>
          </cell>
          <cell r="J655">
            <v>161.77000000000001</v>
          </cell>
        </row>
        <row r="656">
          <cell r="A656" t="str">
            <v>OD</v>
          </cell>
          <cell r="B656" t="str">
            <v>7369579</v>
          </cell>
          <cell r="C656" t="str">
            <v>30 UNIVERS</v>
          </cell>
          <cell r="D656">
            <v>2</v>
          </cell>
          <cell r="F656">
            <v>0</v>
          </cell>
          <cell r="G656">
            <v>80.399249999999995</v>
          </cell>
          <cell r="H656">
            <v>160.80000000000001</v>
          </cell>
          <cell r="I656">
            <v>80.399249999999995</v>
          </cell>
          <cell r="J656">
            <v>160.80000000000001</v>
          </cell>
        </row>
        <row r="657">
          <cell r="A657" t="str">
            <v>OD</v>
          </cell>
          <cell r="B657" t="str">
            <v>7369578</v>
          </cell>
          <cell r="C657" t="str">
            <v>20 UNIVERS</v>
          </cell>
          <cell r="D657">
            <v>2</v>
          </cell>
          <cell r="F657">
            <v>0</v>
          </cell>
          <cell r="G657">
            <v>79.006050000000002</v>
          </cell>
          <cell r="H657">
            <v>158.01</v>
          </cell>
          <cell r="I657">
            <v>79.006050000000002</v>
          </cell>
          <cell r="J657">
            <v>158.01</v>
          </cell>
        </row>
        <row r="658">
          <cell r="A658" t="str">
            <v>OD</v>
          </cell>
          <cell r="B658" t="str">
            <v>7369581</v>
          </cell>
          <cell r="C658" t="str">
            <v>50 UNIVERS</v>
          </cell>
          <cell r="D658">
            <v>2</v>
          </cell>
          <cell r="F658">
            <v>0</v>
          </cell>
          <cell r="G658">
            <v>77.519970000000001</v>
          </cell>
          <cell r="H658">
            <v>155.04</v>
          </cell>
          <cell r="I658">
            <v>77.519970000000001</v>
          </cell>
          <cell r="J658">
            <v>155.04</v>
          </cell>
        </row>
        <row r="659">
          <cell r="A659" t="str">
            <v>OD</v>
          </cell>
          <cell r="B659" t="str">
            <v>7369574</v>
          </cell>
          <cell r="C659" t="str">
            <v>3 UNIVERSA</v>
          </cell>
          <cell r="D659">
            <v>2</v>
          </cell>
          <cell r="F659">
            <v>0</v>
          </cell>
          <cell r="G659">
            <v>70.612020000000001</v>
          </cell>
          <cell r="H659">
            <v>141.22</v>
          </cell>
          <cell r="I659">
            <v>70.612020000000001</v>
          </cell>
          <cell r="J659">
            <v>141.22</v>
          </cell>
        </row>
        <row r="660">
          <cell r="A660" t="str">
            <v>OD</v>
          </cell>
          <cell r="B660" t="str">
            <v>7369576</v>
          </cell>
          <cell r="C660" t="str">
            <v>5 UNIVERSA</v>
          </cell>
          <cell r="D660">
            <v>2</v>
          </cell>
          <cell r="F660">
            <v>0</v>
          </cell>
          <cell r="G660">
            <v>69.764489999999995</v>
          </cell>
          <cell r="H660">
            <v>139.53</v>
          </cell>
          <cell r="I660">
            <v>69.764489999999995</v>
          </cell>
          <cell r="J660">
            <v>139.53</v>
          </cell>
        </row>
        <row r="661">
          <cell r="A661" t="str">
            <v>OD</v>
          </cell>
          <cell r="B661" t="str">
            <v>730303052</v>
          </cell>
          <cell r="C661" t="str">
            <v>30 HCB 303</v>
          </cell>
          <cell r="D661">
            <v>2</v>
          </cell>
          <cell r="F661">
            <v>0</v>
          </cell>
          <cell r="G661">
            <v>69.427800000000005</v>
          </cell>
          <cell r="H661">
            <v>138.86000000000001</v>
          </cell>
          <cell r="I661">
            <v>75.465000000000003</v>
          </cell>
          <cell r="J661">
            <v>150.93</v>
          </cell>
        </row>
        <row r="662">
          <cell r="A662" t="str">
            <v>OD</v>
          </cell>
          <cell r="B662" t="str">
            <v>7369826SS</v>
          </cell>
          <cell r="C662" t="str">
            <v>10 HRB 303</v>
          </cell>
          <cell r="D662">
            <v>5</v>
          </cell>
          <cell r="F662">
            <v>0</v>
          </cell>
          <cell r="G662">
            <v>27.585360000000001</v>
          </cell>
          <cell r="H662">
            <v>137.93</v>
          </cell>
          <cell r="I662">
            <v>27.585360000000001</v>
          </cell>
          <cell r="J662">
            <v>137.93</v>
          </cell>
        </row>
        <row r="663">
          <cell r="A663" t="str">
            <v>OD</v>
          </cell>
          <cell r="B663" t="str">
            <v>730701140</v>
          </cell>
          <cell r="C663" t="str">
            <v>70 HCB 4.3</v>
          </cell>
          <cell r="D663">
            <v>1</v>
          </cell>
          <cell r="F663">
            <v>0</v>
          </cell>
          <cell r="G663">
            <v>115.87940999999999</v>
          </cell>
          <cell r="H663">
            <v>115.88</v>
          </cell>
          <cell r="I663">
            <v>115.87940999999999</v>
          </cell>
          <cell r="J663">
            <v>115.88</v>
          </cell>
        </row>
        <row r="664">
          <cell r="A664" t="str">
            <v>OD</v>
          </cell>
          <cell r="B664" t="str">
            <v>73117232</v>
          </cell>
          <cell r="C664" t="str">
            <v>BSG 3535 T</v>
          </cell>
          <cell r="D664">
            <v>2</v>
          </cell>
          <cell r="F664">
            <v>0</v>
          </cell>
          <cell r="G664">
            <v>57.179250000000003</v>
          </cell>
          <cell r="H664">
            <v>114.36</v>
          </cell>
          <cell r="I664">
            <v>57.179250000000003</v>
          </cell>
          <cell r="J664">
            <v>114.36</v>
          </cell>
        </row>
        <row r="665">
          <cell r="A665" t="str">
            <v>OD</v>
          </cell>
          <cell r="B665" t="str">
            <v>730701076192</v>
          </cell>
          <cell r="C665" t="str">
            <v>70 HCB 2.3</v>
          </cell>
          <cell r="D665">
            <v>1</v>
          </cell>
          <cell r="F665">
            <v>0</v>
          </cell>
          <cell r="G665">
            <v>98.650170000000003</v>
          </cell>
          <cell r="H665">
            <v>98.65</v>
          </cell>
          <cell r="I665">
            <v>98.650170000000003</v>
          </cell>
          <cell r="J665">
            <v>98.65</v>
          </cell>
        </row>
        <row r="666">
          <cell r="A666" t="str">
            <v>OD</v>
          </cell>
          <cell r="B666" t="str">
            <v>RFN800670X79SPLT</v>
          </cell>
          <cell r="C666" t="str">
            <v>RNF 8006 S</v>
          </cell>
          <cell r="D666">
            <v>2</v>
          </cell>
          <cell r="F666">
            <v>0</v>
          </cell>
          <cell r="G666">
            <v>37.152000000000001</v>
          </cell>
          <cell r="H666">
            <v>74.3</v>
          </cell>
          <cell r="I666">
            <v>37.152000000000001</v>
          </cell>
          <cell r="J666">
            <v>74.3</v>
          </cell>
        </row>
        <row r="667">
          <cell r="A667" t="str">
            <v>OD</v>
          </cell>
          <cell r="B667" t="str">
            <v>RFN7012-0.75IN</v>
          </cell>
          <cell r="C667" t="str">
            <v>7012 RFN 0</v>
          </cell>
          <cell r="D667">
            <v>2</v>
          </cell>
          <cell r="F667">
            <v>0</v>
          </cell>
          <cell r="G667">
            <v>35.282789999999999</v>
          </cell>
          <cell r="H667">
            <v>70.569999999999993</v>
          </cell>
          <cell r="I667">
            <v>35.282789999999999</v>
          </cell>
          <cell r="J667">
            <v>70.569999999999993</v>
          </cell>
        </row>
        <row r="668">
          <cell r="A668" t="str">
            <v>OD</v>
          </cell>
          <cell r="B668" t="str">
            <v>730203048</v>
          </cell>
          <cell r="C668" t="str">
            <v>20 HCB 303</v>
          </cell>
          <cell r="D668">
            <v>1</v>
          </cell>
          <cell r="F668">
            <v>0</v>
          </cell>
          <cell r="G668">
            <v>68.893739999999994</v>
          </cell>
          <cell r="H668">
            <v>68.89</v>
          </cell>
          <cell r="I668">
            <v>68.893739999999994</v>
          </cell>
          <cell r="J668">
            <v>68.89</v>
          </cell>
        </row>
        <row r="669">
          <cell r="A669" t="str">
            <v>OD</v>
          </cell>
          <cell r="B669" t="str">
            <v>730601062</v>
          </cell>
          <cell r="C669" t="str">
            <v>60 HCB 1.9</v>
          </cell>
          <cell r="D669">
            <v>1</v>
          </cell>
          <cell r="F669">
            <v>0</v>
          </cell>
          <cell r="G669">
            <v>63.994320000000002</v>
          </cell>
          <cell r="H669">
            <v>63.99</v>
          </cell>
          <cell r="I669">
            <v>63.994320000000002</v>
          </cell>
          <cell r="J669">
            <v>63.99</v>
          </cell>
        </row>
        <row r="670">
          <cell r="A670" t="str">
            <v>OD</v>
          </cell>
          <cell r="B670" t="str">
            <v>730501078</v>
          </cell>
          <cell r="C670" t="str">
            <v>50 HCB 2.4</v>
          </cell>
          <cell r="D670">
            <v>1</v>
          </cell>
          <cell r="F670">
            <v>0</v>
          </cell>
          <cell r="G670">
            <v>55.391309999999997</v>
          </cell>
          <cell r="H670">
            <v>55.39</v>
          </cell>
          <cell r="I670">
            <v>55.391309999999997</v>
          </cell>
          <cell r="J670">
            <v>55.39</v>
          </cell>
        </row>
        <row r="671">
          <cell r="A671" t="str">
            <v>OD</v>
          </cell>
          <cell r="B671" t="str">
            <v>730203060</v>
          </cell>
          <cell r="C671" t="str">
            <v>20 HCB 303</v>
          </cell>
          <cell r="D671">
            <v>1</v>
          </cell>
          <cell r="F671">
            <v>0</v>
          </cell>
          <cell r="G671">
            <v>50.735700000000001</v>
          </cell>
          <cell r="H671">
            <v>50.74</v>
          </cell>
          <cell r="I671">
            <v>50.735700000000001</v>
          </cell>
          <cell r="J671">
            <v>50.74</v>
          </cell>
        </row>
        <row r="672">
          <cell r="A672" t="str">
            <v>OD</v>
          </cell>
          <cell r="B672" t="str">
            <v>730031028851</v>
          </cell>
          <cell r="C672" t="str">
            <v>3 HCB 0.87</v>
          </cell>
          <cell r="D672">
            <v>2</v>
          </cell>
          <cell r="F672">
            <v>0</v>
          </cell>
          <cell r="G672">
            <v>21.165030000000002</v>
          </cell>
          <cell r="H672">
            <v>42.33</v>
          </cell>
          <cell r="I672">
            <v>21.165030000000002</v>
          </cell>
          <cell r="J672">
            <v>42.33</v>
          </cell>
        </row>
        <row r="673">
          <cell r="A673" t="str">
            <v>OD</v>
          </cell>
          <cell r="B673" t="str">
            <v>73030106810</v>
          </cell>
          <cell r="C673" t="str">
            <v>30 HCB 2.1</v>
          </cell>
          <cell r="D673">
            <v>1</v>
          </cell>
          <cell r="F673">
            <v>0</v>
          </cell>
          <cell r="G673">
            <v>34.40043</v>
          </cell>
          <cell r="H673">
            <v>34.4</v>
          </cell>
          <cell r="I673">
            <v>34.40043</v>
          </cell>
          <cell r="J673">
            <v>34.4</v>
          </cell>
        </row>
        <row r="674">
          <cell r="A674" t="str">
            <v>OD</v>
          </cell>
          <cell r="B674" t="str">
            <v>RFGSA1625</v>
          </cell>
          <cell r="C674" t="str">
            <v>LOCKING EL</v>
          </cell>
          <cell r="D674">
            <v>1</v>
          </cell>
          <cell r="F674">
            <v>0</v>
          </cell>
          <cell r="G674">
            <v>32.624099999999999</v>
          </cell>
          <cell r="H674">
            <v>32.619999999999997</v>
          </cell>
          <cell r="I674">
            <v>32.624099999999999</v>
          </cell>
          <cell r="J674">
            <v>32.619999999999997</v>
          </cell>
        </row>
        <row r="675">
          <cell r="A675" t="str">
            <v>OD</v>
          </cell>
          <cell r="B675" t="str">
            <v>730301036087</v>
          </cell>
          <cell r="C675" t="str">
            <v>30 HCB 1.1</v>
          </cell>
          <cell r="D675">
            <v>1</v>
          </cell>
          <cell r="F675">
            <v>0</v>
          </cell>
          <cell r="G675">
            <v>32.484780000000001</v>
          </cell>
          <cell r="H675">
            <v>32.479999999999997</v>
          </cell>
          <cell r="I675">
            <v>32.484780000000001</v>
          </cell>
          <cell r="J675">
            <v>32.479999999999997</v>
          </cell>
        </row>
        <row r="676">
          <cell r="A676" t="str">
            <v>OD</v>
          </cell>
          <cell r="B676" t="str">
            <v>4200087</v>
          </cell>
          <cell r="C676" t="str">
            <v>SHIM STEEL</v>
          </cell>
          <cell r="D676">
            <v>2</v>
          </cell>
          <cell r="F676">
            <v>0</v>
          </cell>
          <cell r="G676">
            <v>14.25708</v>
          </cell>
          <cell r="H676">
            <v>28.51</v>
          </cell>
          <cell r="I676">
            <v>1.71828</v>
          </cell>
          <cell r="J676">
            <v>3.44</v>
          </cell>
        </row>
        <row r="677">
          <cell r="A677" t="str">
            <v>OD</v>
          </cell>
          <cell r="B677" t="str">
            <v>7302145</v>
          </cell>
          <cell r="C677" t="str">
            <v>BSG 3020 H</v>
          </cell>
          <cell r="D677">
            <v>1</v>
          </cell>
          <cell r="F677">
            <v>0</v>
          </cell>
          <cell r="G677">
            <v>27.840779999999999</v>
          </cell>
          <cell r="H677">
            <v>27.84</v>
          </cell>
          <cell r="I677">
            <v>25.135649999999998</v>
          </cell>
          <cell r="J677">
            <v>25.14</v>
          </cell>
        </row>
        <row r="678">
          <cell r="A678" t="str">
            <v>OD</v>
          </cell>
          <cell r="B678" t="str">
            <v>730031044851</v>
          </cell>
          <cell r="C678" t="str">
            <v>3 HCB 1.37</v>
          </cell>
          <cell r="D678">
            <v>1</v>
          </cell>
          <cell r="F678">
            <v>0</v>
          </cell>
          <cell r="G678">
            <v>24.206849999999999</v>
          </cell>
          <cell r="H678">
            <v>24.21</v>
          </cell>
          <cell r="I678">
            <v>24.206849999999999</v>
          </cell>
          <cell r="J678">
            <v>24.21</v>
          </cell>
        </row>
        <row r="679">
          <cell r="A679" t="str">
            <v>OD</v>
          </cell>
          <cell r="B679" t="str">
            <v>730031525UK</v>
          </cell>
          <cell r="C679" t="str">
            <v>3 HCB 25MM</v>
          </cell>
          <cell r="D679">
            <v>1</v>
          </cell>
          <cell r="F679">
            <v>0</v>
          </cell>
          <cell r="G679">
            <v>24.195239999999998</v>
          </cell>
          <cell r="H679">
            <v>24.2</v>
          </cell>
          <cell r="I679">
            <v>24.195239999999998</v>
          </cell>
          <cell r="J679">
            <v>24.2</v>
          </cell>
        </row>
        <row r="680">
          <cell r="A680" t="str">
            <v>OD</v>
          </cell>
          <cell r="B680" t="str">
            <v>7302000</v>
          </cell>
          <cell r="C680" t="str">
            <v>BSG HQD JA</v>
          </cell>
          <cell r="D680">
            <v>3</v>
          </cell>
          <cell r="F680">
            <v>0</v>
          </cell>
          <cell r="G680">
            <v>7.8948</v>
          </cell>
          <cell r="H680">
            <v>23.68</v>
          </cell>
          <cell r="I680">
            <v>7.4884500000000003</v>
          </cell>
          <cell r="J680">
            <v>22.47</v>
          </cell>
        </row>
        <row r="681">
          <cell r="A681" t="str">
            <v>OD</v>
          </cell>
          <cell r="B681" t="str">
            <v>730101042</v>
          </cell>
          <cell r="C681" t="str">
            <v>10 HCB 1.3</v>
          </cell>
          <cell r="D681">
            <v>1</v>
          </cell>
          <cell r="F681">
            <v>0</v>
          </cell>
          <cell r="G681">
            <v>22.326029999999999</v>
          </cell>
          <cell r="H681">
            <v>22.33</v>
          </cell>
          <cell r="I681">
            <v>22.326029999999999</v>
          </cell>
          <cell r="J681">
            <v>22.33</v>
          </cell>
        </row>
        <row r="682">
          <cell r="A682" t="str">
            <v>OD</v>
          </cell>
          <cell r="B682" t="str">
            <v>4100096</v>
          </cell>
          <cell r="C682" t="str">
            <v>RING TRUAR</v>
          </cell>
          <cell r="D682">
            <v>4</v>
          </cell>
          <cell r="F682">
            <v>0</v>
          </cell>
          <cell r="G682">
            <v>2.7283499999999998</v>
          </cell>
          <cell r="H682">
            <v>10.91</v>
          </cell>
          <cell r="I682">
            <v>2.6354700000000002</v>
          </cell>
          <cell r="J682">
            <v>10.54</v>
          </cell>
        </row>
        <row r="683">
          <cell r="A683" t="str">
            <v>OD</v>
          </cell>
          <cell r="B683" t="str">
            <v>4200086</v>
          </cell>
          <cell r="C683" t="str">
            <v>RING, RETA</v>
          </cell>
          <cell r="D683">
            <v>6</v>
          </cell>
          <cell r="F683">
            <v>0</v>
          </cell>
          <cell r="G683">
            <v>0.71865999999999997</v>
          </cell>
          <cell r="H683">
            <v>4.3099999999999996</v>
          </cell>
          <cell r="I683">
            <v>0.71865999999999997</v>
          </cell>
          <cell r="J683">
            <v>4.3099999999999996</v>
          </cell>
        </row>
        <row r="684">
          <cell r="A684" t="str">
            <v>OD</v>
          </cell>
          <cell r="B684" t="str">
            <v>4100083</v>
          </cell>
          <cell r="C684" t="str">
            <v>RING, RETA</v>
          </cell>
          <cell r="D684">
            <v>1</v>
          </cell>
          <cell r="F684">
            <v>0</v>
          </cell>
          <cell r="G684">
            <v>1.5302</v>
          </cell>
          <cell r="H684">
            <v>1.53</v>
          </cell>
          <cell r="I684">
            <v>1.5302</v>
          </cell>
          <cell r="J684">
            <v>1.53</v>
          </cell>
        </row>
        <row r="685">
          <cell r="A685" t="str">
            <v>OE</v>
          </cell>
          <cell r="B685" t="str">
            <v>431J5506-70A</v>
          </cell>
          <cell r="C685" t="str">
            <v>J5506-70 L</v>
          </cell>
          <cell r="D685">
            <v>6</v>
          </cell>
          <cell r="F685">
            <v>0</v>
          </cell>
          <cell r="G685">
            <v>135.52018000000001</v>
          </cell>
          <cell r="H685">
            <v>813.12</v>
          </cell>
          <cell r="I685">
            <v>132.55963</v>
          </cell>
          <cell r="J685">
            <v>795.36</v>
          </cell>
        </row>
        <row r="686">
          <cell r="A686" t="str">
            <v>OE</v>
          </cell>
          <cell r="B686" t="str">
            <v>431J5506-80A</v>
          </cell>
          <cell r="C686" t="str">
            <v>J5506-80 L</v>
          </cell>
          <cell r="D686">
            <v>5</v>
          </cell>
          <cell r="F686">
            <v>0</v>
          </cell>
          <cell r="G686">
            <v>126.99018</v>
          </cell>
          <cell r="H686">
            <v>634.95000000000005</v>
          </cell>
          <cell r="I686">
            <v>126.99018</v>
          </cell>
          <cell r="J686">
            <v>634.95000000000005</v>
          </cell>
        </row>
        <row r="687">
          <cell r="A687" t="str">
            <v>OE</v>
          </cell>
          <cell r="B687" t="str">
            <v>4310060CMSS</v>
          </cell>
          <cell r="C687" t="str">
            <v>60 SHCM-FT</v>
          </cell>
          <cell r="D687">
            <v>8</v>
          </cell>
          <cell r="F687">
            <v>0</v>
          </cell>
          <cell r="G687">
            <v>57.411499999999997</v>
          </cell>
          <cell r="H687">
            <v>459.29</v>
          </cell>
          <cell r="I687">
            <v>57.411499999999997</v>
          </cell>
          <cell r="J687">
            <v>459.29</v>
          </cell>
        </row>
        <row r="688">
          <cell r="A688" t="str">
            <v>OE</v>
          </cell>
          <cell r="B688" t="str">
            <v>431J5506-60A</v>
          </cell>
          <cell r="C688" t="str">
            <v>J5506-60 L</v>
          </cell>
          <cell r="D688">
            <v>2</v>
          </cell>
          <cell r="F688">
            <v>0</v>
          </cell>
          <cell r="G688">
            <v>134.84018</v>
          </cell>
          <cell r="H688">
            <v>269.68</v>
          </cell>
          <cell r="I688">
            <v>134.84018</v>
          </cell>
          <cell r="J688">
            <v>269.68</v>
          </cell>
        </row>
        <row r="689">
          <cell r="A689" t="str">
            <v>OE</v>
          </cell>
          <cell r="B689" t="str">
            <v>4310070CM</v>
          </cell>
          <cell r="C689" t="str">
            <v>70 HCM FTA</v>
          </cell>
          <cell r="D689">
            <v>2</v>
          </cell>
          <cell r="F689">
            <v>0</v>
          </cell>
          <cell r="G689">
            <v>130.78665000000001</v>
          </cell>
          <cell r="H689">
            <v>261.57</v>
          </cell>
          <cell r="I689">
            <v>130.78665000000001</v>
          </cell>
          <cell r="J689">
            <v>261.57</v>
          </cell>
        </row>
        <row r="690">
          <cell r="A690" t="str">
            <v>OE</v>
          </cell>
          <cell r="B690" t="str">
            <v>4310020CM</v>
          </cell>
          <cell r="C690" t="str">
            <v>20 HCM-FTA</v>
          </cell>
          <cell r="D690">
            <v>4</v>
          </cell>
          <cell r="F690">
            <v>0</v>
          </cell>
          <cell r="G690">
            <v>57.701700000000002</v>
          </cell>
          <cell r="H690">
            <v>230.81</v>
          </cell>
          <cell r="I690">
            <v>44.141219999999997</v>
          </cell>
          <cell r="J690">
            <v>176.56</v>
          </cell>
        </row>
        <row r="691">
          <cell r="A691" t="str">
            <v>OE</v>
          </cell>
          <cell r="B691" t="str">
            <v>4310050CM</v>
          </cell>
          <cell r="C691" t="str">
            <v>50 HCM FTA</v>
          </cell>
          <cell r="D691">
            <v>4</v>
          </cell>
          <cell r="F691">
            <v>0</v>
          </cell>
          <cell r="G691">
            <v>53.185409999999997</v>
          </cell>
          <cell r="H691">
            <v>212.74</v>
          </cell>
          <cell r="I691">
            <v>53.185409999999997</v>
          </cell>
          <cell r="J691">
            <v>212.74</v>
          </cell>
        </row>
        <row r="692">
          <cell r="A692" t="str">
            <v>OE</v>
          </cell>
          <cell r="B692" t="str">
            <v>4310040SS</v>
          </cell>
          <cell r="C692" t="str">
            <v>40 FTA 303</v>
          </cell>
          <cell r="D692">
            <v>1</v>
          </cell>
          <cell r="F692">
            <v>0</v>
          </cell>
          <cell r="G692">
            <v>156.15450000000001</v>
          </cell>
          <cell r="H692">
            <v>156.15</v>
          </cell>
          <cell r="I692">
            <v>156.15450000000001</v>
          </cell>
          <cell r="J692">
            <v>156.15</v>
          </cell>
        </row>
        <row r="693">
          <cell r="A693" t="str">
            <v>OE</v>
          </cell>
          <cell r="B693" t="str">
            <v>4310010CM</v>
          </cell>
          <cell r="C693" t="str">
            <v>10 HCM-FTA</v>
          </cell>
          <cell r="D693">
            <v>1</v>
          </cell>
          <cell r="F693">
            <v>0</v>
          </cell>
          <cell r="G693">
            <v>146.6343</v>
          </cell>
          <cell r="H693">
            <v>146.63</v>
          </cell>
          <cell r="I693">
            <v>146.6343</v>
          </cell>
          <cell r="J693">
            <v>146.63</v>
          </cell>
        </row>
        <row r="694">
          <cell r="A694" t="str">
            <v>OE</v>
          </cell>
          <cell r="B694" t="str">
            <v>4310080CM</v>
          </cell>
          <cell r="C694" t="str">
            <v>80 HCM FTA</v>
          </cell>
          <cell r="D694">
            <v>2</v>
          </cell>
          <cell r="F694">
            <v>0</v>
          </cell>
          <cell r="G694">
            <v>57.411499999999997</v>
          </cell>
          <cell r="H694">
            <v>114.82</v>
          </cell>
          <cell r="I694">
            <v>57.411499999999997</v>
          </cell>
          <cell r="J694">
            <v>114.82</v>
          </cell>
        </row>
        <row r="695">
          <cell r="A695" t="str">
            <v>OE</v>
          </cell>
          <cell r="B695" t="str">
            <v>4100056</v>
          </cell>
          <cell r="C695" t="str">
            <v>1/2-13 X 1</v>
          </cell>
          <cell r="D695">
            <v>63</v>
          </cell>
          <cell r="F695">
            <v>0</v>
          </cell>
          <cell r="G695">
            <v>0.75348999999999999</v>
          </cell>
          <cell r="H695">
            <v>47.47</v>
          </cell>
          <cell r="I695">
            <v>0.82628000000000001</v>
          </cell>
          <cell r="J695">
            <v>52.06</v>
          </cell>
        </row>
        <row r="696">
          <cell r="A696" t="str">
            <v>OE</v>
          </cell>
          <cell r="B696" t="str">
            <v>431J3830-6A</v>
          </cell>
          <cell r="C696" t="str">
            <v>J3830-6 LO</v>
          </cell>
          <cell r="D696">
            <v>12</v>
          </cell>
          <cell r="F696">
            <v>0</v>
          </cell>
          <cell r="G696">
            <v>3.7964699999999998</v>
          </cell>
          <cell r="H696">
            <v>45.56</v>
          </cell>
          <cell r="I696">
            <v>3.7964699999999998</v>
          </cell>
          <cell r="J696">
            <v>45.56</v>
          </cell>
        </row>
        <row r="697">
          <cell r="A697" t="str">
            <v>OE</v>
          </cell>
          <cell r="B697" t="str">
            <v>4100054</v>
          </cell>
          <cell r="C697" t="str">
            <v>3/8-16 X 3</v>
          </cell>
          <cell r="D697">
            <v>76</v>
          </cell>
          <cell r="F697">
            <v>0</v>
          </cell>
          <cell r="G697">
            <v>0.55728</v>
          </cell>
          <cell r="H697">
            <v>42.35</v>
          </cell>
          <cell r="I697">
            <v>0.55728</v>
          </cell>
          <cell r="J697">
            <v>42.35</v>
          </cell>
        </row>
        <row r="698">
          <cell r="A698" t="str">
            <v>OE</v>
          </cell>
          <cell r="B698" t="str">
            <v>431J6424-1A</v>
          </cell>
          <cell r="C698" t="str">
            <v>J6424-1 LO</v>
          </cell>
          <cell r="D698">
            <v>2</v>
          </cell>
          <cell r="F698">
            <v>0</v>
          </cell>
          <cell r="G698">
            <v>17.658809999999999</v>
          </cell>
          <cell r="H698">
            <v>35.32</v>
          </cell>
          <cell r="I698">
            <v>13.21218</v>
          </cell>
          <cell r="J698">
            <v>26.42</v>
          </cell>
        </row>
        <row r="699">
          <cell r="A699" t="str">
            <v>OE</v>
          </cell>
          <cell r="B699" t="str">
            <v>4100049</v>
          </cell>
          <cell r="C699" t="str">
            <v>3/8-16 X 1</v>
          </cell>
          <cell r="D699">
            <v>97</v>
          </cell>
          <cell r="F699">
            <v>0</v>
          </cell>
          <cell r="G699">
            <v>0.23150000000000001</v>
          </cell>
          <cell r="H699">
            <v>22.46</v>
          </cell>
          <cell r="I699">
            <v>0.23150000000000001</v>
          </cell>
          <cell r="J699">
            <v>22.46</v>
          </cell>
        </row>
        <row r="700">
          <cell r="A700" t="str">
            <v>OE</v>
          </cell>
          <cell r="B700" t="str">
            <v>4100059</v>
          </cell>
          <cell r="C700" t="str">
            <v>3/4 USS FL</v>
          </cell>
          <cell r="D700">
            <v>29</v>
          </cell>
          <cell r="F700">
            <v>0</v>
          </cell>
          <cell r="G700">
            <v>0.58187999999999995</v>
          </cell>
          <cell r="H700">
            <v>16.87</v>
          </cell>
          <cell r="I700">
            <v>0.58187999999999995</v>
          </cell>
          <cell r="J700">
            <v>16.87</v>
          </cell>
        </row>
        <row r="701">
          <cell r="A701" t="str">
            <v>OE</v>
          </cell>
          <cell r="B701" t="str">
            <v>4301918SS316</v>
          </cell>
          <cell r="C701" t="str">
            <v>5/16-18 X</v>
          </cell>
          <cell r="D701">
            <v>107</v>
          </cell>
          <cell r="F701">
            <v>0</v>
          </cell>
          <cell r="G701">
            <v>0.15673999999999999</v>
          </cell>
          <cell r="H701">
            <v>16.77</v>
          </cell>
          <cell r="I701">
            <v>0.15673999999999999</v>
          </cell>
          <cell r="J701">
            <v>16.77</v>
          </cell>
        </row>
        <row r="702">
          <cell r="A702" t="str">
            <v>OE</v>
          </cell>
          <cell r="B702" t="str">
            <v>431J4705-2A</v>
          </cell>
          <cell r="C702" t="str">
            <v>J4705-2 LO</v>
          </cell>
          <cell r="D702">
            <v>1</v>
          </cell>
          <cell r="F702">
            <v>0</v>
          </cell>
          <cell r="G702">
            <v>13.82751</v>
          </cell>
          <cell r="H702">
            <v>13.83</v>
          </cell>
          <cell r="I702">
            <v>10.031040000000001</v>
          </cell>
          <cell r="J702">
            <v>10.029999999999999</v>
          </cell>
        </row>
        <row r="703">
          <cell r="A703" t="str">
            <v>OE</v>
          </cell>
          <cell r="B703" t="str">
            <v>4100061</v>
          </cell>
          <cell r="C703" t="str">
            <v>3/8-16 X 3</v>
          </cell>
          <cell r="D703">
            <v>43</v>
          </cell>
          <cell r="F703">
            <v>0</v>
          </cell>
          <cell r="G703">
            <v>0.26889000000000002</v>
          </cell>
          <cell r="H703">
            <v>11.56</v>
          </cell>
          <cell r="I703">
            <v>0.26889000000000002</v>
          </cell>
          <cell r="J703">
            <v>11.56</v>
          </cell>
        </row>
        <row r="704">
          <cell r="A704" t="str">
            <v>OE</v>
          </cell>
          <cell r="B704" t="str">
            <v>4100057</v>
          </cell>
          <cell r="C704" t="str">
            <v>WSHR FLT 1</v>
          </cell>
          <cell r="D704">
            <v>97</v>
          </cell>
          <cell r="F704">
            <v>0</v>
          </cell>
          <cell r="G704">
            <v>0.106</v>
          </cell>
          <cell r="H704">
            <v>10.28</v>
          </cell>
          <cell r="I704">
            <v>4.9340000000000002E-2</v>
          </cell>
          <cell r="J704">
            <v>4.79</v>
          </cell>
        </row>
        <row r="705">
          <cell r="A705" t="str">
            <v>OE</v>
          </cell>
          <cell r="B705" t="str">
            <v>4100053</v>
          </cell>
          <cell r="C705" t="str">
            <v>3/8 FLT WS</v>
          </cell>
          <cell r="D705">
            <v>115</v>
          </cell>
          <cell r="F705">
            <v>0</v>
          </cell>
          <cell r="G705">
            <v>5.8049999999999997E-2</v>
          </cell>
          <cell r="H705">
            <v>6.68</v>
          </cell>
          <cell r="I705">
            <v>5.8049999999999997E-2</v>
          </cell>
          <cell r="J705">
            <v>6.68</v>
          </cell>
        </row>
        <row r="706">
          <cell r="A706" t="str">
            <v>OE</v>
          </cell>
          <cell r="B706" t="str">
            <v>4100060</v>
          </cell>
          <cell r="C706" t="str">
            <v>SKHDCS 1/4</v>
          </cell>
          <cell r="D706">
            <v>101</v>
          </cell>
          <cell r="F706">
            <v>0</v>
          </cell>
          <cell r="G706">
            <v>5.0500000000000003E-2</v>
          </cell>
          <cell r="H706">
            <v>5.0999999999999996</v>
          </cell>
          <cell r="I706">
            <v>5.0500000000000003E-2</v>
          </cell>
          <cell r="J706">
            <v>5.0999999999999996</v>
          </cell>
        </row>
        <row r="707">
          <cell r="A707" t="str">
            <v>OE</v>
          </cell>
          <cell r="B707" t="str">
            <v>4100055</v>
          </cell>
          <cell r="C707" t="str">
            <v>WSHR FLT 1</v>
          </cell>
          <cell r="D707">
            <v>65</v>
          </cell>
          <cell r="F707">
            <v>0</v>
          </cell>
          <cell r="G707">
            <v>5.8049999999999997E-2</v>
          </cell>
          <cell r="H707">
            <v>3.77</v>
          </cell>
          <cell r="I707">
            <v>5.8049999999999997E-2</v>
          </cell>
          <cell r="J707">
            <v>3.77</v>
          </cell>
        </row>
        <row r="708">
          <cell r="A708" t="str">
            <v>OF</v>
          </cell>
          <cell r="B708" t="str">
            <v>5300025</v>
          </cell>
          <cell r="C708" t="str">
            <v>E10 ROUGH</v>
          </cell>
          <cell r="D708">
            <v>2168</v>
          </cell>
          <cell r="E708">
            <v>1000</v>
          </cell>
          <cell r="F708">
            <v>3509.27</v>
          </cell>
          <cell r="G708">
            <v>3.5092699999999999</v>
          </cell>
          <cell r="H708">
            <v>7608.1</v>
          </cell>
          <cell r="I708">
            <v>3.49532</v>
          </cell>
          <cell r="J708">
            <v>7577.85</v>
          </cell>
        </row>
        <row r="709">
          <cell r="A709" t="str">
            <v>OF</v>
          </cell>
          <cell r="B709" t="str">
            <v>5300020</v>
          </cell>
          <cell r="C709" t="str">
            <v>E5 ROUGH E</v>
          </cell>
          <cell r="D709">
            <v>2248</v>
          </cell>
          <cell r="E709">
            <v>1100</v>
          </cell>
          <cell r="F709">
            <v>2765.5210000000002</v>
          </cell>
          <cell r="G709">
            <v>2.5141100000000001</v>
          </cell>
          <cell r="H709">
            <v>5651.72</v>
          </cell>
          <cell r="I709">
            <v>2.5870700000000002</v>
          </cell>
          <cell r="J709">
            <v>5815.73</v>
          </cell>
        </row>
        <row r="710">
          <cell r="A710" t="str">
            <v>OF</v>
          </cell>
          <cell r="B710" t="str">
            <v>5300035</v>
          </cell>
          <cell r="C710" t="str">
            <v>E30 ND RGH</v>
          </cell>
          <cell r="D710">
            <v>959</v>
          </cell>
          <cell r="F710">
            <v>0</v>
          </cell>
          <cell r="G710">
            <v>4.9378200000000003</v>
          </cell>
          <cell r="H710">
            <v>4735.37</v>
          </cell>
          <cell r="I710">
            <v>4.9194399999999998</v>
          </cell>
          <cell r="J710">
            <v>4717.74</v>
          </cell>
        </row>
        <row r="711">
          <cell r="A711" t="str">
            <v>OF</v>
          </cell>
          <cell r="B711" t="str">
            <v>5392714</v>
          </cell>
          <cell r="C711" t="str">
            <v>VS170 SPR</v>
          </cell>
          <cell r="D711">
            <v>199</v>
          </cell>
          <cell r="E711">
            <v>150</v>
          </cell>
          <cell r="F711">
            <v>3459.4155000000001</v>
          </cell>
          <cell r="G711">
            <v>23.06277</v>
          </cell>
          <cell r="H711">
            <v>4589.49</v>
          </cell>
          <cell r="I711">
            <v>22.162710000000001</v>
          </cell>
          <cell r="J711">
            <v>4410.38</v>
          </cell>
        </row>
        <row r="712">
          <cell r="A712" t="str">
            <v>OF</v>
          </cell>
          <cell r="B712" t="str">
            <v>5300045SSHSU</v>
          </cell>
          <cell r="C712" t="str">
            <v>E50 HSU SS</v>
          </cell>
          <cell r="D712">
            <v>66</v>
          </cell>
          <cell r="E712">
            <v>44</v>
          </cell>
          <cell r="F712">
            <v>2932.5533599999999</v>
          </cell>
          <cell r="G712">
            <v>66.648939999999996</v>
          </cell>
          <cell r="H712">
            <v>4398.83</v>
          </cell>
          <cell r="I712">
            <v>65.749660000000006</v>
          </cell>
          <cell r="J712">
            <v>4339.4799999999996</v>
          </cell>
        </row>
        <row r="713">
          <cell r="A713" t="str">
            <v>OF</v>
          </cell>
          <cell r="B713" t="str">
            <v>5300030</v>
          </cell>
          <cell r="C713" t="str">
            <v>E20 ND RGH</v>
          </cell>
          <cell r="D713">
            <v>941</v>
          </cell>
          <cell r="F713">
            <v>0</v>
          </cell>
          <cell r="G713">
            <v>4.1496399999999998</v>
          </cell>
          <cell r="H713">
            <v>3904.81</v>
          </cell>
          <cell r="I713">
            <v>4.1319800000000004</v>
          </cell>
          <cell r="J713">
            <v>3888.19</v>
          </cell>
        </row>
        <row r="714">
          <cell r="A714" t="str">
            <v>OF</v>
          </cell>
          <cell r="B714" t="str">
            <v>5300125</v>
          </cell>
          <cell r="C714" t="str">
            <v>ES70 ROUGH</v>
          </cell>
          <cell r="D714">
            <v>141</v>
          </cell>
          <cell r="F714">
            <v>0</v>
          </cell>
          <cell r="G714">
            <v>25.862290000000002</v>
          </cell>
          <cell r="H714">
            <v>3646.58</v>
          </cell>
          <cell r="I714">
            <v>25.78351</v>
          </cell>
          <cell r="J714">
            <v>3635.47</v>
          </cell>
        </row>
        <row r="715">
          <cell r="A715" t="str">
            <v>OF</v>
          </cell>
          <cell r="B715" t="str">
            <v>5300050</v>
          </cell>
          <cell r="C715" t="str">
            <v>E60 ROUGH</v>
          </cell>
          <cell r="D715">
            <v>281</v>
          </cell>
          <cell r="F715">
            <v>0</v>
          </cell>
          <cell r="G715">
            <v>12.64324</v>
          </cell>
          <cell r="H715">
            <v>3552.75</v>
          </cell>
          <cell r="I715">
            <v>12.600210000000001</v>
          </cell>
          <cell r="J715">
            <v>3540.66</v>
          </cell>
        </row>
        <row r="716">
          <cell r="A716" t="str">
            <v>OF</v>
          </cell>
          <cell r="B716" t="str">
            <v>5300050SSHSU</v>
          </cell>
          <cell r="C716" t="str">
            <v>E60 HSU SS</v>
          </cell>
          <cell r="D716">
            <v>63</v>
          </cell>
          <cell r="F716">
            <v>0</v>
          </cell>
          <cell r="G716">
            <v>55.82743</v>
          </cell>
          <cell r="H716">
            <v>3517.13</v>
          </cell>
          <cell r="I716">
            <v>48.03425</v>
          </cell>
          <cell r="J716">
            <v>3026.16</v>
          </cell>
        </row>
        <row r="717">
          <cell r="A717" t="str">
            <v>OF</v>
          </cell>
          <cell r="B717" t="str">
            <v>5300040</v>
          </cell>
          <cell r="C717" t="str">
            <v>E40 ROUGH</v>
          </cell>
          <cell r="D717">
            <v>493</v>
          </cell>
          <cell r="F717">
            <v>0</v>
          </cell>
          <cell r="G717">
            <v>6.0811599999999997</v>
          </cell>
          <cell r="H717">
            <v>2998.01</v>
          </cell>
          <cell r="I717">
            <v>6.05945</v>
          </cell>
          <cell r="J717">
            <v>2987.31</v>
          </cell>
        </row>
        <row r="718">
          <cell r="A718" t="str">
            <v>OF</v>
          </cell>
          <cell r="B718" t="str">
            <v>5300055</v>
          </cell>
          <cell r="C718" t="str">
            <v>E70 ROUGH</v>
          </cell>
          <cell r="D718">
            <v>120</v>
          </cell>
          <cell r="F718">
            <v>0</v>
          </cell>
          <cell r="G718">
            <v>21.143149999999999</v>
          </cell>
          <cell r="H718">
            <v>2537.1799999999998</v>
          </cell>
          <cell r="I718">
            <v>21.06437</v>
          </cell>
          <cell r="J718">
            <v>2527.7199999999998</v>
          </cell>
        </row>
        <row r="719">
          <cell r="A719" t="str">
            <v>OF</v>
          </cell>
          <cell r="B719" t="str">
            <v>5300045</v>
          </cell>
          <cell r="C719" t="str">
            <v>E50 ROUGH</v>
          </cell>
          <cell r="D719">
            <v>327</v>
          </cell>
          <cell r="F719">
            <v>0</v>
          </cell>
          <cell r="G719">
            <v>7.6958299999999999</v>
          </cell>
          <cell r="H719">
            <v>2516.54</v>
          </cell>
          <cell r="I719">
            <v>7.6698300000000001</v>
          </cell>
          <cell r="J719">
            <v>2508.0300000000002</v>
          </cell>
        </row>
        <row r="720">
          <cell r="A720" t="str">
            <v>OF</v>
          </cell>
          <cell r="B720" t="str">
            <v>5300120</v>
          </cell>
          <cell r="C720" t="str">
            <v>ES60 ROUGH</v>
          </cell>
          <cell r="D720">
            <v>130</v>
          </cell>
          <cell r="F720">
            <v>0</v>
          </cell>
          <cell r="G720">
            <v>17.521519999999999</v>
          </cell>
          <cell r="H720">
            <v>2277.8000000000002</v>
          </cell>
          <cell r="I720">
            <v>17.478490000000001</v>
          </cell>
          <cell r="J720">
            <v>2272.1999999999998</v>
          </cell>
        </row>
        <row r="721">
          <cell r="A721" t="str">
            <v>OF</v>
          </cell>
          <cell r="B721" t="str">
            <v>5300015</v>
          </cell>
          <cell r="C721" t="str">
            <v>E4 ROUGH E</v>
          </cell>
          <cell r="D721">
            <v>1333</v>
          </cell>
          <cell r="F721">
            <v>0</v>
          </cell>
          <cell r="G721">
            <v>1.6779999999999999</v>
          </cell>
          <cell r="H721">
            <v>2236.77</v>
          </cell>
          <cell r="I721">
            <v>1.67276</v>
          </cell>
          <cell r="J721">
            <v>2229.79</v>
          </cell>
        </row>
        <row r="722">
          <cell r="A722" t="str">
            <v>OF</v>
          </cell>
          <cell r="B722" t="str">
            <v>5300095</v>
          </cell>
          <cell r="C722" t="str">
            <v>ES10 ROUGH</v>
          </cell>
          <cell r="D722">
            <v>477</v>
          </cell>
          <cell r="F722">
            <v>0</v>
          </cell>
          <cell r="G722">
            <v>4.25753</v>
          </cell>
          <cell r="H722">
            <v>2030.84</v>
          </cell>
          <cell r="I722">
            <v>4.2435799999999997</v>
          </cell>
          <cell r="J722">
            <v>2024.19</v>
          </cell>
        </row>
        <row r="723">
          <cell r="A723" t="str">
            <v>OF</v>
          </cell>
          <cell r="B723" t="str">
            <v>5300010</v>
          </cell>
          <cell r="C723" t="str">
            <v>E3 ROUGH E</v>
          </cell>
          <cell r="D723">
            <v>1338</v>
          </cell>
          <cell r="F723">
            <v>0</v>
          </cell>
          <cell r="G723">
            <v>1.3961600000000001</v>
          </cell>
          <cell r="H723">
            <v>1868.06</v>
          </cell>
          <cell r="I723">
            <v>1.7298100000000001</v>
          </cell>
          <cell r="J723">
            <v>2314.4899999999998</v>
          </cell>
        </row>
        <row r="724">
          <cell r="A724" t="str">
            <v>OF</v>
          </cell>
          <cell r="B724" t="str">
            <v>5300060</v>
          </cell>
          <cell r="C724" t="str">
            <v>E80 ROUGH</v>
          </cell>
          <cell r="D724">
            <v>60</v>
          </cell>
          <cell r="F724">
            <v>0</v>
          </cell>
          <cell r="G724">
            <v>29.992540000000002</v>
          </cell>
          <cell r="H724">
            <v>1799.55</v>
          </cell>
          <cell r="I724">
            <v>19.192399999999999</v>
          </cell>
          <cell r="J724">
            <v>1151.54</v>
          </cell>
        </row>
        <row r="725">
          <cell r="A725" t="str">
            <v>OF</v>
          </cell>
          <cell r="B725" t="str">
            <v>5300070</v>
          </cell>
          <cell r="C725" t="str">
            <v>E120 ROUGH</v>
          </cell>
          <cell r="D725">
            <v>23</v>
          </cell>
          <cell r="F725">
            <v>0</v>
          </cell>
          <cell r="G725">
            <v>77.385549999999995</v>
          </cell>
          <cell r="H725">
            <v>1779.87</v>
          </cell>
          <cell r="I725">
            <v>77.053989999999999</v>
          </cell>
          <cell r="J725">
            <v>1772.24</v>
          </cell>
        </row>
        <row r="726">
          <cell r="A726" t="str">
            <v>OF</v>
          </cell>
          <cell r="B726" t="str">
            <v>5392712</v>
          </cell>
          <cell r="C726" t="str">
            <v>VS150 SPR</v>
          </cell>
          <cell r="D726">
            <v>77</v>
          </cell>
          <cell r="F726">
            <v>0</v>
          </cell>
          <cell r="G726">
            <v>23.06277</v>
          </cell>
          <cell r="H726">
            <v>1775.83</v>
          </cell>
          <cell r="I726">
            <v>22.162710000000001</v>
          </cell>
          <cell r="J726">
            <v>1706.53</v>
          </cell>
        </row>
        <row r="727">
          <cell r="A727" t="str">
            <v>OF</v>
          </cell>
          <cell r="B727" t="str">
            <v>5300130</v>
          </cell>
          <cell r="C727" t="str">
            <v>ES80 ROUGH</v>
          </cell>
          <cell r="D727">
            <v>51</v>
          </cell>
          <cell r="F727">
            <v>0</v>
          </cell>
          <cell r="G727">
            <v>30.687840000000001</v>
          </cell>
          <cell r="H727">
            <v>1565.08</v>
          </cell>
          <cell r="I727">
            <v>30.588039999999999</v>
          </cell>
          <cell r="J727">
            <v>1559.99</v>
          </cell>
        </row>
        <row r="728">
          <cell r="A728" t="str">
            <v>OF</v>
          </cell>
          <cell r="B728" t="str">
            <v>5392730</v>
          </cell>
          <cell r="C728" t="str">
            <v>VS290 SPR</v>
          </cell>
          <cell r="D728">
            <v>64</v>
          </cell>
          <cell r="F728">
            <v>0</v>
          </cell>
          <cell r="G728">
            <v>23.691510000000001</v>
          </cell>
          <cell r="H728">
            <v>1516.26</v>
          </cell>
          <cell r="I728">
            <v>22.660119999999999</v>
          </cell>
          <cell r="J728">
            <v>1450.25</v>
          </cell>
        </row>
        <row r="729">
          <cell r="A729" t="str">
            <v>OF</v>
          </cell>
          <cell r="B729" t="str">
            <v>5300115</v>
          </cell>
          <cell r="C729" t="str">
            <v>ES50 ROUGH</v>
          </cell>
          <cell r="D729">
            <v>141</v>
          </cell>
          <cell r="F729">
            <v>0</v>
          </cell>
          <cell r="G729">
            <v>10.30799</v>
          </cell>
          <cell r="H729">
            <v>1453.43</v>
          </cell>
          <cell r="I729">
            <v>10.28199</v>
          </cell>
          <cell r="J729">
            <v>1449.76</v>
          </cell>
        </row>
        <row r="730">
          <cell r="A730" t="str">
            <v>OF</v>
          </cell>
          <cell r="B730" t="str">
            <v>5300100</v>
          </cell>
          <cell r="C730" t="str">
            <v>ES20 ROUGH</v>
          </cell>
          <cell r="D730">
            <v>259</v>
          </cell>
          <cell r="F730">
            <v>0</v>
          </cell>
          <cell r="G730">
            <v>5.48386</v>
          </cell>
          <cell r="H730">
            <v>1420.32</v>
          </cell>
          <cell r="I730">
            <v>5.4661999999999997</v>
          </cell>
          <cell r="J730">
            <v>1415.75</v>
          </cell>
        </row>
        <row r="731">
          <cell r="A731" t="str">
            <v>OF</v>
          </cell>
          <cell r="B731" t="str">
            <v>5392662</v>
          </cell>
          <cell r="C731" t="str">
            <v>V190 STD R</v>
          </cell>
          <cell r="D731">
            <v>252</v>
          </cell>
          <cell r="F731">
            <v>0</v>
          </cell>
          <cell r="G731">
            <v>5.1413000000000002</v>
          </cell>
          <cell r="H731">
            <v>1295.6099999999999</v>
          </cell>
          <cell r="I731">
            <v>5.125</v>
          </cell>
          <cell r="J731">
            <v>1291.5</v>
          </cell>
        </row>
        <row r="732">
          <cell r="A732" t="str">
            <v>OF</v>
          </cell>
          <cell r="B732" t="str">
            <v>5300005</v>
          </cell>
          <cell r="C732" t="str">
            <v>E2 ROUGH E</v>
          </cell>
          <cell r="D732">
            <v>990</v>
          </cell>
          <cell r="F732">
            <v>0</v>
          </cell>
          <cell r="G732">
            <v>1.2478899999999999</v>
          </cell>
          <cell r="H732">
            <v>1235.4100000000001</v>
          </cell>
          <cell r="I732">
            <v>1.24461</v>
          </cell>
          <cell r="J732">
            <v>1232.1600000000001</v>
          </cell>
        </row>
        <row r="733">
          <cell r="A733" t="str">
            <v>OF</v>
          </cell>
          <cell r="B733" t="str">
            <v>5300060HSU</v>
          </cell>
          <cell r="C733" t="str">
            <v>E80 HSU RG</v>
          </cell>
          <cell r="D733">
            <v>36</v>
          </cell>
          <cell r="F733">
            <v>0</v>
          </cell>
          <cell r="G733">
            <v>34.106749999999998</v>
          </cell>
          <cell r="H733">
            <v>1227.8399999999999</v>
          </cell>
          <cell r="I733">
            <v>21.941289999999999</v>
          </cell>
          <cell r="J733">
            <v>789.89</v>
          </cell>
        </row>
        <row r="734">
          <cell r="A734" t="str">
            <v>OF</v>
          </cell>
          <cell r="B734" t="str">
            <v>5300085</v>
          </cell>
          <cell r="C734" t="str">
            <v>ES4 ROUGH</v>
          </cell>
          <cell r="D734">
            <v>524</v>
          </cell>
          <cell r="F734">
            <v>0</v>
          </cell>
          <cell r="G734">
            <v>2.3246799999999999</v>
          </cell>
          <cell r="H734">
            <v>1218.1300000000001</v>
          </cell>
          <cell r="I734">
            <v>2.3194400000000002</v>
          </cell>
          <cell r="J734">
            <v>1215.3900000000001</v>
          </cell>
        </row>
        <row r="735">
          <cell r="A735" t="str">
            <v>OF</v>
          </cell>
          <cell r="B735" t="str">
            <v>5392678</v>
          </cell>
          <cell r="C735" t="str">
            <v>V365 STD R</v>
          </cell>
          <cell r="D735">
            <v>29</v>
          </cell>
          <cell r="F735">
            <v>0</v>
          </cell>
          <cell r="G735">
            <v>41.097540000000002</v>
          </cell>
          <cell r="H735">
            <v>1191.83</v>
          </cell>
          <cell r="I735">
            <v>37.559310000000004</v>
          </cell>
          <cell r="J735">
            <v>1089.22</v>
          </cell>
        </row>
        <row r="736">
          <cell r="A736" t="str">
            <v>OF</v>
          </cell>
          <cell r="B736" t="str">
            <v>5300040SSHSU</v>
          </cell>
          <cell r="C736" t="str">
            <v>E40 SS HSU</v>
          </cell>
          <cell r="D736">
            <v>29</v>
          </cell>
          <cell r="F736">
            <v>0</v>
          </cell>
          <cell r="G736">
            <v>40.581940000000003</v>
          </cell>
          <cell r="H736">
            <v>1176.8800000000001</v>
          </cell>
          <cell r="I736">
            <v>40.273800000000001</v>
          </cell>
          <cell r="J736">
            <v>1167.94</v>
          </cell>
        </row>
        <row r="737">
          <cell r="A737" t="str">
            <v>OF</v>
          </cell>
          <cell r="B737" t="str">
            <v>5392662A</v>
          </cell>
          <cell r="C737" t="str">
            <v>ANDRITZ 19</v>
          </cell>
          <cell r="D737">
            <v>225</v>
          </cell>
          <cell r="F737">
            <v>0</v>
          </cell>
          <cell r="G737">
            <v>5.1413000000000002</v>
          </cell>
          <cell r="H737">
            <v>1156.79</v>
          </cell>
          <cell r="I737">
            <v>5.125</v>
          </cell>
          <cell r="J737">
            <v>1153.1300000000001</v>
          </cell>
        </row>
        <row r="738">
          <cell r="A738" t="str">
            <v>OF</v>
          </cell>
          <cell r="B738" t="str">
            <v>5392686</v>
          </cell>
          <cell r="C738" t="str">
            <v>V460 STD R</v>
          </cell>
          <cell r="D738">
            <v>30</v>
          </cell>
          <cell r="F738">
            <v>0</v>
          </cell>
          <cell r="G738">
            <v>38.198659999999997</v>
          </cell>
          <cell r="H738">
            <v>1145.96</v>
          </cell>
          <cell r="I738">
            <v>35.791490000000003</v>
          </cell>
          <cell r="J738">
            <v>1073.74</v>
          </cell>
        </row>
        <row r="739">
          <cell r="A739" t="str">
            <v>OF</v>
          </cell>
          <cell r="B739" t="str">
            <v>5392718</v>
          </cell>
          <cell r="C739" t="str">
            <v>VS190 SPR</v>
          </cell>
          <cell r="D739">
            <v>145</v>
          </cell>
          <cell r="F739">
            <v>0</v>
          </cell>
          <cell r="G739">
            <v>7.7001600000000003</v>
          </cell>
          <cell r="H739">
            <v>1116.52</v>
          </cell>
          <cell r="I739">
            <v>7.6838600000000001</v>
          </cell>
          <cell r="J739">
            <v>1114.1600000000001</v>
          </cell>
        </row>
        <row r="740">
          <cell r="A740" t="str">
            <v>OF</v>
          </cell>
          <cell r="B740" t="str">
            <v>5392726</v>
          </cell>
          <cell r="C740" t="str">
            <v>VS245 SPR</v>
          </cell>
          <cell r="D740">
            <v>63</v>
          </cell>
          <cell r="F740">
            <v>0</v>
          </cell>
          <cell r="G740">
            <v>17.18027</v>
          </cell>
          <cell r="H740">
            <v>1082.3599999999999</v>
          </cell>
          <cell r="I740">
            <v>12.099539999999999</v>
          </cell>
          <cell r="J740">
            <v>762.27</v>
          </cell>
        </row>
        <row r="741">
          <cell r="A741" t="str">
            <v>OF</v>
          </cell>
          <cell r="B741" t="str">
            <v>5300120HSU</v>
          </cell>
          <cell r="C741" t="str">
            <v>ES60 STD H</v>
          </cell>
          <cell r="D741">
            <v>53</v>
          </cell>
          <cell r="F741">
            <v>0</v>
          </cell>
          <cell r="G741">
            <v>19.295529999999999</v>
          </cell>
          <cell r="H741">
            <v>1022.66</v>
          </cell>
          <cell r="I741">
            <v>18.663830000000001</v>
          </cell>
          <cell r="J741">
            <v>989.18</v>
          </cell>
        </row>
        <row r="742">
          <cell r="A742" t="str">
            <v>OF</v>
          </cell>
          <cell r="B742" t="str">
            <v>5300060SSHSU</v>
          </cell>
          <cell r="C742" t="str">
            <v>E80 ROUGH</v>
          </cell>
          <cell r="D742">
            <v>10</v>
          </cell>
          <cell r="F742">
            <v>0</v>
          </cell>
          <cell r="G742">
            <v>99.477590000000006</v>
          </cell>
          <cell r="H742">
            <v>994.78</v>
          </cell>
          <cell r="I742">
            <v>71.858410000000006</v>
          </cell>
          <cell r="J742">
            <v>718.58</v>
          </cell>
        </row>
        <row r="743">
          <cell r="A743" t="str">
            <v>OF</v>
          </cell>
          <cell r="B743" t="str">
            <v>5300027</v>
          </cell>
          <cell r="C743" t="str">
            <v>E15 ROUGH</v>
          </cell>
          <cell r="D743">
            <v>103</v>
          </cell>
          <cell r="F743">
            <v>0</v>
          </cell>
          <cell r="G743">
            <v>9.05837</v>
          </cell>
          <cell r="H743">
            <v>933.01</v>
          </cell>
          <cell r="I743">
            <v>9.0508799999999994</v>
          </cell>
          <cell r="J743">
            <v>932.24</v>
          </cell>
        </row>
        <row r="744">
          <cell r="A744" t="str">
            <v>OF</v>
          </cell>
          <cell r="B744" t="str">
            <v>5392734</v>
          </cell>
          <cell r="C744" t="str">
            <v>VS365 SPR</v>
          </cell>
          <cell r="D744">
            <v>17</v>
          </cell>
          <cell r="F744">
            <v>0</v>
          </cell>
          <cell r="G744">
            <v>51.441899999999997</v>
          </cell>
          <cell r="H744">
            <v>874.51</v>
          </cell>
          <cell r="I744">
            <v>39.35595</v>
          </cell>
          <cell r="J744">
            <v>669.05</v>
          </cell>
        </row>
        <row r="745">
          <cell r="A745" t="str">
            <v>OF</v>
          </cell>
          <cell r="B745" t="str">
            <v>5300110</v>
          </cell>
          <cell r="C745" t="str">
            <v>ES40 ROUGH</v>
          </cell>
          <cell r="D745">
            <v>111</v>
          </cell>
          <cell r="F745">
            <v>0</v>
          </cell>
          <cell r="G745">
            <v>7.7016200000000001</v>
          </cell>
          <cell r="H745">
            <v>854.88</v>
          </cell>
          <cell r="I745">
            <v>7.6799099999999996</v>
          </cell>
          <cell r="J745">
            <v>852.47</v>
          </cell>
        </row>
        <row r="746">
          <cell r="A746" t="str">
            <v>OF</v>
          </cell>
          <cell r="B746" t="str">
            <v>5300020SS</v>
          </cell>
          <cell r="C746" t="str">
            <v>E5 ROUGH E</v>
          </cell>
          <cell r="D746">
            <v>38</v>
          </cell>
          <cell r="F746">
            <v>0</v>
          </cell>
          <cell r="G746">
            <v>21.40653</v>
          </cell>
          <cell r="H746">
            <v>813.45</v>
          </cell>
          <cell r="I746">
            <v>13.656510000000001</v>
          </cell>
          <cell r="J746">
            <v>518.95000000000005</v>
          </cell>
        </row>
        <row r="747">
          <cell r="A747" t="str">
            <v>OF</v>
          </cell>
          <cell r="B747" t="str">
            <v>5300065</v>
          </cell>
          <cell r="C747" t="str">
            <v>E100 ELEME</v>
          </cell>
          <cell r="D747">
            <v>16</v>
          </cell>
          <cell r="F747">
            <v>0</v>
          </cell>
          <cell r="G747">
            <v>50.3919</v>
          </cell>
          <cell r="H747">
            <v>806.27</v>
          </cell>
          <cell r="I747">
            <v>50.171999999999997</v>
          </cell>
          <cell r="J747">
            <v>802.75</v>
          </cell>
        </row>
        <row r="748">
          <cell r="A748" t="str">
            <v>OF</v>
          </cell>
          <cell r="B748" t="str">
            <v>5392674</v>
          </cell>
          <cell r="C748" t="str">
            <v>V290 STD R</v>
          </cell>
          <cell r="D748">
            <v>53</v>
          </cell>
          <cell r="F748">
            <v>0</v>
          </cell>
          <cell r="G748">
            <v>14.75431</v>
          </cell>
          <cell r="H748">
            <v>781.98</v>
          </cell>
          <cell r="I748">
            <v>12.600519999999999</v>
          </cell>
          <cell r="J748">
            <v>667.83</v>
          </cell>
        </row>
        <row r="749">
          <cell r="A749" t="str">
            <v>OF</v>
          </cell>
          <cell r="B749" t="str">
            <v>5300110SSHSU</v>
          </cell>
          <cell r="C749" t="str">
            <v>ES40 RGH E</v>
          </cell>
          <cell r="D749">
            <v>22</v>
          </cell>
          <cell r="F749">
            <v>0</v>
          </cell>
          <cell r="G749">
            <v>35.346939999999996</v>
          </cell>
          <cell r="H749">
            <v>777.63</v>
          </cell>
          <cell r="I749">
            <v>60.166800000000002</v>
          </cell>
          <cell r="J749">
            <v>1323.67</v>
          </cell>
        </row>
        <row r="750">
          <cell r="A750" t="str">
            <v>OF</v>
          </cell>
          <cell r="B750" t="str">
            <v>5392670</v>
          </cell>
          <cell r="C750" t="str">
            <v>V245 STD R</v>
          </cell>
          <cell r="D750">
            <v>89</v>
          </cell>
          <cell r="F750">
            <v>0</v>
          </cell>
          <cell r="G750">
            <v>8.6660299999999992</v>
          </cell>
          <cell r="H750">
            <v>771.28</v>
          </cell>
          <cell r="I750">
            <v>8.6444399999999995</v>
          </cell>
          <cell r="J750">
            <v>769.36</v>
          </cell>
        </row>
        <row r="751">
          <cell r="A751" t="str">
            <v>OF</v>
          </cell>
          <cell r="B751" t="str">
            <v>5392666</v>
          </cell>
          <cell r="C751" t="str">
            <v>V215 STD R</v>
          </cell>
          <cell r="D751">
            <v>91</v>
          </cell>
          <cell r="F751">
            <v>0</v>
          </cell>
          <cell r="G751">
            <v>8.3429900000000004</v>
          </cell>
          <cell r="H751">
            <v>759.21</v>
          </cell>
          <cell r="I751">
            <v>7.1898299999999997</v>
          </cell>
          <cell r="J751">
            <v>654.27</v>
          </cell>
        </row>
        <row r="752">
          <cell r="A752" t="str">
            <v>OF</v>
          </cell>
          <cell r="B752" t="str">
            <v>5300105SSHSU</v>
          </cell>
          <cell r="C752" t="str">
            <v>ES30 SS HS</v>
          </cell>
          <cell r="D752">
            <v>15</v>
          </cell>
          <cell r="F752">
            <v>0</v>
          </cell>
          <cell r="G752">
            <v>50.036670000000001</v>
          </cell>
          <cell r="H752">
            <v>750.55</v>
          </cell>
          <cell r="I752">
            <v>49.407679999999999</v>
          </cell>
          <cell r="J752">
            <v>741.12</v>
          </cell>
        </row>
        <row r="753">
          <cell r="A753" t="str">
            <v>OF</v>
          </cell>
          <cell r="B753" t="str">
            <v>5392656</v>
          </cell>
          <cell r="C753" t="str">
            <v>V150 STD R</v>
          </cell>
          <cell r="D753">
            <v>171</v>
          </cell>
          <cell r="F753">
            <v>0</v>
          </cell>
          <cell r="G753">
            <v>4.3108300000000002</v>
          </cell>
          <cell r="H753">
            <v>737.15</v>
          </cell>
          <cell r="I753">
            <v>4.1038899999999998</v>
          </cell>
          <cell r="J753">
            <v>701.77</v>
          </cell>
        </row>
        <row r="754">
          <cell r="A754" t="str">
            <v>OF</v>
          </cell>
          <cell r="B754" t="str">
            <v>5300090</v>
          </cell>
          <cell r="C754" t="str">
            <v>ES5 ROUGH</v>
          </cell>
          <cell r="D754">
            <v>228</v>
          </cell>
          <cell r="F754">
            <v>0</v>
          </cell>
          <cell r="G754">
            <v>3.18987</v>
          </cell>
          <cell r="H754">
            <v>727.29</v>
          </cell>
          <cell r="I754">
            <v>3.1811699999999998</v>
          </cell>
          <cell r="J754">
            <v>725.31</v>
          </cell>
        </row>
        <row r="755">
          <cell r="A755" t="str">
            <v>OF</v>
          </cell>
          <cell r="B755" t="str">
            <v>5300080</v>
          </cell>
          <cell r="C755" t="str">
            <v>ES3 ROUGH</v>
          </cell>
          <cell r="D755">
            <v>354</v>
          </cell>
          <cell r="F755">
            <v>0</v>
          </cell>
          <cell r="G755">
            <v>2.0011899999999998</v>
          </cell>
          <cell r="H755">
            <v>708.42</v>
          </cell>
          <cell r="I755">
            <v>1.9973099999999999</v>
          </cell>
          <cell r="J755">
            <v>707.05</v>
          </cell>
        </row>
        <row r="756">
          <cell r="A756" t="str">
            <v>OF</v>
          </cell>
          <cell r="B756" t="str">
            <v>5300055SSHSU</v>
          </cell>
          <cell r="C756" t="str">
            <v>E70 HSU SS</v>
          </cell>
          <cell r="D756">
            <v>10</v>
          </cell>
          <cell r="F756">
            <v>0</v>
          </cell>
          <cell r="G756">
            <v>69.061509999999998</v>
          </cell>
          <cell r="H756">
            <v>690.62</v>
          </cell>
          <cell r="I756">
            <v>48.03425</v>
          </cell>
          <cell r="J756">
            <v>480.34</v>
          </cell>
        </row>
      </sheetData>
      <sheetData sheetId="3">
        <row r="1">
          <cell r="A1" t="str">
            <v>Warehouse</v>
          </cell>
          <cell r="B1" t="str">
            <v>Sales Class</v>
          </cell>
          <cell r="C1" t="str">
            <v>Status</v>
          </cell>
          <cell r="D1" t="str">
            <v>Total Value</v>
          </cell>
        </row>
        <row r="2">
          <cell r="A2" t="str">
            <v>010 - ATLANTA</v>
          </cell>
          <cell r="B2" t="str">
            <v>0880</v>
          </cell>
          <cell r="C2" t="str">
            <v>ONHAND</v>
          </cell>
          <cell r="D2">
            <v>482</v>
          </cell>
        </row>
        <row r="3">
          <cell r="A3" t="str">
            <v>010 - ATLANTA</v>
          </cell>
          <cell r="B3" t="str">
            <v>0880</v>
          </cell>
          <cell r="C3" t="str">
            <v>INTRAN</v>
          </cell>
          <cell r="D3">
            <v>174</v>
          </cell>
        </row>
        <row r="4">
          <cell r="A4" t="str">
            <v>011 - PHILADELPHIS</v>
          </cell>
          <cell r="B4" t="str">
            <v>0880</v>
          </cell>
          <cell r="C4" t="str">
            <v>ONHAND</v>
          </cell>
          <cell r="D4">
            <v>5501</v>
          </cell>
        </row>
        <row r="5">
          <cell r="A5" t="str">
            <v>011 - PHILADELPHIS</v>
          </cell>
          <cell r="B5" t="str">
            <v>0880</v>
          </cell>
          <cell r="C5" t="str">
            <v>INTRAN</v>
          </cell>
          <cell r="D5">
            <v>1428</v>
          </cell>
        </row>
        <row r="6">
          <cell r="A6" t="str">
            <v>012 - CHICAGO</v>
          </cell>
          <cell r="B6" t="str">
            <v>0880</v>
          </cell>
          <cell r="C6" t="str">
            <v>ONHAND</v>
          </cell>
          <cell r="D6">
            <v>3826</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x"/>
      <sheetName val="Bowler"/>
      <sheetName val="Cntmrs-Turnover"/>
      <sheetName val="Cntmrs-Recruit"/>
      <sheetName val="Cntmrs-Recruit Time"/>
      <sheetName val="Cntmrs-Chgo Record"/>
      <sheetName val="Cntmrs-FP Record"/>
      <sheetName val="Cntmrs-Chgo Accid"/>
      <sheetName val="Countermeasure Sheet"/>
      <sheetName val="Cntmrs_Recruit"/>
      <sheetName val="Ignor this tab"/>
      <sheetName val="2000"/>
      <sheetName val="IncidentsEAP"/>
      <sheetName val="A"/>
      <sheetName val="D"/>
      <sheetName val="Matrix-Level 3-Gastonia"/>
      <sheetName val="Cntmrs"/>
      <sheetName val="2000PD-White-NOV00"/>
      <sheetName val="DATA"/>
      <sheetName val="SAL-2000"/>
      <sheetName val="FEB summary"/>
      <sheetName val="Inventory"/>
      <sheetName val="by division"/>
      <sheetName val="Sheet1"/>
      <sheetName val="072902_NA_Sales_Hist"/>
      <sheetName val="Plant"/>
      <sheetName val="Warehouse"/>
      <sheetName val="Run Rates"/>
      <sheetName val="Model"/>
      <sheetName val="budgets"/>
      <sheetName val="Feuil1"/>
      <sheetName val="Feuil2"/>
      <sheetName val="Feuil3"/>
      <sheetName val="Sheet6"/>
      <sheetName val="ROB"/>
      <sheetName val="Control Chart &amp; Data"/>
      <sheetName val="Bristol Data"/>
      <sheetName val="dropDn"/>
      <sheetName val="Cleveland Data"/>
      <sheetName val="Goleta Data"/>
      <sheetName val="Richmond Data"/>
      <sheetName val="Instructions"/>
      <sheetName val="Macro1"/>
      <sheetName val="Home"/>
      <sheetName val="FL8X"/>
      <sheetName val="FL1X"/>
      <sheetName val="FL7X"/>
      <sheetName val="Current Month"/>
      <sheetName val="Entity v Plan"/>
      <sheetName val="Input"/>
      <sheetName val="drop downs"/>
      <sheetName val="ALL_BK_LOG"/>
      <sheetName val="2nd Level Matrix"/>
      <sheetName val="Unit Accuracy"/>
      <sheetName val="Assumptions"/>
      <sheetName val="Heat"/>
      <sheetName val="Mirror"/>
      <sheetName val="Plater"/>
      <sheetName val="Vib_BO"/>
      <sheetName val="Consolidated Budget Worksheet"/>
      <sheetName val="Monthly Allowances"/>
      <sheetName val="1-30 Consolidated "/>
      <sheetName val="SAFETY"/>
      <sheetName val="2001 Before Capitalization"/>
      <sheetName val="Actuals by Mth"/>
      <sheetName val="Forecast"/>
      <sheetName val="Plan by Mth"/>
      <sheetName val="Actuals YTD-Mth"/>
      <sheetName val="PLan YTD-Mth"/>
      <sheetName val="PLANT COMPLIANC"/>
      <sheetName val="Ames 2001 KPIs"/>
      <sheetName val="13"/>
      <sheetName val="4"/>
      <sheetName val="[2000PD-White-NOV00.xls]__ww_81"/>
      <sheetName val="Details"/>
      <sheetName val="perf by state"/>
      <sheetName val="Product"/>
      <sheetName val="Notes"/>
      <sheetName val="CloneSheet"/>
      <sheetName val="New Product"/>
      <sheetName val="AFSC"/>
      <sheetName val="Service KPI  "/>
      <sheetName val="LWQJ1"/>
      <sheetName val="PYR"/>
      <sheetName val="plan"/>
      <sheetName val="IS Summary-96"/>
      <sheetName val="基本数据"/>
      <sheetName val="Master_Data"/>
      <sheetName val="Plant KPI "/>
      <sheetName val="VOC-CM-FPP"/>
      <sheetName val="VJ 12monthshistory"/>
      <sheetName val="QA_Analysis_Key Cells Aug"/>
      <sheetName val="Int Analysis"/>
      <sheetName val="Top Level Bowling Chart"/>
      <sheetName val="2002_PD_RJ_Channel_July"/>
      <sheetName val="2002_PD_Top_42_July"/>
      <sheetName val="Total Pay Summary"/>
      <sheetName val="Cntmrs-Recruit_Time"/>
      <sheetName val="Cntmrs-Chgo_Record"/>
      <sheetName val="Cntmrs-FP_Record"/>
      <sheetName val="Cntmrs-Chgo_Accid"/>
      <sheetName val="Ignor_this_tab"/>
      <sheetName val="FEB_summary"/>
      <sheetName val="Countermeasure_Sheet"/>
      <sheetName val="Matrix-Level_3-Gastonia"/>
      <sheetName val="Index"/>
      <sheetName val="Suppliers"/>
      <sheetName val="IMR Data"/>
      <sheetName val="Lists"/>
      <sheetName val="List Data"/>
      <sheetName val="Level 1 CM"/>
      <sheetName val="UKUS Budget £"/>
      <sheetName val="UK USA Consol"/>
      <sheetName val="Key_Inputs"/>
      <sheetName val="Inputs"/>
      <sheetName val="Mult-3yr"/>
      <sheetName val="WP_Hist ABC"/>
      <sheetName val="Table"/>
      <sheetName val="Control"/>
      <sheetName val="YTD Co Array"/>
      <sheetName val="Unfunded Plan"/>
      <sheetName val="End User details"/>
      <sheetName val="Invent"/>
      <sheetName val="Operating Statement Data"/>
      <sheetName val="03 ACT"/>
      <sheetName val="LII KPI Bowler"/>
      <sheetName val="alíquota"/>
      <sheetName val="DEMOREPORT"/>
      <sheetName val="KeyMultInputs"/>
      <sheetName val="EMEA Demo Kit Bowler"/>
      <sheetName val="USA Demo Kit Bowler"/>
      <sheetName val="SE Asia Demo Kit Bowler"/>
      <sheetName val="China Demo Kit Bowler"/>
      <sheetName val="AMPAC Demo Kit Bowler"/>
      <sheetName val="Initiation"/>
      <sheetName val="List"/>
      <sheetName val="SDS-FEED"/>
      <sheetName val="P&amp;L"/>
      <sheetName val="ZZ_DowntimeIssuesMTD"/>
      <sheetName val="Assy Exc Takt"/>
      <sheetName val="Country Index"/>
      <sheetName val="Revenue Per Tech 04"/>
      <sheetName val="VARIABLES - DO NOT TOUCH!!"/>
      <sheetName val="Sheet7"/>
      <sheetName val="DateLookup"/>
      <sheetName val="RAS58 Action Plan"/>
      <sheetName val="AccountCode"/>
      <sheetName val="Parameters"/>
      <sheetName val="可选菜单"/>
      <sheetName val="91_INDUSTRIAL_SALES_REPORT"/>
      <sheetName val="Sheet3"/>
      <sheetName val="CommodityLookup"/>
      <sheetName val="LCR Lookup"/>
      <sheetName val="Herstellkosten"/>
      <sheetName val="Sheet2"/>
      <sheetName val="Sheet4"/>
      <sheetName val="Sheet5"/>
      <sheetName val="Revaluation Summary"/>
      <sheetName val="EBCY08_Act_IB_COS"/>
      <sheetName val="EBCY08_Fcst_IB_COS"/>
      <sheetName val="EBCY09_Fcst_IB_COS"/>
      <sheetName val="Controll-Data--&gt;&gt;"/>
      <sheetName val="EBCY08_Act_IB"/>
      <sheetName val="Summary"/>
      <sheetName val="Summary Turns"/>
      <sheetName val="SVC請求DATA"/>
      <sheetName val="static"/>
      <sheetName val="All Curves"/>
      <sheetName val="init"/>
      <sheetName val="ARTARG"/>
      <sheetName val="Information Input"/>
      <sheetName val="FEED"/>
      <sheetName val="Agro-99BS"/>
      <sheetName val="New_Product"/>
      <sheetName val="Consolidated_Budget_Worksheet"/>
      <sheetName val="Service_KPI__"/>
      <sheetName val="CM-Template"/>
      <sheetName val="Total Pareto"/>
      <sheetName val="Admin"/>
      <sheetName val="COS"/>
      <sheetName val="D201"/>
      <sheetName val="Tech Supp"/>
      <sheetName val="D225"/>
      <sheetName val="D232"/>
      <sheetName val="D240"/>
      <sheetName val="D242"/>
      <sheetName val="Stores"/>
      <sheetName val="Service"/>
      <sheetName val="D253"/>
      <sheetName val="D254"/>
      <sheetName val="D261"/>
      <sheetName val="D262"/>
      <sheetName val="D270"/>
      <sheetName val="VR Inst"/>
      <sheetName val="D290"/>
      <sheetName val="D291"/>
      <sheetName val="D292"/>
      <sheetName val="D293"/>
      <sheetName val="D294"/>
      <sheetName val="D295"/>
      <sheetName val="D301"/>
      <sheetName val="D303"/>
      <sheetName val="D305"/>
      <sheetName val="D306"/>
      <sheetName val="D307"/>
      <sheetName val="D310"/>
      <sheetName val="D311"/>
      <sheetName val="D320"/>
      <sheetName val="D401"/>
      <sheetName val="IT"/>
      <sheetName val="D420"/>
      <sheetName val="Facility"/>
      <sheetName val="Development"/>
      <sheetName val="Gil Inst"/>
      <sheetName val="Sales"/>
      <sheetName val="c"/>
      <sheetName val="Pre-PI"/>
      <sheetName val="src"/>
      <sheetName val="__www.mydanaher.com_Documents a"/>
      <sheetName val="JUN KPI-C (Bris)"/>
      <sheetName val="CM VAVE,PPV 02.2011"/>
      <sheetName val="OLS Results"/>
      <sheetName val="master"/>
      <sheetName val="LOOK-UP"/>
      <sheetName val="2002_PD_RJ_Channel_Aug"/>
      <sheetName val="Accounts"/>
      <sheetName val="Dashboard"/>
      <sheetName val="2002_PD_Top_42_Aug"/>
      <sheetName val="DROP DOWN DATA"/>
      <sheetName val="Sheet46"/>
      <sheetName val="Reference"/>
      <sheetName val="F-18 HOLD"/>
      <sheetName val="File Maintenance"/>
      <sheetName val="F-20 Liabs"/>
      <sheetName val="Foreign Exchange"/>
      <sheetName val="OCF Retrieval"/>
      <sheetName val="Ratio Data Retrieval"/>
      <sheetName val="RNOA Retrieval"/>
      <sheetName val="P&amp;L Statement"/>
      <sheetName val="Actual &amp; Forecast"/>
      <sheetName val="Rates"/>
      <sheetName val="Work hours"/>
      <sheetName val="Customer Responsible XT &amp; GL"/>
      <sheetName val="Menu"/>
      <sheetName val="Charts"/>
      <sheetName val="MDO+Optimon"/>
      <sheetName val="24"/>
      <sheetName val="Title"/>
      <sheetName val="Pln by mth"/>
      <sheetName val="Pln YTD"/>
      <sheetName val="Q199 -APRIL"/>
      <sheetName val="KPI Level 2 Total"/>
      <sheetName val="Control_Chart_&amp;_Data"/>
      <sheetName val="Bristol_Data"/>
      <sheetName val="2nd_Level_Matrix"/>
      <sheetName val="Bowling ChartLevel 1 GLA"/>
      <sheetName val="Exceptions"/>
      <sheetName val="F在振替(ﾃﾞｰﾀ添付)"/>
      <sheetName val="Tek Fcst"/>
      <sheetName val="Contractors"/>
      <sheetName val="Materials"/>
      <sheetName val="Phases"/>
      <sheetName val="Example Var report"/>
      <sheetName val="21-CC Bridge Service"/>
      <sheetName val="Previsão EE"/>
      <sheetName val="RECEIPTS"/>
      <sheetName val="June"/>
      <sheetName val="May"/>
      <sheetName val="Ops Review Agenda"/>
      <sheetName val="Allother data"/>
      <sheetName val="Overall data"/>
      <sheetName val="New Item data"/>
      <sheetName val="Promo data"/>
      <sheetName val="Top 1000 data"/>
      <sheetName val="RawData(finance only)"/>
      <sheetName val="Category"/>
      <sheetName val="PD Bowler"/>
      <sheetName val="Consolidated"/>
      <sheetName val=" Failures"/>
      <sheetName val="seasons"/>
      <sheetName val="Annuel"/>
      <sheetName val="Directions"/>
      <sheetName val="Database"/>
      <sheetName val="KSTneu H.Bausler"/>
      <sheetName val="pivot Base neu"/>
      <sheetName val="Reference Sheet"/>
      <sheetName val="Headcount formatted Dlists"/>
      <sheetName val="PY"/>
      <sheetName val="Q2 part numbers"/>
      <sheetName val="Start"/>
      <sheetName val="RA YTD 2004"/>
      <sheetName val="02 ACT"/>
      <sheetName val="Project Parameters"/>
      <sheetName val="Wire chart"/>
      <sheetName val="P&amp;L BUD"/>
      <sheetName val="CAB2002"/>
      <sheetName val="ROIC"/>
      <sheetName val="4-EntryGrid_CCExpense"/>
      <sheetName val="AFTRM"/>
      <sheetName val="DIS Equip Aftrm"/>
      <sheetName val="IG Equip Aftrm"/>
      <sheetName val="TP Equip Aftrm"/>
      <sheetName val="EQUIP"/>
      <sheetName val="825_LDO_ROW_SALES_REPORT"/>
      <sheetName val="#REF"/>
      <sheetName val="2b. ARUPU"/>
      <sheetName val="2a. NRP"/>
      <sheetName val="1b. OTL%"/>
      <sheetName val="1a. Units"/>
      <sheetName val="Q4 Outlook"/>
      <sheetName val="PSI"/>
      <sheetName val="budget"/>
      <sheetName val="Hematology"/>
      <sheetName val="DDR Total"/>
      <sheetName val="Gültigkeiten"/>
      <sheetName val="Data Entry"/>
      <sheetName val="Defaults"/>
      <sheetName val="Incremental to DHR"/>
      <sheetName val="TMI Severence"/>
      <sheetName val="AnalySeverence"/>
      <sheetName val="OpEx"/>
      <sheetName val="1. ROIC"/>
      <sheetName val="PSI BUDGET02"/>
      <sheetName val="Originaltabelle"/>
      <sheetName val="RUL2"/>
      <sheetName val="Historical"/>
      <sheetName val="BL02"/>
      <sheetName val="Center Summary"/>
      <sheetName val="Mid (DE)"/>
      <sheetName val="Provisionsberechnung"/>
      <sheetName val="MCode"/>
      <sheetName val="BV"/>
      <sheetName val="Elim-907"/>
      <sheetName val="2000PD-White-NOV00.xls"/>
      <sheetName val="QRY_Problems"/>
      <sheetName val="8.4"/>
      <sheetName val="DropDownData"/>
      <sheetName val="FM Q4"/>
      <sheetName val="BCI Error Type"/>
      <sheetName val="System"/>
      <sheetName val="setup"/>
      <sheetName val="A1"/>
      <sheetName val="R3"/>
      <sheetName val="Deliverables"/>
      <sheetName val="SG"/>
      <sheetName val="&lt;Rpt Home&gt;"/>
      <sheetName val="Group 1"/>
      <sheetName val="Overdues"/>
      <sheetName val="LOA"/>
      <sheetName val="Fy"/>
      <sheetName val="Schedule 15 2005"/>
      <sheetName val="ePull"/>
      <sheetName val="YTD"/>
      <sheetName val="AMCY Impact"/>
      <sheetName val="Dropdown"/>
      <sheetName val="5 Diag - Consol OUS"/>
      <sheetName val="5 - Diag NAO"/>
      <sheetName val="5 Diag - EU"/>
      <sheetName val="5 Diag - Emg"/>
      <sheetName val="5 Diag - Japan"/>
      <sheetName val="5 Diag - Asia"/>
      <sheetName val="5 Diag - LA"/>
      <sheetName val=" "/>
      <sheetName val="MLC Funnel"/>
      <sheetName val="Bowling ChartLevel 2 RS Sales"/>
      <sheetName val="Bowling ChartLevel 2 SSE Sales"/>
      <sheetName val="Definitions"/>
      <sheetName val=" I5 NA Industrial"/>
      <sheetName val=" I5 EMEA Slow"/>
      <sheetName val=" I5 EMEA Fast"/>
      <sheetName val=" I5 EMEA"/>
      <sheetName val=" I5 CALA"/>
      <sheetName val=" I5 ASIA - China"/>
      <sheetName val=" I5 ASIA - India"/>
      <sheetName val=" I5 ASIA"/>
      <sheetName val=" I5 Consolidated"/>
      <sheetName val="Regional Retr"/>
      <sheetName val="StratMeas"/>
      <sheetName val="CanStk"/>
      <sheetName val="Case and Palt"/>
      <sheetName val="Frcst pivot"/>
      <sheetName val="leadtime"/>
      <sheetName val="Monthend + Intransit"/>
      <sheetName val="Page6"/>
      <sheetName val="Page1"/>
      <sheetName val="Page3"/>
      <sheetName val="Page4"/>
      <sheetName val="COUNTER MEASURE INVENTORY"/>
      <sheetName val="Page7"/>
      <sheetName val="Page8"/>
      <sheetName val="TB"/>
      <sheetName val="Capital Exp"/>
      <sheetName val="Cover"/>
      <sheetName val="Page2"/>
      <sheetName val="VJ12monthshistory"/>
      <sheetName val="Detail"/>
      <sheetName val="U-2x1"/>
      <sheetName val="U_over_1"/>
      <sheetName val="U_over_2"/>
      <sheetName val="U_over_3"/>
      <sheetName val="V_over_1"/>
      <sheetName val="U-2x2"/>
      <sheetName val="Placements Segment "/>
      <sheetName val="VOC Data"/>
      <sheetName val="Daily Report"/>
      <sheetName val="Refresh Date"/>
      <sheetName val="Employee Involvement"/>
      <sheetName val="RMS Kaizen Plans"/>
      <sheetName val="&quot;Make&quot; Product Family Data"/>
      <sheetName val="OH Service Costs"/>
      <sheetName val="OH G&amp;A (Other)"/>
      <sheetName val="Acc Mgr"/>
      <sheetName val="Cross Team"/>
      <sheetName val="cost comparison"/>
      <sheetName val="Depreciation"/>
      <sheetName val="UK - Summary"/>
      <sheetName val="500S EPP Only"/>
      <sheetName val="E700S 5.7"/>
      <sheetName val="E700S 10.4"/>
      <sheetName val="22&quot; Screen"/>
      <sheetName val="Model Assumptions"/>
      <sheetName val="Variables"/>
      <sheetName val="ROE"/>
      <sheetName val="Validation"/>
      <sheetName val="Gastos Detallados Opt"/>
      <sheetName val="ref"/>
      <sheetName val="August sales data"/>
      <sheetName val="ROLLFWD"/>
      <sheetName val="Data Validation and Notes"/>
      <sheetName val="4upchart"/>
      <sheetName val="EO Month Cash"/>
      <sheetName val="NC List"/>
      <sheetName val="Shp'g '05 Optr"/>
      <sheetName val="4 (D3) A III supp-doc 2"/>
      <sheetName val="VR data"/>
      <sheetName val="Budget_data"/>
      <sheetName val="D504"/>
      <sheetName val="MP data"/>
      <sheetName val="PMP NSSN 21658"/>
      <sheetName val="PMP NSSN Shipping"/>
      <sheetName val="3.0 Delivery"/>
      <sheetName val="ABS 2011 L1 KPI's"/>
      <sheetName val="VJB Top 6_April 09"/>
      <sheetName val="Plant KPI(11)"/>
      <sheetName val="EMEA"/>
      <sheetName val="FormulaData"/>
      <sheetName val="Step 15"/>
      <sheetName val="Commission %"/>
      <sheetName val="valid data lists"/>
      <sheetName val="Evaluating Risk"/>
      <sheetName val="EsB Orders (WO)"/>
      <sheetName val="Training needs"/>
      <sheetName val="Criteria"/>
      <sheetName val="add&gt;180"/>
      <sheetName val="Sheet10"/>
      <sheetName val="Info"/>
      <sheetName val="CC Expenses"/>
      <sheetName val="Detail PlanFY05"/>
      <sheetName val="Lookup"/>
      <sheetName val="Essbase"/>
      <sheetName val="CC 418020"/>
      <sheetName val="Vlookup"/>
      <sheetName val="MoreData"/>
      <sheetName val="Eng $izedRoadmap"/>
      <sheetName val="8-PF"/>
      <sheetName val="Value Added"/>
      <sheetName val="2001 Prod XE"/>
      <sheetName val="2001 Prod NA"/>
      <sheetName val="2001 Supplies NA"/>
      <sheetName val="2001 Supplies XE"/>
      <sheetName val="Cabinet"/>
      <sheetName val="BEN5K"/>
      <sheetName val="BEN6K"/>
      <sheetName val="CBT"/>
      <sheetName val="DSFL"/>
      <sheetName val="GPS"/>
      <sheetName val="IQ"/>
      <sheetName val="Misc"/>
      <sheetName val="QWave"/>
      <sheetName val="SER"/>
      <sheetName val="T1Hub"/>
      <sheetName val="T3T5"/>
      <sheetName val="TWS"/>
      <sheetName val="EQ "/>
      <sheetName val="BEN"/>
      <sheetName val="CM OTD"/>
      <sheetName val="PD Matrix"/>
      <sheetName val="TTI Bowling Chart"/>
      <sheetName val="KPI Bowling Chart"/>
      <sheetName val="Action Plan A..."/>
      <sheetName val="c-m # x"/>
      <sheetName val="training matrix"/>
      <sheetName val="DeptList"/>
      <sheetName val="Arrester 2nd Level Matrix"/>
      <sheetName val="Productivity"/>
      <sheetName val="Scrap"/>
      <sheetName val="KPI's"/>
      <sheetName val="IncidentsFP"/>
      <sheetName val="TCIR_FP"/>
      <sheetName val="LWCIR_FP"/>
      <sheetName val="TCIR_EAP"/>
      <sheetName val="LWCIR_EAP"/>
      <sheetName val="OTD"/>
      <sheetName val="LT"/>
      <sheetName val="PastDue"/>
      <sheetName val="OpProfit"/>
      <sheetName val="Spending"/>
      <sheetName val="PPV"/>
      <sheetName val="ProdFP"/>
      <sheetName val="IA"/>
      <sheetName val="Inv"/>
      <sheetName val="Turns"/>
      <sheetName val="GX Warranty CM"/>
      <sheetName val="Milan Quality CM"/>
      <sheetName val="Countermeasure KaVo warr-$ LZ"/>
      <sheetName val="PHN"/>
      <sheetName val="Pivot-Trends"/>
      <sheetName val="Month-YTD Actuals"/>
      <sheetName val="QuarterlyData"/>
      <sheetName val="Chart-Trends"/>
      <sheetName val="Chart_Calcs(finance only)"/>
      <sheetName val="RawData_finance only_"/>
      <sheetName val="Formulas"/>
      <sheetName val="Data Roll-Ups"/>
      <sheetName val=" Safety"/>
      <sheetName val="Internal Quality"/>
      <sheetName val="External Quality"/>
      <sheetName val="Delivery"/>
      <sheetName val="Cost"/>
      <sheetName val=" 5S &amp; Training"/>
      <sheetName val="LT CM's"/>
      <sheetName val="Kaizen Schedule"/>
      <sheetName val="0000"/>
      <sheetName val="1000"/>
      <sheetName val="bowler-TTI"/>
      <sheetName val="bowler-KPI"/>
      <sheetName val="AP G - Consoldtn OPS"/>
      <sheetName val="AP H-Zero Dfcts Ops"/>
      <sheetName val="CM for AP-H "/>
      <sheetName val="AP I - Deploy Tools OPS"/>
      <sheetName val="JUN CM KPI D1-D2"/>
      <sheetName val="JUN CM KPI-C (RIC)"/>
      <sheetName val="cm-11A - Cleve Ext. Qual (2)"/>
      <sheetName val="cm-3"/>
      <sheetName val="cm-10A - Richmond Int. Quality"/>
      <sheetName val="cm-10A - Cleveland Int. Qual."/>
      <sheetName val="cm-10B - Int. TVSS Qual"/>
      <sheetName val="cm-10B Bristol Int Qual"/>
      <sheetName val="cm-11A - Cleve Ext. Qual"/>
      <sheetName val="cm-11A - Richmond Ext Q"/>
      <sheetName val="cm-11B - TVSS Ext Qual"/>
      <sheetName val="cm-13 - Rich Inv Turns"/>
      <sheetName val="CM 13 -Goleta Inv. Turns "/>
      <sheetName val="cm-13 - Clev Inv Turns"/>
      <sheetName val="cm-14 - Goleta Receivables"/>
      <sheetName val="L2 MTD Data Sheet"/>
      <sheetName val="L2 YTD Data Sheet"/>
      <sheetName val="CRM Action Plan"/>
      <sheetName val="OTD - Goleta"/>
      <sheetName val="CTI Integ."/>
      <sheetName val="Payables - Goleta"/>
      <sheetName val="Action Plan A !"/>
      <sheetName val="Action Plan B"/>
      <sheetName val="Action Plan C !"/>
      <sheetName val="Action Plan D"/>
      <sheetName val="Action Plan E !"/>
      <sheetName val="Action Plan F"/>
      <sheetName val="Cleveland"/>
      <sheetName val="Richmond"/>
      <sheetName val="Bristol"/>
      <sheetName val="Goleta"/>
      <sheetName val="DPS Summary data"/>
      <sheetName val="Title Page"/>
      <sheetName val="Level 1 Matrix"/>
      <sheetName val="Level 1 Bowling"/>
      <sheetName val="E-Commerce Lvl 2 Matrix (1)"/>
      <sheetName val="[2000PD-White-NOV00.xls]__www_2"/>
      <sheetName val="[2000PD-White-NOV00.xls]__www_3"/>
      <sheetName val="[2000PD-White-NOV00.xls]__www_4"/>
      <sheetName val="[2000PD-White-NOV00.xls]__www_5"/>
      <sheetName val="[2000PD-White-NOV00.xls]__www_6"/>
      <sheetName val="[2000PD-White-NOV00.xls]__www_8"/>
      <sheetName val="[2000PD-White-NOV00.xls]__www_7"/>
      <sheetName val="[2000PD-White-NOV00.xls]__www_9"/>
      <sheetName val="[2000PD-White-NOV00.xls]__ww_10"/>
      <sheetName val="[2000PD-White-NOV00.xls]__ww_11"/>
      <sheetName val="[2000PD-White-NOV00.xls]__ww_12"/>
      <sheetName val="[2000PD-White-NOV00.xls]__ww_13"/>
      <sheetName val="[2000PD-White-NOV00.xls]__ww_17"/>
      <sheetName val="[2000PD-White-NOV00.xls]__ww_14"/>
      <sheetName val="[2000PD-White-NOV00.xls]__ww_15"/>
      <sheetName val="[2000PD-White-NOV00.xls]__ww_16"/>
      <sheetName val="[2000PD-White-NOV00.xls]__ww_19"/>
      <sheetName val="[2000PD-White-NOV00.xls]__ww_18"/>
      <sheetName val="[2000PD-White-NOV00.xls]__ww_20"/>
      <sheetName val="[2000PD-White-NOV00.xls]__ww_21"/>
      <sheetName val="[2000PD-White-NOV00.xls]__ww_22"/>
      <sheetName val="[2000PD-White-NOV00.xls]__ww_25"/>
      <sheetName val="[2000PD-White-NOV00.xls]__ww_23"/>
      <sheetName val="[2000PD-White-NOV00.xls]__ww_24"/>
      <sheetName val="[2000PD-White-NOV00.xls]__ww_46"/>
      <sheetName val="[2000PD-White-NOV00.xls]__ww_36"/>
      <sheetName val="[2000PD-White-NOV00.xls]__ww_26"/>
      <sheetName val="[2000PD-White-NOV00.xls]__ww_30"/>
      <sheetName val="[2000PD-White-NOV00.xls]__ww_28"/>
      <sheetName val="[2000PD-White-NOV00.xls]__ww_27"/>
      <sheetName val="[2000PD-White-NOV00.xls]__ww_29"/>
      <sheetName val="[2000PD-White-NOV00.xls]__ww_33"/>
      <sheetName val="[2000PD-White-NOV00.xls]__ww_31"/>
      <sheetName val="[2000PD-White-NOV00.xls]__ww_32"/>
      <sheetName val="[2000PD-White-NOV00.xls]__ww_34"/>
      <sheetName val="[2000PD-White-NOV00.xls]__ww_35"/>
      <sheetName val="[2000PD-White-NOV00.xls]__ww_37"/>
      <sheetName val="[2000PD-White-NOV00.xls]__ww_38"/>
      <sheetName val="[2000PD-White-NOV00.xls]__ww_41"/>
      <sheetName val="[2000PD-White-NOV00.xls]__ww_39"/>
      <sheetName val="[2000PD-White-NOV00.xls]__ww_40"/>
      <sheetName val="[2000PD-White-NOV00.xls]__ww_42"/>
      <sheetName val="[2000PD-White-NOV00.xls]__ww_45"/>
      <sheetName val="[2000PD-White-NOV00.xls]__ww_43"/>
      <sheetName val="[2000PD-White-NOV00.xls]__ww_44"/>
      <sheetName val="[2000PD-White-NOV00.xls]__ww_47"/>
      <sheetName val="[2000PD-White-NOV00.xls]__ww_48"/>
      <sheetName val="[2000PD-White-NOV00.xls]__ww_49"/>
      <sheetName val="[2000PD-White-NOV00.xls]__ww_58"/>
      <sheetName val="[2000PD-White-NOV00.xls]__ww_52"/>
      <sheetName val="[2000PD-White-NOV00.xls]__ww_51"/>
      <sheetName val="[2000PD-White-NOV00.xls]__ww_50"/>
      <sheetName val="[2000PD-White-NOV00.xls]__ww_55"/>
      <sheetName val="[2000PD-White-NOV00.xls]__ww_53"/>
      <sheetName val="[2000PD-White-NOV00.xls]__ww_54"/>
      <sheetName val="[2000PD-White-NOV00.xls]__ww_56"/>
      <sheetName val="[2000PD-White-NOV00.xls]__ww_57"/>
      <sheetName val="[2000PD-White-NOV00.xls]__ww_59"/>
      <sheetName val="[2000PD-White-NOV00.xls]__ww_60"/>
      <sheetName val="[2000PD-White-NOV00.xls]__ww_61"/>
      <sheetName val="[2000PD-White-NOV00.xls]__ww_62"/>
      <sheetName val="[2000PD-White-NOV00.xls]__ww_63"/>
      <sheetName val="[2000PD-White-NOV00.xls]__ww_75"/>
      <sheetName val="[2000PD-White-NOV00.xls]__ww_65"/>
      <sheetName val="[2000PD-White-NOV00.xls]__ww_64"/>
      <sheetName val="[2000PD-White-NOV00.xls]__ww_66"/>
      <sheetName val="[2000PD-White-NOV00.xls]__ww_67"/>
      <sheetName val="[2000PD-White-NOV00.xls]__ww_72"/>
      <sheetName val="[2000PD-White-NOV00.xls]__ww_68"/>
      <sheetName val="[2000PD-White-NOV00.xls]__ww_69"/>
      <sheetName val="[2000PD-White-NOV00.xls]__ww_70"/>
      <sheetName val="[2000PD-White-NOV00.xls]__ww_71"/>
      <sheetName val="[2000PD-White-NOV00.xls]__ww_74"/>
      <sheetName val="[2000PD-White-NOV00.xls]__ww_73"/>
      <sheetName val="[2000PD-White-NOV00.xls]__ww_76"/>
      <sheetName val="[2000PD-White-NOV00.xls]__ww_77"/>
      <sheetName val="[2000PD-White-NOV00.xls]__ww_78"/>
      <sheetName val="[2000PD-White-NOV00.xls]__ww_79"/>
      <sheetName val="[2000PD-White-NOV00.xls]__ww_80"/>
      <sheetName val="[2000PD-White-NOV00.xls]__w_155"/>
      <sheetName val="[2000PD-White-NOV00.xls]__w_110"/>
      <sheetName val="[2000PD-White-NOV00.xls]__ww_84"/>
      <sheetName val="[2000PD-White-NOV00.xls]__ww_82"/>
      <sheetName val="[2000PD-White-NOV00.xls]__ww_83"/>
      <sheetName val="[2000PD-White-NOV00.xls]__ww_85"/>
      <sheetName val="[2000PD-White-NOV00.xls]__ww_95"/>
      <sheetName val="[2000PD-White-NOV00.xls]__ww_90"/>
      <sheetName val="[2000PD-White-NOV00.xls]__ww_86"/>
      <sheetName val="[2000PD-White-NOV00.xls]__ww_87"/>
      <sheetName val="[2000PD-White-NOV00.xls]__ww_88"/>
      <sheetName val="[2000PD-White-NOV00.xls]__ww_89"/>
      <sheetName val="[2000PD-White-NOV00.xls]__ww_92"/>
      <sheetName val="[2000PD-White-NOV00.xls]__ww_91"/>
      <sheetName val="[2000PD-White-NOV00.xls]__ww_93"/>
      <sheetName val="[2000PD-White-NOV00.xls]__ww_94"/>
      <sheetName val="[2000PD-White-NOV00.xls]__w_109"/>
      <sheetName val="[2000PD-White-NOV00.xls]__w_106"/>
      <sheetName val="[2000PD-White-NOV00.xls]__w_105"/>
      <sheetName val="[2000PD-White-NOV00.xls]__w_103"/>
      <sheetName val="[2000PD-White-NOV00.xls]__w_101"/>
      <sheetName val="[2000PD-White-NOV00.xls]__ww_96"/>
      <sheetName val="[2000PD-White-NOV00.xls]__ww_97"/>
      <sheetName val="[2000PD-White-NOV00.xls]__ww_98"/>
      <sheetName val="[2000PD-White-NOV00.xls]__ww_99"/>
      <sheetName val="[2000PD-White-NOV00.xls]__w_100"/>
      <sheetName val="[2000PD-White-NOV00.xls]__w_102"/>
      <sheetName val="[2000PD-White-NOV00.xls]__w_104"/>
      <sheetName val="[2000PD-White-NOV00.xls]__w_107"/>
      <sheetName val="[2000PD-White-NOV00.xls]__w_108"/>
      <sheetName val="[2000PD-White-NOV00.xls]__w_112"/>
      <sheetName val="[2000PD-White-NOV00.xls]__w_111"/>
      <sheetName val="[2000PD-White-NOV00.xls]__w_113"/>
      <sheetName val="[2000PD-White-NOV00.xls]__w_114"/>
      <sheetName val="[2000PD-White-NOV00.xls]__w_117"/>
      <sheetName val="[2000PD-White-NOV00.xls]__w_115"/>
      <sheetName val="[2000PD-White-NOV00.xls]__w_116"/>
      <sheetName val="[2000PD-White-NOV00.xls]__w_118"/>
      <sheetName val="[2000PD-White-NOV00.xls]__w_124"/>
      <sheetName val="[2000PD-White-NOV00.xls]__w_119"/>
      <sheetName val="[2000PD-White-NOV00.xls]__w_120"/>
      <sheetName val="[2000PD-White-NOV00.xls]__w_121"/>
      <sheetName val="[2000PD-White-NOV00.xls]__w_122"/>
      <sheetName val="[2000PD-White-NOV00.xls]__w_123"/>
      <sheetName val="[2000PD-White-NOV00.xls]__w_149"/>
      <sheetName val="Sheet8"/>
      <sheetName val="Actuator"/>
      <sheetName val="E-Commerce Lvl 2 Bowling (1)"/>
      <sheetName val="ATG Revenue Lvl 2 Matrix (2)"/>
      <sheetName val="ATG Revenue Lvl 2 Bowling (2)"/>
      <sheetName val="EU Sales Lvl 2A Matrix (3)"/>
      <sheetName val="EU Sales Lvl 2A Bowling (3)"/>
      <sheetName val="L.A. Region Lvl 2B Matrix (4)"/>
      <sheetName val="L.A. Region Lvl 2B Bowling (4)"/>
      <sheetName val="TLS Lvl 2C Matrix (5)"/>
      <sheetName val="TLS Lvl 2C Bowling (5)"/>
      <sheetName val="Non US Non UK Lvl 2D Matrix (5)"/>
      <sheetName val="Non US Non UK 2D Bowling (5)"/>
      <sheetName val="SPDS Lvl 2 Matrix (6)"/>
      <sheetName val="SPDS Lvl 2 Bowling (6)"/>
      <sheetName val="Simplicity Lvl 2 Matrix (7)"/>
      <sheetName val="Simplicity Lvl 2 Bowling (7)"/>
      <sheetName val="Region Review (3)"/>
      <sheetName val="Region Review "/>
      <sheetName val="Budge04 month"/>
      <sheetName val="Proforma04"/>
      <sheetName val="Expl. 03-04"/>
      <sheetName val="Breakeven point"/>
      <sheetName val="General Ledger"/>
      <sheetName val="fs sort"/>
      <sheetName val="Comments"/>
      <sheetName val="Objectives"/>
      <sheetName val="Balance Sheet"/>
      <sheetName val="Income Statement"/>
      <sheetName val="Cash Flow"/>
      <sheetName val="Income St. like tactic"/>
      <sheetName val="Budget format tactic"/>
      <sheetName val="Not printed after"/>
      <sheetName val="Ratios"/>
      <sheetName val="Content"/>
      <sheetName val="Graphs"/>
      <sheetName val="Historic Sales"/>
      <sheetName val="Graphs in"/>
      <sheetName val="Forecast100"/>
      <sheetName val="S2-Linx Mo. P&amp;L in VJ"/>
      <sheetName val="VJ Trends"/>
      <sheetName val="W Trends"/>
      <sheetName val="VJ RawData"/>
      <sheetName val="W RawData"/>
      <sheetName val="2003 Sales Employees by quarter"/>
      <sheetName val="2004 Sales Employees by Quarter"/>
      <sheetName val="2003 HR_RawData"/>
      <sheetName val="2004 HR_RawData1204"/>
      <sheetName val="2nd Level Bowling Chart"/>
      <sheetName val="ap  Lean Tools BB"/>
      <sheetName val="ap  36 kaizens"/>
      <sheetName val="2 smed, 3 std wrk"/>
      <sheetName val="6 sigma"/>
      <sheetName val="Top Level $ cntrmsr"/>
      <sheetName val="500 KPI"/>
      <sheetName val="Wkly Sales"/>
      <sheetName val="Wkly Bookings"/>
      <sheetName val="DPM"/>
      <sheetName val="%KanBans"/>
      <sheetName val="Close Rate"/>
      <sheetName val="MEV"/>
      <sheetName val="Leads"/>
      <sheetName val="Top Level Matrix"/>
      <sheetName val="3rd Level Matrix"/>
      <sheetName val="3rd level PD Bowler"/>
      <sheetName val="Action Plan Funnel"/>
      <sheetName val="Action Plan NON-CIJ"/>
      <sheetName val="Action Plan Egg_Pharma"/>
      <sheetName val="Action Plan IB"/>
      <sheetName val="Action Plan After Sales"/>
      <sheetName val="AP Sub - Inventory"/>
      <sheetName val="Action Plan Inventory DK"/>
      <sheetName val="Action Plan DSO"/>
      <sheetName val="Action Plan  - Navision"/>
      <sheetName val="CM Sheet CIJ"/>
      <sheetName val="Action Plan 1 Zero Defects"/>
      <sheetName val="CM Action Plan 1  "/>
      <sheetName val="Action Plan 3"/>
      <sheetName val="Action Plan 4"/>
      <sheetName val="CM TTI 1 (CYB)"/>
      <sheetName val="CM TTI 1 (UP)"/>
      <sheetName val="CM TTI 2 (TVSS)"/>
      <sheetName val="CM TTI 3"/>
      <sheetName val="CM TTI Item 4 &amp; 5"/>
      <sheetName val="CM KPI 3 (TVSS)"/>
      <sheetName val="CM KPI 4a (CYB)"/>
      <sheetName val="CM KPI 5a (CYB)"/>
      <sheetName val="CM KPI 5b (TVS)"/>
      <sheetName val="CM KPI 7"/>
      <sheetName val="PPV Plan"/>
      <sheetName val="Richmond data "/>
      <sheetName val="CM TTI Item 4 _ 5"/>
      <sheetName val="Risk Ganymede N"/>
      <sheetName val="Tabelle1"/>
      <sheetName val="Tabelle2"/>
      <sheetName val="Tabelle3"/>
      <sheetName val="Dept Name &amp; Instructions"/>
      <sheetName val="Cap Ex Input"/>
      <sheetName val="Headcount Input"/>
      <sheetName val="Hiring Form"/>
      <sheetName val="Overhead Expense Detail"/>
      <sheetName val="Dept_Acct_List"/>
      <sheetName val="Links_Page - do not delete"/>
      <sheetName val="Expense"/>
      <sheetName val="Apr"/>
      <sheetName val="Feb"/>
      <sheetName val="Warranty Systems Change"/>
      <sheetName val="July Actuals"/>
      <sheetName val="CVD GM Report"/>
      <sheetName val="Top20 SOM"/>
      <sheetName val="MAR"/>
      <sheetName val="JAN"/>
      <sheetName val="FY01 Summary"/>
      <sheetName val="participants"/>
      <sheetName val="L2 Imaging Matrix"/>
      <sheetName val="L2 Imaging TTI Bowler"/>
      <sheetName val="Imaging KPI Bowler"/>
      <sheetName val="Milan KPI Bowler"/>
      <sheetName val="Milan Scorecard"/>
      <sheetName val="Milan Reg AP"/>
      <sheetName val="L3 GA Customer Support Matrix"/>
      <sheetName val="L3 GA Customer Support Bowler"/>
      <sheetName val="CM-TSS % abandoned calls"/>
      <sheetName val="CM-TSS Avg hold time"/>
      <sheetName val="CM-WAR Revenue"/>
      <sheetName val="CM-OSS Sales"/>
      <sheetName val="AP - NOS Training"/>
      <sheetName val="AP -NOS installs"/>
      <sheetName val="AP - FS Response"/>
      <sheetName val="AP- WAR renewals"/>
      <sheetName val="AP- PSS Demos"/>
      <sheetName val="AP - TSS hold time"/>
      <sheetName val="AP- TSS complaints"/>
      <sheetName val="AP- TSS &gt; 2 days"/>
      <sheetName val="AP - OSS sales"/>
      <sheetName val="Operations LIII TTI"/>
      <sheetName val="Operations LIII KPI"/>
      <sheetName val="Ops-Quality"/>
      <sheetName val="PPV AP"/>
      <sheetName val="L3 Sales Matrix"/>
      <sheetName val="L3 Matrix MKTG"/>
      <sheetName val="Level 3 Mktg Bowler"/>
      <sheetName val="AP Dealers"/>
      <sheetName val="AP Quality"/>
      <sheetName val="AP I2E"/>
      <sheetName val="L3 Engineering Matrix"/>
      <sheetName val="Sales AP"/>
      <sheetName val="Marketing AP"/>
      <sheetName val="Engineering AP"/>
      <sheetName val="Customer Support AP"/>
      <sheetName val="AP template"/>
      <sheetName val="Europe_Essbase"/>
      <sheetName val="Action Plan"/>
      <sheetName val="Leica 2"/>
      <sheetName val="LookupTables"/>
      <sheetName val="Inter Control Sheet "/>
      <sheetName val="Interest"/>
      <sheetName val="Reason Codes"/>
      <sheetName val="UniqueContacts"/>
      <sheetName val="Asia region _AUD"/>
      <sheetName val="Control Panel"/>
      <sheetName val="DDC"/>
      <sheetName val="DBS Leaders"/>
      <sheetName val="Specification"/>
      <sheetName val="May 97"/>
      <sheetName val="Info Tab for Drop Downs"/>
      <sheetName val="mar05"/>
      <sheetName val="mai05"/>
      <sheetName val="Lookup Tables"/>
      <sheetName val="TOTAL"/>
      <sheetName val="SEO-Countermeasures"/>
      <sheetName val="Quelle"/>
      <sheetName val="PIVOT CY"/>
      <sheetName val="PIVOT PY"/>
      <sheetName val="Contentious Changes"/>
      <sheetName val="ex GMBH"/>
      <sheetName val="Top Level Countermeasure"/>
      <sheetName val="LookupAP"/>
      <sheetName val="Conceptos"/>
      <sheetName val="Exb II.1_Summary Taira"/>
      <sheetName val="Jan'10"/>
      <sheetName val="US Comps"/>
      <sheetName val="Inv-Turns by VS"/>
      <sheetName val="Descriptives"/>
      <sheetName val="Date"/>
      <sheetName val="Territories"/>
      <sheetName val="Cntmrs-Recruit_Time1"/>
      <sheetName val="NA Sales PD Bowling Chart"/>
      <sheetName val="Regional Targets"/>
      <sheetName val="S1 Created"/>
      <sheetName val="12 Mth JOP"/>
      <sheetName val="YTD CW$ "/>
      <sheetName val="2013 CW Targets"/>
      <sheetName val="0404"/>
      <sheetName val="PLAN-FCST"/>
      <sheetName val="JANtrend"/>
      <sheetName val="PD Definitions"/>
      <sheetName val="parameter"/>
      <sheetName val="815_LDO_US_SALES_REPORT"/>
      <sheetName val="po地区及客户类别"/>
      <sheetName val="Space"/>
      <sheetName val="Open CARs"/>
      <sheetName val="Dept-yr"/>
      <sheetName val="Fin Summary"/>
      <sheetName val="Cntmrs-Chgo_Record1"/>
      <sheetName val="Cntmrs-FP_Record1"/>
      <sheetName val="Cntmrs-Chgo_Accid1"/>
      <sheetName val="Countermeasure_Sheet1"/>
      <sheetName val="Ignor_this_tab1"/>
      <sheetName val="Matrix-Level_3-Gastonia1"/>
      <sheetName val="FEB_summary1"/>
      <sheetName val="Consolidated_Budget_Worksheet1"/>
      <sheetName val="Monthly_Allowances"/>
      <sheetName val="Ames_2001_KPIs"/>
      <sheetName val="by_division"/>
      <sheetName val="1-30_Consolidated_"/>
      <sheetName val="2001_Before_Capitalization"/>
      <sheetName val="Actuals_by_Mth"/>
      <sheetName val="Plan_by_Mth"/>
      <sheetName val="Actuals_YTD-Mth"/>
      <sheetName val="PLan_YTD-Mth"/>
      <sheetName val="PLANT_COMPLIANC"/>
      <sheetName val="perf_by_state"/>
      <sheetName val="//www_mydanaher_com/Documents_a"/>
      <sheetName val="New_Product1"/>
      <sheetName val="Service_KPI__1"/>
      <sheetName val="Control_Chart_&amp;_Data1"/>
      <sheetName val="Bristol_Data1"/>
      <sheetName val="Cleveland_Data"/>
      <sheetName val="Goleta_Data"/>
      <sheetName val="Richmond_Data"/>
      <sheetName val="2nd_Level_Matrix1"/>
      <sheetName val="Current_Month"/>
      <sheetName val="Entity_v_Plan"/>
      <sheetName val="IS_Summary-96"/>
      <sheetName val="drop_downs"/>
      <sheetName val="Plant_KPI_"/>
      <sheetName val="VJ_12monthshistory"/>
      <sheetName val="QA_Analysis_Key_Cells_Aug"/>
      <sheetName val="Int_Analysis"/>
      <sheetName val="Top_Level_Bowling_Chart"/>
      <sheetName val="Total_Pay_Summary"/>
      <sheetName val="IMR_Data"/>
      <sheetName val="List_Data"/>
      <sheetName val="Level_1_CM"/>
      <sheetName val="UKUS_Budget_£"/>
      <sheetName val="UK_USA_Consol"/>
      <sheetName val="WP_Hist_ABC"/>
      <sheetName val="YTD_Co_Array"/>
      <sheetName val="Unfunded_Plan"/>
      <sheetName val="End_User_details"/>
      <sheetName val="Operating_Statement_Data"/>
      <sheetName val="03_ACT"/>
      <sheetName val="LII_KPI_Bowler"/>
      <sheetName val="EMEA_Demo_Kit_Bowler"/>
      <sheetName val="USA_Demo_Kit_Bowler"/>
      <sheetName val="SE_Asia_Demo_Kit_Bowler"/>
      <sheetName val="China_Demo_Kit_Bowler"/>
      <sheetName val="AMPAC_Demo_Kit_Bowler"/>
      <sheetName val="Assy_Exc_Takt"/>
      <sheetName val="Country_Index"/>
      <sheetName val="Revenue_Per_Tech_04"/>
      <sheetName val="VARIABLES_-_DO_NOT_TOUCH!!"/>
      <sheetName val="RAS58_Action_Plan"/>
      <sheetName val="LCR_Lookup"/>
      <sheetName val="Revaluation_Summary"/>
      <sheetName val="Summary_Turns"/>
      <sheetName val="All_Curves"/>
      <sheetName val="Information_Input"/>
      <sheetName val="Total_Pareto"/>
      <sheetName val="Tech_Supp"/>
      <sheetName val="VR_Inst"/>
      <sheetName val="Gil_Inst"/>
      <sheetName val="__www_mydanaher_com_Documents_a"/>
      <sheetName val="JUN_KPI-C_(Bris)"/>
      <sheetName val="CM_VAVE,PPV_02_2011"/>
      <sheetName val="OLS_Results"/>
      <sheetName val="DROP_DOWN_DATA"/>
      <sheetName val="F-18_HOLD"/>
      <sheetName val="File_Maintenance"/>
      <sheetName val="F-20_Liabs"/>
      <sheetName val="Foreign_Exchange"/>
      <sheetName val="OCF_Retrieval"/>
      <sheetName val="Ratio_Data_Retrieval"/>
      <sheetName val="RNOA_Retrieval"/>
      <sheetName val="P&amp;L_Statement"/>
      <sheetName val="Actual_&amp;_Forecast"/>
      <sheetName val="Work_hours"/>
      <sheetName val="Customer_Responsible_XT_&amp;_GL"/>
      <sheetName val="Pln_by_mth"/>
      <sheetName val="Pln_YTD"/>
      <sheetName val="Q199_-APRIL"/>
      <sheetName val="KPI_Level_2_Total"/>
      <sheetName val="Bowling_ChartLevel_1_GLA"/>
      <sheetName val="Tek_Fcst"/>
      <sheetName val="Example_Var_report"/>
      <sheetName val="21-CC_Bridge_Service"/>
      <sheetName val="Previsão_EE"/>
      <sheetName val="Ops_Review_Agenda"/>
      <sheetName val="Allother_data"/>
      <sheetName val="Overall_data"/>
      <sheetName val="New_Item_data"/>
      <sheetName val="Promo_data"/>
      <sheetName val="Top_1000_data"/>
      <sheetName val="RawData(finance_only)"/>
      <sheetName val="PD_Bowler"/>
      <sheetName val="_Failures"/>
      <sheetName val="KSTneu_H_Bausler"/>
      <sheetName val="pivot_Base_neu"/>
      <sheetName val="Reference_Sheet"/>
      <sheetName val="Headcount_formatted_Dlists"/>
      <sheetName val="Q2_part_numbers"/>
      <sheetName val="RA_YTD_2004"/>
      <sheetName val="02_ACT"/>
      <sheetName val="Project_Parameters"/>
      <sheetName val="Wire_chart"/>
      <sheetName val="P&amp;L_BUD"/>
      <sheetName val="DIS_Equip_Aftrm"/>
      <sheetName val="IG_Equip_Aftrm"/>
      <sheetName val="TP_Equip_Aftrm"/>
      <sheetName val="2b__ARUPU"/>
      <sheetName val="2a__NRP"/>
      <sheetName val="1b__OTL%"/>
      <sheetName val="1a__Units"/>
      <sheetName val="Q4_Outlook"/>
      <sheetName val="DDR_Total"/>
      <sheetName val="Data_Entry"/>
      <sheetName val="Incremental_to_DHR"/>
      <sheetName val="TMI_Severence"/>
      <sheetName val="1__ROIC"/>
      <sheetName val="PSI_BUDGET02"/>
      <sheetName val="Center_Summary"/>
      <sheetName val="Mid_(DE)"/>
      <sheetName val="2000PD-White-NOV00_xls"/>
      <sheetName val="8_4"/>
      <sheetName val="FM_Q4"/>
      <sheetName val="BCI_Error_Type"/>
      <sheetName val="&lt;Rpt_Home&gt;"/>
      <sheetName val="Group_1"/>
      <sheetName val="Schedule_15_2005"/>
      <sheetName val="AMCY_Impact"/>
      <sheetName val="5_Diag_-_Consol_OUS"/>
      <sheetName val="5_-_Diag_NAO"/>
      <sheetName val="5_Diag_-_EU"/>
      <sheetName val="5_Diag_-_Emg"/>
      <sheetName val="5_Diag_-_Japan"/>
      <sheetName val="5_Diag_-_Asia"/>
      <sheetName val="5_Diag_-_LA"/>
      <sheetName val="_"/>
      <sheetName val="MLC_Funnel"/>
      <sheetName val="Bowling_ChartLevel_2_RS_Sales"/>
      <sheetName val="Bowling_ChartLevel_2_SSE_Sales"/>
      <sheetName val="_I5_NA_Industrial"/>
      <sheetName val="_I5_EMEA_Slow"/>
      <sheetName val="_I5_EMEA_Fast"/>
      <sheetName val="_I5_EMEA"/>
      <sheetName val="_I5_CALA"/>
      <sheetName val="_I5_ASIA_-_China"/>
      <sheetName val="_I5_ASIA_-_India"/>
      <sheetName val="_I5_ASIA"/>
      <sheetName val="_I5_Consolidated"/>
      <sheetName val="Regional_Retr"/>
      <sheetName val="Case_and_Palt"/>
      <sheetName val="Frcst_pivot"/>
      <sheetName val="Monthend_+_Intransit"/>
      <sheetName val="COUNTER_MEASURE_INVENTORY"/>
      <sheetName val="Capital_Exp"/>
      <sheetName val="Placements_Segment_"/>
      <sheetName val="VOC_Data"/>
      <sheetName val="Daily_Report"/>
      <sheetName val="Refresh_Date"/>
      <sheetName val="Employee_Involvement"/>
      <sheetName val="RMS_Kaizen_Plans"/>
      <sheetName val="&quot;Make&quot;_Product_Family_Data"/>
      <sheetName val="OH_Service_Costs"/>
      <sheetName val="OH_G&amp;A_(Other)"/>
      <sheetName val="Acc_Mgr"/>
      <sheetName val="Cross_Team"/>
      <sheetName val="cost_comparison"/>
      <sheetName val="UK_-_Summary"/>
      <sheetName val="500S_EPP_Only"/>
      <sheetName val="E700S_5_7"/>
      <sheetName val="E700S_10_4"/>
      <sheetName val="22&quot;_Screen"/>
      <sheetName val="Model_Assumptions"/>
      <sheetName val="Gastos_Detallados_Opt"/>
      <sheetName val="August_sales_data"/>
      <sheetName val="Data_Validation_and_Notes"/>
      <sheetName val="EO_Month_Cash"/>
      <sheetName val="NC_List"/>
      <sheetName val="Shp'g_'05_Optr"/>
      <sheetName val="4_(D3)_A_III_supp-doc_2"/>
      <sheetName val="VR_data"/>
      <sheetName val="MP_data"/>
      <sheetName val="PMP_NSSN_21658"/>
      <sheetName val="PMP_NSSN_Shipping"/>
      <sheetName val="3_0_Delivery"/>
      <sheetName val="ABS_2011_L1_KPI's"/>
      <sheetName val="VJB_Top_6_April_09"/>
      <sheetName val="Plant_KPI(11)"/>
      <sheetName val="Step_15"/>
      <sheetName val="Commission_%"/>
      <sheetName val="valid_data_lists"/>
      <sheetName val="EsB_Orders_(WO)"/>
      <sheetName val="CC_Expenses"/>
      <sheetName val="Detail_PlanFY05"/>
      <sheetName val="CC_418020"/>
      <sheetName val="Eng_$izedRoadmap"/>
      <sheetName val="Value_Added"/>
      <sheetName val="2001_Prod_XE"/>
      <sheetName val="2001_Prod_NA"/>
      <sheetName val="2001_Supplies_NA"/>
      <sheetName val="2001_Supplies_XE"/>
      <sheetName val="EQ_"/>
      <sheetName val="CM_OTD"/>
      <sheetName val="PD_Matrix"/>
      <sheetName val="TTI_Bowling_Chart"/>
      <sheetName val="KPI_Bowling_Chart"/>
      <sheetName val="Action_Plan_A___"/>
      <sheetName val="c-m_#_x"/>
      <sheetName val="training_matrix"/>
      <sheetName val="Arrester_2nd_Level_Matrix"/>
      <sheetName val="GX_Warranty_CM"/>
      <sheetName val="Milan_Quality_CM"/>
      <sheetName val="Countermeasure_KaVo_warr-$_LZ"/>
      <sheetName val="Month-YTD_Actuals"/>
      <sheetName val="Chart_Calcs(finance_only)"/>
      <sheetName val="RawData_finance_only_"/>
      <sheetName val="Data_Roll-Ups"/>
      <sheetName val="_Safety"/>
      <sheetName val="Internal_Quality"/>
      <sheetName val="External_Quality"/>
      <sheetName val="_5S_&amp;_Training"/>
      <sheetName val="LT_CM's"/>
      <sheetName val="Kaizen_Schedule"/>
      <sheetName val="AP_G_-_Consoldtn_OPS"/>
      <sheetName val="AP_H-Zero_Dfcts_Ops"/>
      <sheetName val="CM_for_AP-H_"/>
      <sheetName val="AP_I_-_Deploy_Tools_OPS"/>
      <sheetName val="JUN_CM_KPI_D1-D2"/>
      <sheetName val="JUN_CM_KPI-C_(RIC)"/>
      <sheetName val="cm-11A_-_Cleve_Ext__Qual_(2)"/>
      <sheetName val="cm-10A_-_Richmond_Int__Quality"/>
      <sheetName val="cm-10A_-_Cleveland_Int__Qual_"/>
      <sheetName val="cm-10B_-_Int__TVSS_Qual"/>
      <sheetName val="cm-10B_Bristol_Int_Qual"/>
      <sheetName val="cm-11A_-_Cleve_Ext__Qual"/>
      <sheetName val="cm-11A_-_Richmond_Ext_Q"/>
      <sheetName val="cm-11B_-_TVSS_Ext_Qual"/>
      <sheetName val="cm-13_-_Rich_Inv_Turns"/>
      <sheetName val="CM_13_-Goleta_Inv__Turns_"/>
      <sheetName val="cm-13_-_Clev_Inv_Turns"/>
      <sheetName val="cm-14_-_Goleta_Receivables"/>
      <sheetName val="L2_MTD_Data_Sheet"/>
      <sheetName val="L2_YTD_Data_Sheet"/>
      <sheetName val="CRM_Action_Plan"/>
      <sheetName val="OTD_-_Goleta"/>
      <sheetName val="CTI_Integ_"/>
      <sheetName val="Payables_-_Goleta"/>
      <sheetName val="Action_Plan_A_!"/>
      <sheetName val="Action_Plan_B"/>
      <sheetName val="Action_Plan_C_!"/>
      <sheetName val="Action_Plan_D"/>
      <sheetName val="Action_Plan_E_!"/>
      <sheetName val="Action_Plan_F"/>
      <sheetName val="DPS_Summary_data"/>
      <sheetName val="Title_Page"/>
      <sheetName val="Level_1_Matrix"/>
      <sheetName val="Level_1_Bowling"/>
      <sheetName val="E-Commerce_Lvl_2_Matrix_(1)"/>
      <sheetName val="E-Commerce_Lvl_2_Bowling_(1)"/>
      <sheetName val="ATG_Revenue_Lvl_2_Matrix_(2)"/>
      <sheetName val="Training_needs"/>
      <sheetName val="ATG_Revenue_Lvl_2_Bowling_(2)"/>
      <sheetName val="EU_Sales_Lvl_2A_Matrix_(3)"/>
      <sheetName val="EU_Sales_Lvl_2A_Bowling_(3)"/>
      <sheetName val="L_A__Region_Lvl_2B_Matrix_(4)"/>
      <sheetName val="L_A__Region_Lvl_2B_Bowling_(4)"/>
      <sheetName val="TLS_Lvl_2C_Matrix_(5)"/>
      <sheetName val="TLS_Lvl_2C_Bowling_(5)"/>
      <sheetName val="Non_US_Non_UK_Lvl_2D_Matrix_(5)"/>
      <sheetName val="Non_US_Non_UK_2D_Bowling_(5)"/>
      <sheetName val="SPDS_Lvl_2_Matrix_(6)"/>
      <sheetName val="SPDS_Lvl_2_Bowling_(6)"/>
      <sheetName val="Simplicity_Lvl_2_Matrix_(7)"/>
      <sheetName val="Simplicity_Lvl_2_Bowling_(7)"/>
      <sheetName val="Region_Review_(3)"/>
      <sheetName val="Region_Review_"/>
      <sheetName val="Budge04_month"/>
      <sheetName val="Expl__03-04"/>
      <sheetName val="Breakeven_point"/>
      <sheetName val="General_Ledger"/>
      <sheetName val="fs_sort"/>
      <sheetName val="Balance_Sheet"/>
      <sheetName val="Income_Statement"/>
      <sheetName val="Cash_Flow"/>
      <sheetName val="Income_St__like_tactic"/>
      <sheetName val="Budget_format_tactic"/>
      <sheetName val="Not_printed_after"/>
      <sheetName val="Historic_Sales"/>
      <sheetName val="Graphs_in"/>
      <sheetName val="S2-Linx_Mo__P&amp;L_in_VJ"/>
      <sheetName val="VJ_Trends"/>
      <sheetName val="W_Trends"/>
      <sheetName val="VJ_RawData"/>
      <sheetName val="W_RawData"/>
      <sheetName val="2003_Sales_Employees_by_quarter"/>
      <sheetName val="2004_Sales_Employees_by_Quarter"/>
      <sheetName val="2003_HR_RawData"/>
      <sheetName val="2004_HR_RawData1204"/>
      <sheetName val="2nd_Level_Bowling_Chart"/>
      <sheetName val="ap__Lean_Tools_BB"/>
      <sheetName val="ap__36_kaizens"/>
      <sheetName val="2_smed,_3_std_wrk"/>
      <sheetName val="6_sigma"/>
      <sheetName val="Top_Level_$_cntrmsr"/>
      <sheetName val="500_KPI"/>
      <sheetName val="Wkly_Sales"/>
      <sheetName val="Wkly_Bookings"/>
      <sheetName val="Close_Rate"/>
      <sheetName val="Top_Level_Matrix"/>
      <sheetName val="3rd_Level_Matrix"/>
      <sheetName val="3rd_level_PD_Bowler"/>
      <sheetName val="Action_Plan_Funnel"/>
      <sheetName val="Action_Plan_NON-CIJ"/>
      <sheetName val="Action_Plan_Egg_Pharma"/>
      <sheetName val="Action_Plan_IB"/>
      <sheetName val="Action_Plan_After_Sales"/>
      <sheetName val="AP_Sub_-_Inventory"/>
      <sheetName val="Action_Plan_Inventory_DK"/>
      <sheetName val="Action_Plan_DSO"/>
      <sheetName val="Action_Plan__-_Navision"/>
      <sheetName val="CM_Sheet_CIJ"/>
      <sheetName val="Action_Plan_1_Zero_Defects"/>
      <sheetName val="CM_Action_Plan_1__"/>
      <sheetName val="Action_Plan_3"/>
      <sheetName val="Action_Plan_4"/>
      <sheetName val="CM_TTI_1_(CYB)"/>
      <sheetName val="CM_TTI_1_(UP)"/>
      <sheetName val="CM_TTI_2_(TVSS)"/>
      <sheetName val="CM_TTI_3"/>
      <sheetName val="CM_TTI_Item_4_&amp;_5"/>
      <sheetName val="CM_KPI_3_(TVSS)"/>
      <sheetName val="CM_KPI_4a_(CYB)"/>
      <sheetName val="CM_KPI_5a_(CYB)"/>
      <sheetName val="CM_KPI_5b_(TVS)"/>
      <sheetName val="CM_KPI_7"/>
      <sheetName val="PPV_Plan"/>
      <sheetName val="Richmond_data_"/>
      <sheetName val="CM_TTI_Item_4___5"/>
      <sheetName val="Risk_Ganymede_N"/>
      <sheetName val="Dept_Name_&amp;_Instructions"/>
      <sheetName val="Cap_Ex_Input"/>
      <sheetName val="Headcount_Input"/>
      <sheetName val="Hiring_Form"/>
      <sheetName val="Overhead_Expense_Detail"/>
      <sheetName val="Links_Page_-_do_not_delete"/>
      <sheetName val="Warranty_Systems_Change"/>
      <sheetName val="July_Actuals"/>
      <sheetName val="CVD_GM_Report"/>
      <sheetName val="Top20_SOM"/>
      <sheetName val="FY01_Summary"/>
      <sheetName val="L2_Imaging_Matrix"/>
      <sheetName val="L2_Imaging_TTI_Bowler"/>
      <sheetName val="Imaging_KPI_Bowler"/>
      <sheetName val="Milan_KPI_Bowler"/>
      <sheetName val="Milan_Scorecard"/>
      <sheetName val="Milan_Reg_AP"/>
      <sheetName val="L3_GA_Customer_Support_Matrix"/>
      <sheetName val="L3_GA_Customer_Support_Bowler"/>
      <sheetName val="CM-TSS_%_abandoned_calls"/>
      <sheetName val="CM-TSS_Avg_hold_time"/>
      <sheetName val="CM-WAR_Revenue"/>
      <sheetName val="CM-OSS_Sales"/>
      <sheetName val="AP_-_NOS_Training"/>
      <sheetName val="AP_-NOS_installs"/>
      <sheetName val="AP_-_FS_Response"/>
      <sheetName val="AP-_WAR_renewals"/>
      <sheetName val="AP-_PSS_Demos"/>
      <sheetName val="AP_-_TSS_hold_time"/>
      <sheetName val="AP-_TSS_complaints"/>
      <sheetName val="AP-_TSS_&gt;_2_days"/>
      <sheetName val="AP_-_OSS_sales"/>
      <sheetName val="Operations_LIII_TTI"/>
      <sheetName val="Operations_LIII_KPI"/>
      <sheetName val="PPV_AP"/>
      <sheetName val="L3_Sales_Matrix"/>
      <sheetName val="L3_Matrix_MKTG"/>
      <sheetName val="Level_3_Mktg_Bowler"/>
      <sheetName val="AP_Dealers"/>
      <sheetName val="AP_Quality"/>
      <sheetName val="AP_I2E"/>
      <sheetName val="L3_Engineering_Matrix"/>
      <sheetName val="Sales_AP"/>
      <sheetName val="Marketing_AP"/>
      <sheetName val="Engineering_AP"/>
      <sheetName val="Customer_Support_AP"/>
      <sheetName val="AP_template"/>
      <sheetName val="Reason_Codes"/>
      <sheetName val="Action_Plan"/>
      <sheetName val="DBS_Leaders"/>
      <sheetName val="Control_Panel"/>
      <sheetName val="Asia_region__AUD"/>
      <sheetName val="Leica_2"/>
      <sheetName val="Inter_Control_Sheet_"/>
      <sheetName val="May_97"/>
      <sheetName val="Info_Tab_for_Drop_Downs"/>
      <sheetName val="Lookup_Tables"/>
      <sheetName val="PIVOT_CY"/>
      <sheetName val="PIVOT_PY"/>
      <sheetName val="Contentious_Changes"/>
      <sheetName val="ex_GMBH"/>
      <sheetName val="Top_Level_Countermeasure"/>
      <sheetName val="Exb_II_1_Summary_Taira"/>
      <sheetName val="Evaluating_Risk"/>
      <sheetName val="Customize Your Invoice"/>
      <sheetName val="Tibitoc Bluesheet"/>
      <sheetName val="DetailedOpex_KhalixTemplate"/>
      <sheetName val="Actuals-Mth"/>
      <sheetName val="Actuals-YTD"/>
      <sheetName val="CO PA"/>
      <sheetName val="Hyp"/>
      <sheetName val="Inventory Action Plan+"/>
      <sheetName val="Inventory Bowler+"/>
      <sheetName val="CC Details"/>
      <sheetName val="worksheet"/>
      <sheetName val="Schedule O"/>
      <sheetName val="SCC"/>
      <sheetName val="KPI"/>
      <sheetName val="Dropdown Lists"/>
      <sheetName val="Data selection"/>
      <sheetName val="Graphics Bridge"/>
      <sheetName val="TBDataFill"/>
      <sheetName val="Mar 04"/>
      <sheetName val=""/>
      <sheetName val="Target"/>
      <sheetName val="TCode"/>
      <sheetName val="JN"/>
      <sheetName val="0304"/>
      <sheetName val="0302"/>
      <sheetName val="0301"/>
      <sheetName val="0303"/>
      <sheetName val="0305"/>
      <sheetName val="TEST HOURS MONTHLY REPORT"/>
      <sheetName val="12A-old"/>
      <sheetName val="Global KKG"/>
      <sheetName val="BLUSHET"/>
      <sheetName val="Drop Down List"/>
      <sheetName val="List_Lookup"/>
      <sheetName val="OI  OTD IF"/>
      <sheetName val="Gross Margin Target - Year One "/>
      <sheetName val="FMEA"/>
      <sheetName val="EUR"/>
      <sheetName val="22A e Bus"/>
      <sheetName val="Belden"/>
      <sheetName val="EMR³ "/>
      <sheetName val="Labour"/>
      <sheetName val="Local"/>
      <sheetName val="Orpak Ltd"/>
      <sheetName val="Registers"/>
      <sheetName val="Smalls"/>
      <sheetName val="VR-Comm"/>
      <sheetName val="VR-P.SparesE"/>
      <sheetName val="VR-P.SparesEN"/>
      <sheetName val="F8 LIFO Index for Increment"/>
      <sheetName val="C_over_1"/>
      <sheetName val="total yr comparison vs PM"/>
      <sheetName val="Mapping"/>
      <sheetName val="[2000PD-White-NOV00.xls]https_2"/>
      <sheetName val="Tracy Summary"/>
      <sheetName val="China"/>
      <sheetName val="Metrics"/>
      <sheetName val="RawData_Mat Avail"/>
      <sheetName val="Warranty Details"/>
      <sheetName val="DDY"/>
      <sheetName val="CORs"/>
      <sheetName val="PAYNTER EXAMPLE"/>
      <sheetName val="Plnr"/>
      <sheetName val="Working Parameters"/>
      <sheetName val="Metadata"/>
      <sheetName val="std cost - all baan"/>
      <sheetName val="Program"/>
      <sheetName val="Action Plan 12"/>
      <sheetName val="Cntmrs-RecruitȏL_x0000__x0001__x0000_$_x0000_⛄ȏP_x0000__x0000__x0000_旀_x0013_ဠ_x0000_"/>
      <sheetName val="Cntmrs-RecruitȏL_x0000__x0001__x0000_$_x0000_⛄ȏP_x0000_旀_x0013_ဠ_x0000_P_x0000_"/>
      <sheetName val="Cntmrs-RecruitҝV_x0000__x0001__x0000_)_x0000_㨨ҝP_x0000__x0000__x0000_旀_x0013_ဠ_x0000_"/>
      <sheetName val="Cntmrs-Recruit?L_x0000__x0001__x0000_$_x0000_??P_x0000__x0000__x0000_?_x0012_?_x0000_"/>
      <sheetName val="Cntmrs-RecruitȏL"/>
      <sheetName val="Cntmrs-RecruitҝV"/>
      <sheetName val="Cntmrs-Recruit?L"/>
      <sheetName val="Factors"/>
      <sheetName val="Gross Margin"/>
      <sheetName val="Existing Accounts"/>
      <sheetName val="Local Purchases"/>
      <sheetName val="Local PL"/>
      <sheetName val="Summary Tables"/>
      <sheetName val="Work Element Labor Summary"/>
      <sheetName val="lookups"/>
      <sheetName val="Variances"/>
      <sheetName val="PRESUPUESTO"/>
      <sheetName val=" COMERCIAL"/>
      <sheetName val="FLUJO  DE  CAJA"/>
      <sheetName val="Sales &amp; Orders by Division"/>
      <sheetName val="M224 Ship'g"/>
      <sheetName val="M224  21647"/>
      <sheetName val="MK46 QTY 3 16113"/>
      <sheetName val="MK46 QTY  3  Ship'g "/>
      <sheetName val="Calendar"/>
      <sheetName val="Ignored supplier"/>
      <sheetName val="Term of payment"/>
      <sheetName val="New supplier"/>
      <sheetName val="CPanel"/>
      <sheetName val="Fox Canyon Blue Sheet"/>
      <sheetName val="Name"/>
      <sheetName val="Name_SA"/>
      <sheetName val="Hoja1"/>
      <sheetName val="NRP"/>
      <sheetName val="para"/>
      <sheetName val="New List"/>
      <sheetName val="Z Dropdowns"/>
      <sheetName val="Monthly Sales Dashboard"/>
      <sheetName val="group"/>
      <sheetName val="RCCM"/>
      <sheetName val="SalesPlan"/>
      <sheetName val="FCST1 BDG VAR"/>
      <sheetName val="Tabelle"/>
      <sheetName val="LOOKUP TAB"/>
      <sheetName val="Measure 8"/>
      <sheetName val="Plant SC visits"/>
      <sheetName val="2005 PPV Funnel"/>
      <sheetName val="Key Stat VC"/>
      <sheetName val="ExtFactors (2)"/>
      <sheetName val="Fcst 7+05"/>
      <sheetName val="IPL Input"/>
      <sheetName val="Overhead Rates"/>
      <sheetName val="data001"/>
      <sheetName val="data002"/>
      <sheetName val="Development Costs"/>
      <sheetName val="Feuil4"/>
      <sheetName val="Tables"/>
      <sheetName val="Test Calculator"/>
      <sheetName val="Empty Template"/>
      <sheetName val="ITEM_WEIGHT_NO_NULL"/>
      <sheetName val="Classifications"/>
      <sheetName val="Category List"/>
      <sheetName val="Data NCR"/>
      <sheetName val="Actual_2011"/>
      <sheetName val="Brands"/>
      <sheetName val="Input Exchange Rates"/>
      <sheetName val="Quotas"/>
      <sheetName val="Country Summary_Master"/>
      <sheetName val="Data Input Sheet USPP &amp; AFC"/>
      <sheetName val="Summary of monthly sales"/>
      <sheetName val="HOURLY RATES 05"/>
      <sheetName val="Top 6 sku's - Wk of April 6"/>
      <sheetName val="1031"/>
      <sheetName val="1031R"/>
      <sheetName val="Formulaholder"/>
      <sheetName val="FY Productivity"/>
      <sheetName val="ProdSettings"/>
      <sheetName val="ProdData"/>
      <sheetName val="Settings"/>
      <sheetName val="Demanda MRP 104"/>
      <sheetName val="F. Reason Codes"/>
      <sheetName val="A3"/>
      <sheetName val="A.) CapEx Details (Local Curr)"/>
      <sheetName val="CapEx Detail"/>
      <sheetName val="Formula"/>
      <sheetName val="Avg_Day"/>
      <sheetName val="01 ACT"/>
      <sheetName val="Project Name List"/>
      <sheetName val="Input1"/>
      <sheetName val="Codes"/>
      <sheetName val="Regions"/>
      <sheetName val="Value Selling Schedule"/>
      <sheetName val="PRO"/>
      <sheetName val="Dropdown Data"/>
      <sheetName val="Greece"/>
      <sheetName val="OCF"/>
      <sheetName val="Controls"/>
      <sheetName val="BS"/>
      <sheetName val="Print Controls"/>
      <sheetName val="CFS"/>
      <sheetName val="Comps"/>
      <sheetName val="Conv. Debt"/>
      <sheetName val="Conv. Pref."/>
      <sheetName val="Shares Outstanding"/>
      <sheetName val="DCF_10"/>
      <sheetName val="LBO"/>
      <sheetName val="HighYield"/>
      <sheetName val="Assump"/>
      <sheetName val="Options"/>
      <sheetName val="Amort"/>
      <sheetName val="BS-Adjustment"/>
      <sheetName val="Debt"/>
      <sheetName val="Depr"/>
      <sheetName val="EVA"/>
      <sheetName val="Firm Value"/>
      <sheetName val="LTM"/>
      <sheetName val="Preferred"/>
      <sheetName val="Premium"/>
      <sheetName val="Revenue Build"/>
      <sheetName val="Sum"/>
      <sheetName val="Tax"/>
      <sheetName val="40Ship"/>
      <sheetName val="Currency"/>
      <sheetName val="Rates - by WC"/>
      <sheetName val="2a. Assumptions"/>
      <sheetName val="Dreq"/>
      <sheetName val="10L30(S1)"/>
      <sheetName val="10L30(S2)"/>
      <sheetName val="16L30-6L"/>
      <sheetName val="2L12"/>
      <sheetName val="2L24"/>
      <sheetName val="4L12"/>
      <sheetName val="4L24"/>
      <sheetName val="6L24"/>
      <sheetName val="6L30"/>
      <sheetName val="8L24"/>
      <sheetName val="8L24-2L"/>
      <sheetName val="8L30(S1)"/>
      <sheetName val="8L30(S2)"/>
      <sheetName val="D30"/>
      <sheetName val="4L30"/>
      <sheetName val="8L30-2L"/>
      <sheetName val="Liste"/>
      <sheetName val="ASI PASS"/>
      <sheetName val="Programs"/>
      <sheetName val="Cntmrs-Recruit_Time2"/>
      <sheetName val="Cntmrs-Chgo_Record2"/>
      <sheetName val="Cntmrs-FP_Record2"/>
      <sheetName val="Cntmrs-Chgo_Accid2"/>
      <sheetName val="Countermeasure_Sheet2"/>
      <sheetName val="Ignor_this_tab2"/>
      <sheetName val="Matrix-Level_3-Gastonia2"/>
      <sheetName val="Consolidated_Budget_Worksheet2"/>
      <sheetName val="Monthly_Allowances1"/>
      <sheetName val="FEB_summary2"/>
      <sheetName val="by_division1"/>
      <sheetName val="Total_Pay_Summary1"/>
      <sheetName val="Actuals_by_Mth1"/>
      <sheetName val="Plan_by_Mth1"/>
      <sheetName val="Actuals_YTD-Mth1"/>
      <sheetName val="PLan_YTD-Mth1"/>
      <sheetName val="1-30_Consolidated_1"/>
      <sheetName val="Ames_2001_KPIs1"/>
      <sheetName val="2001_Before_Capitalization1"/>
      <sheetName val="PLANT_COMPLIANC1"/>
      <sheetName val="Int_Analysis1"/>
      <sheetName val="Top_Level_Bowling_Chart1"/>
      <sheetName val="perf_by_state1"/>
      <sheetName val="New_Product2"/>
      <sheetName val="Service_KPI__2"/>
      <sheetName val="Total_Pareto1"/>
      <sheetName val="Level_1_CM1"/>
      <sheetName val="Tech_Supp1"/>
      <sheetName val="VR_Inst1"/>
      <sheetName val="Gil_Inst1"/>
      <sheetName val="UKUS_Budget_£1"/>
      <sheetName val="UK_USA_Consol1"/>
      <sheetName val="End_User_details1"/>
      <sheetName val="drop_downs1"/>
      <sheetName val="Current_Month1"/>
      <sheetName val="Entity_v_Plan1"/>
      <sheetName val="Control_Chart_&amp;_Data2"/>
      <sheetName val="2nd_Level_Matrix2"/>
      <sheetName val="IS_Summary-961"/>
      <sheetName val="Assy_Exc_Takt1"/>
      <sheetName val="Plant_KPI_1"/>
      <sheetName val="IMR_Data1"/>
      <sheetName val="OLS_Results1"/>
      <sheetName val="//www_mydanaher_com/Documents_1"/>
      <sheetName val="Bristol_Data2"/>
      <sheetName val="Cleveland_Data1"/>
      <sheetName val="Goleta_Data1"/>
      <sheetName val="Richmond_Data1"/>
      <sheetName val="VJ_12monthshistory1"/>
      <sheetName val="QA_Analysis_Key_Cells_Aug1"/>
      <sheetName val="Operating_Statement_Data1"/>
      <sheetName val="DROP_DOWN_DATA1"/>
      <sheetName val="List_Data1"/>
      <sheetName val="RAS58_Action_Plan1"/>
      <sheetName val="YTD_Co_Array1"/>
      <sheetName val="VARIABLES_-_DO_NOT_TOUCH!!1"/>
      <sheetName val="Country_Index1"/>
      <sheetName val="Revenue_Per_Tech_041"/>
      <sheetName val="Revaluation_Summary1"/>
      <sheetName val="Summary_Turns1"/>
      <sheetName val="F-18_HOLD1"/>
      <sheetName val="File_Maintenance1"/>
      <sheetName val="F-20_Liabs1"/>
      <sheetName val="Foreign_Exchange1"/>
      <sheetName val="OCF_Retrieval1"/>
      <sheetName val="Ratio_Data_Retrieval1"/>
      <sheetName val="RNOA_Retrieval1"/>
      <sheetName val="P&amp;L_Statement1"/>
      <sheetName val="WP_Hist_ABC1"/>
      <sheetName val="Actual_&amp;_Forecast1"/>
      <sheetName val="Work_hours1"/>
      <sheetName val="Customer_Responsible_XT_&amp;_GL1"/>
      <sheetName val="LII_KPI_Bowler1"/>
      <sheetName val="Pln_by_mth1"/>
      <sheetName val="Pln_YTD1"/>
      <sheetName val="2000PD-White-NOV00_xls1"/>
      <sheetName val="DIS_Equip_Aftrm1"/>
      <sheetName val="IG_Equip_Aftrm1"/>
      <sheetName val="TP_Equip_Aftrm1"/>
      <sheetName val="PSI_BUDGET021"/>
      <sheetName val="Reference_Sheet1"/>
      <sheetName val="Acc_Mgr1"/>
      <sheetName val="Cross_Team1"/>
      <sheetName val="Unfunded_Plan1"/>
      <sheetName val="03_ACT1"/>
      <sheetName val="EMEA_Demo_Kit_Bowler1"/>
      <sheetName val="USA_Demo_Kit_Bowler1"/>
      <sheetName val="SE_Asia_Demo_Kit_Bowler1"/>
      <sheetName val="China_Demo_Kit_Bowler1"/>
      <sheetName val="AMPAC_Demo_Kit_Bowler1"/>
      <sheetName val="LCR_Lookup1"/>
      <sheetName val="All_Curves1"/>
      <sheetName val="Information_Input1"/>
      <sheetName val="__www_mydanaher_com_Documents_1"/>
      <sheetName val="JUN_KPI-C_(Bris)1"/>
      <sheetName val="Bowling_ChartLevel_1_GLA1"/>
      <sheetName val="Bowling_ChartLevel_2_RS_Sales1"/>
      <sheetName val="Bowling_ChartLevel_2_SSE_Sales1"/>
      <sheetName val="PD_Bowler1"/>
      <sheetName val="AMCY_Impact1"/>
      <sheetName val="KPI_Level_2_Total1"/>
      <sheetName val="RawData(finance_only)1"/>
      <sheetName val="cost_comparison1"/>
      <sheetName val="Previsão_EE1"/>
      <sheetName val="UK_-_Summary1"/>
      <sheetName val="KSTneu_H_Bausler1"/>
      <sheetName val="pivot_Base_neu1"/>
      <sheetName val="CM_VAVE,PPV_02_20111"/>
      <sheetName val="Headcount_formatted_Dlists1"/>
      <sheetName val="Q2_part_numbers1"/>
      <sheetName val="Example_Var_report1"/>
      <sheetName val="RA_YTD_20041"/>
      <sheetName val="02_ACT1"/>
      <sheetName val="Project_Parameters1"/>
      <sheetName val="Wire_chart1"/>
      <sheetName val="P&amp;L_BUD1"/>
      <sheetName val="Allother_data1"/>
      <sheetName val="Overall_data1"/>
      <sheetName val="New_Item_data1"/>
      <sheetName val="Promo_data1"/>
      <sheetName val="Top_1000_data1"/>
      <sheetName val="_Failures1"/>
      <sheetName val="Q199_-APRIL1"/>
      <sheetName val="Tek_Fcst1"/>
      <sheetName val="21-CC_Bridge_Service1"/>
      <sheetName val="Ops_Review_Agenda1"/>
      <sheetName val="Daily_Report1"/>
      <sheetName val="Refresh_Date1"/>
      <sheetName val="Employee_Involvement1"/>
      <sheetName val="RMS_Kaizen_Plans1"/>
      <sheetName val="&quot;Make&quot;_Product_Family_Data1"/>
      <sheetName val="August_sales_data1"/>
      <sheetName val="VOC_Data1"/>
      <sheetName val="500S_EPP_Only1"/>
      <sheetName val="E700S_5_71"/>
      <sheetName val="E700S_10_41"/>
      <sheetName val="22&quot;_Screen1"/>
      <sheetName val="Model_Assumptions1"/>
      <sheetName val="1__ROIC1"/>
      <sheetName val="Gastos_Detallados_Opt1"/>
      <sheetName val="MLC_Funnel1"/>
      <sheetName val="Data_Entry1"/>
      <sheetName val="Commission_%1"/>
      <sheetName val="valid_data_lists1"/>
      <sheetName val="DDR_Total1"/>
      <sheetName val="Group_11"/>
      <sheetName val="Incremental_to_DHR1"/>
      <sheetName val="TMI_Severence1"/>
      <sheetName val="Center_Summary1"/>
      <sheetName val="Mid_(DE)1"/>
      <sheetName val="8_41"/>
      <sheetName val="FM_Q41"/>
      <sheetName val="2b__ARUPU1"/>
      <sheetName val="2a__NRP1"/>
      <sheetName val="1b__OTL%1"/>
      <sheetName val="1a__Units1"/>
      <sheetName val="Q4_Outlook1"/>
      <sheetName val="BCI_Error_Type1"/>
      <sheetName val="&lt;Rpt_Home&gt;1"/>
      <sheetName val="OH_Service_Costs1"/>
      <sheetName val="OH_G&amp;A_(Other)1"/>
      <sheetName val="Reason_Codes1"/>
      <sheetName val="Data_Validation_and_Notes1"/>
      <sheetName val="EO_Month_Cash1"/>
      <sheetName val="NC_List1"/>
      <sheetName val="Shp'g_'05_Optr1"/>
      <sheetName val="4_(D3)_A_III_supp-doc_21"/>
      <sheetName val="VR_data1"/>
      <sheetName val="MP_data1"/>
      <sheetName val="PMP_NSSN_216581"/>
      <sheetName val="PMP_NSSN_Shipping1"/>
      <sheetName val="Schedule_15_20051"/>
      <sheetName val="5_Diag_-_Consol_OUS1"/>
      <sheetName val="5_-_Diag_NAO1"/>
      <sheetName val="5_Diag_-_EU1"/>
      <sheetName val="5_Diag_-_Emg1"/>
      <sheetName val="5_Diag_-_Japan1"/>
      <sheetName val="5_Diag_-_Asia1"/>
      <sheetName val="5_Diag_-_LA1"/>
      <sheetName val="_1"/>
      <sheetName val="_I5_NA_Industrial1"/>
      <sheetName val="_I5_EMEA_Slow1"/>
      <sheetName val="_I5_EMEA_Fast1"/>
      <sheetName val="_I5_EMEA1"/>
      <sheetName val="_I5_CALA1"/>
      <sheetName val="_I5_ASIA_-_China1"/>
      <sheetName val="_I5_ASIA_-_India1"/>
      <sheetName val="_I5_ASIA1"/>
      <sheetName val="_I5_Consolidated1"/>
      <sheetName val="Regional_Retr1"/>
      <sheetName val="Case_and_Palt1"/>
      <sheetName val="Frcst_pivot1"/>
      <sheetName val="Monthend_+_Intransit1"/>
      <sheetName val="COUNTER_MEASURE_INVENTORY1"/>
      <sheetName val="Capital_Exp1"/>
      <sheetName val="Placements_Segment_1"/>
      <sheetName val="3_0_Delivery1"/>
      <sheetName val="ABS_2011_L1_KPI's1"/>
      <sheetName val="VJB_Top_6_April_091"/>
      <sheetName val="Plant_KPI(11)1"/>
      <sheetName val="Step_151"/>
      <sheetName val="CM_OTD1"/>
      <sheetName val="Lookup_Tables1"/>
      <sheetName val="Inter_Control_Sheet_1"/>
      <sheetName val="EQ_1"/>
      <sheetName val="Exb_II_1_Summary_Taira1"/>
      <sheetName val="Action_Plan1"/>
      <sheetName val="Training_needs1"/>
      <sheetName val="EsB_Orders_(WO)1"/>
      <sheetName val="CC_Expenses1"/>
      <sheetName val="Detail_PlanFY051"/>
      <sheetName val="CC_4180201"/>
      <sheetName val="Eng_$izedRoadmap1"/>
      <sheetName val="Value_Added1"/>
      <sheetName val="2001_Prod_XE1"/>
      <sheetName val="2001_Prod_NA1"/>
      <sheetName val="2001_Supplies_NA1"/>
      <sheetName val="2001_Supplies_XE1"/>
      <sheetName val="PD_Matrix1"/>
      <sheetName val="TTI_Bowling_Chart1"/>
      <sheetName val="KPI_Bowling_Chart1"/>
      <sheetName val="Action_Plan_A___1"/>
      <sheetName val="c-m_#_x1"/>
      <sheetName val="training_matrix1"/>
      <sheetName val="Arrester_2nd_Level_Matrix1"/>
      <sheetName val="GX_Warranty_CM1"/>
      <sheetName val="Milan_Quality_CM1"/>
      <sheetName val="Countermeasure_KaVo_warr-$_LZ1"/>
      <sheetName val="Month-YTD_Actuals1"/>
      <sheetName val="Chart_Calcs(finance_only)1"/>
      <sheetName val="RawData_finance_only_1"/>
      <sheetName val="Data_Roll-Ups1"/>
      <sheetName val="_Safety1"/>
      <sheetName val="Internal_Quality1"/>
      <sheetName val="External_Quality1"/>
      <sheetName val="_5S_&amp;_Training1"/>
      <sheetName val="LT_CM's1"/>
      <sheetName val="Kaizen_Schedule1"/>
      <sheetName val="AP_G_-_Consoldtn_OPS1"/>
      <sheetName val="AP_H-Zero_Dfcts_Ops1"/>
      <sheetName val="CM_for_AP-H_1"/>
      <sheetName val="AP_I_-_Deploy_Tools_OPS1"/>
      <sheetName val="JUN_CM_KPI_D1-D21"/>
      <sheetName val="JUN_CM_KPI-C_(RIC)1"/>
      <sheetName val="cm-11A_-_Cleve_Ext__Qual_(2)1"/>
      <sheetName val="cm-10A_-_Richmond_Int__Quality1"/>
      <sheetName val="cm-10A_-_Cleveland_Int__Qual_1"/>
      <sheetName val="cm-10B_-_Int__TVSS_Qual1"/>
      <sheetName val="cm-10B_Bristol_Int_Qual1"/>
      <sheetName val="cm-11A_-_Cleve_Ext__Qual1"/>
      <sheetName val="cm-11A_-_Richmond_Ext_Q1"/>
      <sheetName val="cm-11B_-_TVSS_Ext_Qual1"/>
      <sheetName val="cm-13_-_Rich_Inv_Turns1"/>
      <sheetName val="CM_13_-Goleta_Inv__Turns_1"/>
      <sheetName val="cm-13_-_Clev_Inv_Turns1"/>
      <sheetName val="cm-14_-_Goleta_Receivables1"/>
      <sheetName val="L2_MTD_Data_Sheet1"/>
      <sheetName val="L2_YTD_Data_Sheet1"/>
      <sheetName val="CRM_Action_Plan1"/>
      <sheetName val="OTD_-_Goleta1"/>
      <sheetName val="CTI_Integ_1"/>
      <sheetName val="Payables_-_Goleta1"/>
      <sheetName val="Action_Plan_A_!1"/>
      <sheetName val="Action_Plan_B1"/>
      <sheetName val="Action_Plan_C_!1"/>
      <sheetName val="Action_Plan_D1"/>
      <sheetName val="Action_Plan_E_!1"/>
      <sheetName val="Action_Plan_F1"/>
      <sheetName val="DPS_Summary_data1"/>
      <sheetName val="Title_Page1"/>
      <sheetName val="Level_1_Matrix1"/>
      <sheetName val="Level_1_Bowling1"/>
      <sheetName val="E-Commerce_Lvl_2_Matrix_(1)1"/>
      <sheetName val="E-Commerce_Lvl_2_Bowling_(1)1"/>
      <sheetName val="ATG_Revenue_Lvl_2_Matrix_(2)1"/>
      <sheetName val="ATG_Revenue_Lvl_2_Bowling_(2)1"/>
      <sheetName val="EU_Sales_Lvl_2A_Matrix_(3)1"/>
      <sheetName val="EU_Sales_Lvl_2A_Bowling_(3)1"/>
      <sheetName val="L_A__Region_Lvl_2B_Matrix_(4)1"/>
      <sheetName val="L_A__Region_Lvl_2B_Bowling_(4)1"/>
      <sheetName val="TLS_Lvl_2C_Matrix_(5)1"/>
      <sheetName val="TLS_Lvl_2C_Bowling_(5)1"/>
      <sheetName val="Non_US_Non_UK_Lvl_2D_Matrix_(51"/>
      <sheetName val="Non_US_Non_UK_2D_Bowling_(5)1"/>
      <sheetName val="SPDS_Lvl_2_Matrix_(6)1"/>
      <sheetName val="SPDS_Lvl_2_Bowling_(6)1"/>
      <sheetName val="Simplicity_Lvl_2_Matrix_(7)1"/>
      <sheetName val="Simplicity_Lvl_2_Bowling_(7)1"/>
      <sheetName val="Region_Review_(3)1"/>
      <sheetName val="Region_Review_1"/>
      <sheetName val="Budge04_month1"/>
      <sheetName val="Expl__03-041"/>
      <sheetName val="Breakeven_point1"/>
      <sheetName val="General_Ledger1"/>
      <sheetName val="fs_sort1"/>
      <sheetName val="Balance_Sheet1"/>
      <sheetName val="Income_Statement1"/>
      <sheetName val="Cash_Flow1"/>
      <sheetName val="Income_St__like_tactic1"/>
      <sheetName val="Budget_format_tactic1"/>
      <sheetName val="Not_printed_after1"/>
      <sheetName val="Historic_Sales1"/>
      <sheetName val="Graphs_in1"/>
      <sheetName val="S2-Linx_Mo__P&amp;L_in_VJ1"/>
      <sheetName val="VJ_Trends1"/>
      <sheetName val="W_Trends1"/>
      <sheetName val="VJ_RawData1"/>
      <sheetName val="W_RawData1"/>
      <sheetName val="2003_Sales_Employees_by_quarte1"/>
      <sheetName val="2004_Sales_Employees_by_Quarte1"/>
      <sheetName val="2003_HR_RawData1"/>
      <sheetName val="2004_HR_RawData12041"/>
      <sheetName val="2nd_Level_Bowling_Chart1"/>
      <sheetName val="ap__Lean_Tools_BB1"/>
      <sheetName val="ap__36_kaizens1"/>
      <sheetName val="2_smed,_3_std_wrk1"/>
      <sheetName val="6_sigma1"/>
      <sheetName val="Top_Level_$_cntrmsr1"/>
      <sheetName val="500_KPI1"/>
      <sheetName val="Wkly_Sales1"/>
      <sheetName val="Wkly_Bookings1"/>
      <sheetName val="Close_Rate1"/>
      <sheetName val="Top_Level_Matrix1"/>
      <sheetName val="3rd_Level_Matrix1"/>
      <sheetName val="3rd_level_PD_Bowler1"/>
      <sheetName val="Action_Plan_Funnel1"/>
      <sheetName val="Action_Plan_NON-CIJ1"/>
      <sheetName val="Action_Plan_Egg_Pharma1"/>
      <sheetName val="Action_Plan_IB1"/>
      <sheetName val="Action_Plan_After_Sales1"/>
      <sheetName val="AP_Sub_-_Inventory1"/>
      <sheetName val="Action_Plan_Inventory_DK1"/>
      <sheetName val="Action_Plan_DSO1"/>
      <sheetName val="Action_Plan__-_Navision1"/>
      <sheetName val="CM_Sheet_CIJ1"/>
      <sheetName val="Action_Plan_1_Zero_Defects1"/>
      <sheetName val="CM_Action_Plan_1__1"/>
      <sheetName val="Action_Plan_31"/>
      <sheetName val="Action_Plan_41"/>
      <sheetName val="CM_TTI_1_(CYB)1"/>
      <sheetName val="CM_TTI_1_(UP)1"/>
      <sheetName val="CM_TTI_2_(TVSS)1"/>
      <sheetName val="CM_TTI_31"/>
      <sheetName val="CM_TTI_Item_4_&amp;_51"/>
      <sheetName val="CM_KPI_3_(TVSS)1"/>
      <sheetName val="CM_KPI_4a_(CYB)1"/>
      <sheetName val="CM_KPI_5a_(CYB)1"/>
      <sheetName val="CM_KPI_5b_(TVS)1"/>
      <sheetName val="CM_KPI_71"/>
      <sheetName val="PPV_Plan1"/>
      <sheetName val="Richmond_data_1"/>
      <sheetName val="CM_TTI_Item_4___51"/>
      <sheetName val="Risk_Ganymede_N1"/>
      <sheetName val="Dept_Name_&amp;_Instructions1"/>
      <sheetName val="Cap_Ex_Input1"/>
      <sheetName val="Headcount_Input1"/>
      <sheetName val="Hiring_Form1"/>
      <sheetName val="Overhead_Expense_Detail1"/>
      <sheetName val="Links_Page_-_do_not_delete1"/>
      <sheetName val="Warranty_Systems_Change1"/>
      <sheetName val="July_Actuals1"/>
      <sheetName val="CVD_GM_Report1"/>
      <sheetName val="Top20_SOM1"/>
      <sheetName val="FY01_Summary1"/>
      <sheetName val="L2_Imaging_Matrix1"/>
      <sheetName val="L2_Imaging_TTI_Bowler1"/>
      <sheetName val="Imaging_KPI_Bowler1"/>
      <sheetName val="Milan_KPI_Bowler1"/>
      <sheetName val="Milan_Scorecard1"/>
      <sheetName val="Milan_Reg_AP1"/>
      <sheetName val="L3_GA_Customer_Support_Matrix1"/>
      <sheetName val="L3_GA_Customer_Support_Bowler1"/>
      <sheetName val="CM-TSS_%_abandoned_calls1"/>
      <sheetName val="CM-TSS_Avg_hold_time1"/>
      <sheetName val="CM-WAR_Revenue1"/>
      <sheetName val="CM-OSS_Sales1"/>
      <sheetName val="AP_-_NOS_Training1"/>
      <sheetName val="AP_-NOS_installs1"/>
      <sheetName val="AP_-_FS_Response1"/>
      <sheetName val="AP-_WAR_renewals1"/>
      <sheetName val="AP-_PSS_Demos1"/>
      <sheetName val="AP_-_TSS_hold_time1"/>
      <sheetName val="AP-_TSS_complaints1"/>
      <sheetName val="AP-_TSS_&gt;_2_days1"/>
      <sheetName val="AP_-_OSS_sales1"/>
      <sheetName val="Operations_LIII_TTI1"/>
      <sheetName val="Operations_LIII_KPI1"/>
      <sheetName val="PPV_AP1"/>
      <sheetName val="L3_Sales_Matrix1"/>
      <sheetName val="L3_Matrix_MKTG1"/>
      <sheetName val="Level_3_Mktg_Bowler1"/>
      <sheetName val="AP_Dealers1"/>
      <sheetName val="AP_Quality1"/>
      <sheetName val="AP_I2E1"/>
      <sheetName val="L3_Engineering_Matrix1"/>
      <sheetName val="Sales_AP1"/>
      <sheetName val="Marketing_AP1"/>
      <sheetName val="Engineering_AP1"/>
      <sheetName val="Customer_Support_AP1"/>
      <sheetName val="AP_template1"/>
      <sheetName val="PIVOT_CY1"/>
      <sheetName val="PIVOT_PY1"/>
      <sheetName val="Contentious_Changes1"/>
      <sheetName val="ex_GMBH1"/>
      <sheetName val="DBS_Leaders1"/>
      <sheetName val="Top_Level_Countermeasure1"/>
      <sheetName val="PD_Definitions"/>
      <sheetName val="Open_CARs"/>
      <sheetName val="Evaluating_Risk1"/>
      <sheetName val="Fin_Summary"/>
      <sheetName val="US_Comps"/>
      <sheetName val="Leica_21"/>
      <sheetName val="Asia_region__AUD1"/>
      <sheetName val="Control_Panel1"/>
      <sheetName val="May_971"/>
      <sheetName val="Info_Tab_for_Drop_Downs1"/>
      <sheetName val="NA_Sales_PD_Bowling_Chart"/>
      <sheetName val="Regional_Targets"/>
      <sheetName val="S1_Created"/>
      <sheetName val="12_Mth_JOP"/>
      <sheetName val="YTD_CW$_"/>
      <sheetName val="2013_CW_Targets"/>
      <sheetName val="Inv-Turns_by_VS"/>
      <sheetName val="Tibitoc_Bluesheet"/>
      <sheetName val="CO_PA"/>
      <sheetName val="Inventory_Action_Plan+"/>
      <sheetName val="Inventory_Bowler+"/>
      <sheetName val="CC_Details"/>
      <sheetName val="Schedule_O"/>
      <sheetName val="Dropdown_Lists"/>
      <sheetName val="Data_selection"/>
      <sheetName val="Graphics_Bridge"/>
      <sheetName val="Customize_Your_Invoice"/>
      <sheetName val="Mar_04"/>
      <sheetName val="TEST_HOURS_MONTHLY_REPORT"/>
      <sheetName val="22A_e_Bus"/>
      <sheetName val="EMR³_"/>
      <sheetName val="Orpak_Ltd"/>
      <sheetName val="VR-P_SparesE"/>
      <sheetName val="VR-P_SparesEN"/>
      <sheetName val="F8_LIFO_Index_for_Increment"/>
      <sheetName val="total_yr_comparison_vs_PM"/>
      <sheetName val="Global_KKG"/>
      <sheetName val="https//www_mydanaher_com/Docume"/>
      <sheetName val="Tracy_Summary"/>
      <sheetName val="Drop_Down_List"/>
      <sheetName val="OI__OTD_IF"/>
      <sheetName val="Gross_Margin_Target_-_Year_One_"/>
      <sheetName val="RawData_Mat_Avail"/>
      <sheetName val="Warranty_Details"/>
      <sheetName val="PAYNTER_EXAMPLE"/>
      <sheetName val="Working_Parameters"/>
      <sheetName val="std_cost_-_all_baan"/>
      <sheetName val="Action_Plan_12"/>
      <sheetName val="Summary_Tables"/>
      <sheetName val="Work_Element_Labor_Summary"/>
      <sheetName val="Local_Purchases"/>
      <sheetName val="Local_PL"/>
      <sheetName val="Gross_Margin"/>
      <sheetName val="Existing_Accounts"/>
      <sheetName val="Sales_&amp;_Orders_by_Division"/>
      <sheetName val="M224_Ship'g"/>
      <sheetName val="M224__21647"/>
      <sheetName val="MK46_QTY_3_16113"/>
      <sheetName val="MK46_QTY__3__Ship'g_"/>
      <sheetName val="_COMERCIAL"/>
      <sheetName val="FLUJO__DE__CAJA"/>
      <sheetName val="Ignored_supplier"/>
      <sheetName val="Term_of_payment"/>
      <sheetName val="New_supplier"/>
      <sheetName val="Fox_Canyon_Blue_Sheet"/>
      <sheetName val="New_List"/>
      <sheetName val="Z_Dropdowns"/>
      <sheetName val="Test_Calculator"/>
      <sheetName val="Empty_Template"/>
      <sheetName val="Monthly_Sales_Dashboard"/>
      <sheetName val="Development_Costs"/>
      <sheetName val="IPL_Input"/>
      <sheetName val="LOOKUP_TAB"/>
      <sheetName val="Overhead_Rates"/>
      <sheetName val="Cntmrs-RecruitȏL$⛄ȏP旀ဠ"/>
      <sheetName val="Cntmrs-RecruitȏL$⛄ȏP旀ဠP"/>
      <sheetName val="Cntmrs-RecruitҝV)㨨ҝP旀ဠ"/>
      <sheetName val="Cntmrs-Recruit?L$??P??"/>
      <sheetName val="FCST1_BDG_VAR"/>
      <sheetName val="Measure_8"/>
      <sheetName val="Plant_SC_visits"/>
      <sheetName val="2005_PPV_Funnel"/>
      <sheetName val="Key_Stat_VC"/>
      <sheetName val="ExtFactors_(2)"/>
      <sheetName val="Fcst_7+05"/>
      <sheetName val="Category_List"/>
      <sheetName val="Data_NCR"/>
      <sheetName val="Input_Exchange_Rates"/>
      <sheetName val="Country_Summary_Master"/>
      <sheetName val="Data_Input_Sheet_USPP_&amp;_AFC"/>
      <sheetName val="Summary_of_monthly_sales"/>
      <sheetName val="HOURLY_RATES_05"/>
      <sheetName val="Top_6_sku's_-_Wk_of_April_6"/>
      <sheetName val="//www_mydanaher_com/My_Document"/>
      <sheetName val="Hárok1"/>
      <sheetName val="US Dashboard"/>
      <sheetName val="[2000PD-White-NOV00.xls][2000PD"/>
      <sheetName val="[2000PD-White-NOV00.xls]//www.m"/>
      <sheetName val="+QDIP Data"/>
      <sheetName val="Cntmrs-Recruit_Time3"/>
      <sheetName val="Cntmrs-Chgo_Record3"/>
      <sheetName val="Cntmrs-FP_Record3"/>
      <sheetName val="Cntmrs-Chgo_Accid3"/>
      <sheetName val="Countermeasure_Sheet3"/>
      <sheetName val="Ignor_this_tab3"/>
      <sheetName val="Matrix-Level_3-Gastonia3"/>
      <sheetName val="Monthly_Allowances2"/>
      <sheetName val="Consolidated_Budget_Worksheet3"/>
      <sheetName val="FEB_summary3"/>
      <sheetName val="Total_Pay_Summary2"/>
      <sheetName val="by_division2"/>
      <sheetName val="Actuals_by_Mth2"/>
      <sheetName val="Plan_by_Mth2"/>
      <sheetName val="Actuals_YTD-Mth2"/>
      <sheetName val="PLan_YTD-Mth2"/>
      <sheetName val="1-30_Consolidated_2"/>
      <sheetName val="Ames_2001_KPIs2"/>
      <sheetName val="2001_Before_Capitalization2"/>
      <sheetName val="PLANT_COMPLIANC2"/>
      <sheetName val="Int_Analysis2"/>
      <sheetName val="Top_Level_Bowling_Chart2"/>
      <sheetName val="IMR_Data2"/>
      <sheetName val="//www_mydanaher_com/Documents_2"/>
      <sheetName val="perf_by_state2"/>
      <sheetName val="New_Product3"/>
      <sheetName val="Service_KPI__3"/>
      <sheetName val="Total_Pareto2"/>
      <sheetName val="Level_1_CM2"/>
      <sheetName val="Tech_Supp2"/>
      <sheetName val="VR_Inst2"/>
      <sheetName val="Gil_Inst2"/>
      <sheetName val="UKUS_Budget_£2"/>
      <sheetName val="UK_USA_Consol2"/>
      <sheetName val="End_User_details2"/>
      <sheetName val="drop_downs2"/>
      <sheetName val="Current_Month2"/>
      <sheetName val="Entity_v_Plan2"/>
      <sheetName val="Control_Chart_&amp;_Data3"/>
      <sheetName val="2nd_Level_Matrix3"/>
      <sheetName val="IS_Summary-962"/>
      <sheetName val="Assy_Exc_Takt2"/>
      <sheetName val="Plant_KPI_2"/>
      <sheetName val="OLS_Results2"/>
      <sheetName val="Bristol_Data3"/>
      <sheetName val="Cleveland_Data2"/>
      <sheetName val="Goleta_Data2"/>
      <sheetName val="Richmond_Data2"/>
      <sheetName val="VJ_12monthshistory2"/>
      <sheetName val="QA_Analysis_Key_Cells_Aug2"/>
      <sheetName val="List_Data2"/>
      <sheetName val="WP_Hist_ABC2"/>
      <sheetName val="YTD_Co_Array2"/>
      <sheetName val="Unfunded_Plan2"/>
      <sheetName val="Operating_Statement_Data2"/>
      <sheetName val="03_ACT2"/>
      <sheetName val="LII_KPI_Bowler2"/>
      <sheetName val="EMEA_Demo_Kit_Bowler2"/>
      <sheetName val="USA_Demo_Kit_Bowler2"/>
      <sheetName val="SE_Asia_Demo_Kit_Bowler2"/>
      <sheetName val="China_Demo_Kit_Bowler2"/>
      <sheetName val="AMPAC_Demo_Kit_Bowler2"/>
      <sheetName val="Country_Index2"/>
      <sheetName val="Revenue_Per_Tech_042"/>
      <sheetName val="VARIABLES_-_DO_NOT_TOUCH!!2"/>
      <sheetName val="RAS58_Action_Plan2"/>
      <sheetName val="LCR_Lookup2"/>
      <sheetName val="Revaluation_Summary2"/>
      <sheetName val="Summary_Turns2"/>
      <sheetName val="All_Curves2"/>
      <sheetName val="Information_Input2"/>
      <sheetName val="__www_mydanaher_com_Documents_2"/>
      <sheetName val="JUN_KPI-C_(Bris)2"/>
      <sheetName val="DROP_DOWN_DATA2"/>
      <sheetName val="F-18_HOLD2"/>
      <sheetName val="File_Maintenance2"/>
      <sheetName val="F-20_Liabs2"/>
      <sheetName val="Foreign_Exchange2"/>
      <sheetName val="OCF_Retrieval2"/>
      <sheetName val="Ratio_Data_Retrieval2"/>
      <sheetName val="RNOA_Retrieval2"/>
      <sheetName val="P&amp;L_Statement2"/>
      <sheetName val="Actual_&amp;_Forecast2"/>
      <sheetName val="Customer_Responsible_XT_&amp;_GL2"/>
      <sheetName val="Pln_by_mth2"/>
      <sheetName val="Pln_YTD2"/>
      <sheetName val="Allother_data2"/>
      <sheetName val="Overall_data2"/>
      <sheetName val="New_Item_data2"/>
      <sheetName val="Promo_data2"/>
      <sheetName val="Top_1000_data2"/>
      <sheetName val="RawData(finance_only)2"/>
      <sheetName val="PD_Bowler2"/>
      <sheetName val="_Failures2"/>
      <sheetName val="Q199_-APRIL2"/>
      <sheetName val="KPI_Level_2_Total2"/>
      <sheetName val="Bowling_ChartLevel_1_GLA2"/>
      <sheetName val="Tek_Fcst2"/>
      <sheetName val="Example_Var_report2"/>
      <sheetName val="21-CC_Bridge_Service2"/>
      <sheetName val="Previsão_EE2"/>
      <sheetName val="Ops_Review_Agenda2"/>
      <sheetName val="Data_Validation_and_Notes2"/>
      <sheetName val="Q2_part_numbers2"/>
      <sheetName val="RA_YTD_20042"/>
      <sheetName val="Incremental_to_DHR2"/>
      <sheetName val="Reference_Sheet2"/>
      <sheetName val="EO_Month_Cash2"/>
      <sheetName val="NC_List2"/>
      <sheetName val="Shp'g_'05_Optr2"/>
      <sheetName val="4_(D3)_A_III_supp-doc_22"/>
      <sheetName val="VR_data2"/>
      <sheetName val="MP_data2"/>
      <sheetName val="PMP_NSSN_216582"/>
      <sheetName val="PMP_NSSN_Shipping2"/>
      <sheetName val="AMCY_Impact2"/>
      <sheetName val="TMI_Severence2"/>
      <sheetName val="Center_Summary2"/>
      <sheetName val="KSTneu_H_Bausler2"/>
      <sheetName val="pivot_Base_neu2"/>
      <sheetName val="CM_VAVE,PPV_02_20112"/>
      <sheetName val="Headcount_formatted_Dlists2"/>
      <sheetName val="02_ACT2"/>
      <sheetName val="Project_Parameters2"/>
      <sheetName val="Wire_chart2"/>
      <sheetName val="P&amp;L_BUD2"/>
      <sheetName val="DIS_Equip_Aftrm2"/>
      <sheetName val="IG_Equip_Aftrm2"/>
      <sheetName val="TP_Equip_Aftrm2"/>
      <sheetName val="Step_152"/>
      <sheetName val="1__ROIC2"/>
      <sheetName val="ABS_2011_L1_KPI's2"/>
      <sheetName val="VJB_Top_6_April_092"/>
      <sheetName val="Plant_KPI(11)2"/>
      <sheetName val="8_42"/>
      <sheetName val="FM_Q42"/>
      <sheetName val="PSI_BUDGET022"/>
      <sheetName val="Q4_Outlook2"/>
      <sheetName val="2b__ARUPU2"/>
      <sheetName val="2a__NRP2"/>
      <sheetName val="1b__OTL%2"/>
      <sheetName val="1a__Units2"/>
      <sheetName val="Data_Entry2"/>
      <sheetName val="Daily_Report2"/>
      <sheetName val="Refresh_Date2"/>
      <sheetName val="Employee_Involvement2"/>
      <sheetName val="RMS_Kaizen_Plans2"/>
      <sheetName val="&quot;Make&quot;_Product_Family_Data2"/>
      <sheetName val="August_sales_data2"/>
      <sheetName val="VOC_Data2"/>
      <sheetName val="DDR_Total2"/>
      <sheetName val="Commission_%2"/>
      <sheetName val="Bowling_ChartLevel_2_RS_Sales2"/>
      <sheetName val="Bowling_ChartLevel_2_SSE_Sales2"/>
      <sheetName val="cost_comparison2"/>
      <sheetName val="valid_data_lists2"/>
      <sheetName val="CC_Expenses2"/>
      <sheetName val="Detail_PlanFY052"/>
      <sheetName val="BCI_Error_Type2"/>
      <sheetName val="Mid_(DE)2"/>
      <sheetName val="&lt;Rpt_Home&gt;2"/>
      <sheetName val="Group_12"/>
      <sheetName val="CC_4180202"/>
      <sheetName val="Eng_$izedRoadmap2"/>
      <sheetName val="2000PD-White-NOV00_xls2"/>
      <sheetName val="Value_Added2"/>
      <sheetName val="2001_Prod_XE2"/>
      <sheetName val="2001_Prod_NA2"/>
      <sheetName val="2001_Supplies_NA2"/>
      <sheetName val="2001_Supplies_XE2"/>
      <sheetName val="EQ_2"/>
      <sheetName val="CM_OTD2"/>
      <sheetName val="OH_Service_Costs2"/>
      <sheetName val="OH_G&amp;A_(Other)2"/>
      <sheetName val="EsB_Orders_(WO)2"/>
      <sheetName val="PD_Matrix2"/>
      <sheetName val="TTI_Bowling_Chart2"/>
      <sheetName val="KPI_Bowling_Chart2"/>
      <sheetName val="Action_Plan_A___2"/>
      <sheetName val="c-m_#_x2"/>
      <sheetName val="training_matrix2"/>
      <sheetName val="Arrester_2nd_Level_Matrix2"/>
      <sheetName val="GX_Warranty_CM2"/>
      <sheetName val="Milan_Quality_CM2"/>
      <sheetName val="Countermeasure_KaVo_warr-$_LZ2"/>
      <sheetName val="Month-YTD_Actuals2"/>
      <sheetName val="Chart_Calcs(finance_only)2"/>
      <sheetName val="RawData_finance_only_2"/>
      <sheetName val="Data_Roll-Ups2"/>
      <sheetName val="_Safety2"/>
      <sheetName val="Internal_Quality2"/>
      <sheetName val="External_Quality2"/>
      <sheetName val="_5S_&amp;_Training2"/>
      <sheetName val="LT_CM's2"/>
      <sheetName val="Kaizen_Schedule2"/>
      <sheetName val="AP_G_-_Consoldtn_OPS2"/>
      <sheetName val="AP_H-Zero_Dfcts_Ops2"/>
      <sheetName val="CM_for_AP-H_2"/>
      <sheetName val="AP_I_-_Deploy_Tools_OPS2"/>
      <sheetName val="JUN_CM_KPI_D1-D22"/>
      <sheetName val="JUN_CM_KPI-C_(RIC)2"/>
      <sheetName val="cm-11A_-_Cleve_Ext__Qual_(2)2"/>
      <sheetName val="cm-10A_-_Richmond_Int__Quality2"/>
      <sheetName val="cm-10A_-_Cleveland_Int__Qual_2"/>
      <sheetName val="cm-10B_-_Int__TVSS_Qual2"/>
      <sheetName val="cm-10B_Bristol_Int_Qual2"/>
      <sheetName val="cm-11A_-_Cleve_Ext__Qual2"/>
      <sheetName val="cm-11A_-_Richmond_Ext_Q2"/>
      <sheetName val="cm-11B_-_TVSS_Ext_Qual2"/>
      <sheetName val="cm-13_-_Rich_Inv_Turns2"/>
      <sheetName val="CM_13_-Goleta_Inv__Turns_2"/>
      <sheetName val="cm-13_-_Clev_Inv_Turns2"/>
      <sheetName val="cm-14_-_Goleta_Receivables2"/>
      <sheetName val="L2_MTD_Data_Sheet2"/>
      <sheetName val="L2_YTD_Data_Sheet2"/>
      <sheetName val="CRM_Action_Plan2"/>
      <sheetName val="OTD_-_Goleta2"/>
      <sheetName val="CTI_Integ_2"/>
      <sheetName val="Payables_-_Goleta2"/>
      <sheetName val="Action_Plan_A_!2"/>
      <sheetName val="Action_Plan_B2"/>
      <sheetName val="Action_Plan_C_!2"/>
      <sheetName val="Action_Plan_D2"/>
      <sheetName val="Action_Plan_E_!2"/>
      <sheetName val="Action_Plan_F2"/>
      <sheetName val="DPS_Summary_data2"/>
      <sheetName val="Title_Page2"/>
      <sheetName val="Level_1_Matrix2"/>
      <sheetName val="Level_1_Bowling2"/>
      <sheetName val="E-Commerce_Lvl_2_Matrix_(1)2"/>
      <sheetName val="E-Commerce_Lvl_2_Bowling_(1)2"/>
      <sheetName val="ATG_Revenue_Lvl_2_Matrix_(2)2"/>
      <sheetName val="ATG_Revenue_Lvl_2_Bowling_(2)2"/>
      <sheetName val="EU_Sales_Lvl_2A_Matrix_(3)2"/>
      <sheetName val="EU_Sales_Lvl_2A_Bowling_(3)2"/>
      <sheetName val="L_A__Region_Lvl_2B_Matrix_(4)2"/>
      <sheetName val="L_A__Region_Lvl_2B_Bowling_(4)2"/>
      <sheetName val="TLS_Lvl_2C_Matrix_(5)2"/>
      <sheetName val="TLS_Lvl_2C_Bowling_(5)2"/>
      <sheetName val="Non_US_Non_UK_Lvl_2D_Matrix_(52"/>
      <sheetName val="Non_US_Non_UK_2D_Bowling_(5)2"/>
      <sheetName val="SPDS_Lvl_2_Matrix_(6)2"/>
      <sheetName val="SPDS_Lvl_2_Bowling_(6)2"/>
      <sheetName val="Simplicity_Lvl_2_Matrix_(7)2"/>
      <sheetName val="Simplicity_Lvl_2_Bowling_(7)2"/>
      <sheetName val="Region_Review_(3)2"/>
      <sheetName val="Region_Review_2"/>
      <sheetName val="Budge04_month2"/>
      <sheetName val="Expl__03-042"/>
      <sheetName val="Breakeven_point2"/>
      <sheetName val="General_Ledger2"/>
      <sheetName val="fs_sort2"/>
      <sheetName val="Balance_Sheet2"/>
      <sheetName val="Income_Statement2"/>
      <sheetName val="Cash_Flow2"/>
      <sheetName val="Income_St__like_tactic2"/>
      <sheetName val="Budget_format_tactic2"/>
      <sheetName val="Not_printed_after2"/>
      <sheetName val="Historic_Sales2"/>
      <sheetName val="Graphs_in2"/>
      <sheetName val="S2-Linx_Mo__P&amp;L_in_VJ2"/>
      <sheetName val="VJ_Trends2"/>
      <sheetName val="W_Trends2"/>
      <sheetName val="VJ_RawData2"/>
      <sheetName val="W_RawData2"/>
      <sheetName val="2003_Sales_Employees_by_quarte2"/>
      <sheetName val="2004_Sales_Employees_by_Quarte2"/>
      <sheetName val="2003_HR_RawData2"/>
      <sheetName val="2004_HR_RawData12042"/>
      <sheetName val="2nd_Level_Bowling_Chart2"/>
      <sheetName val="ap__Lean_Tools_BB2"/>
      <sheetName val="ap__36_kaizens2"/>
      <sheetName val="2_smed,_3_std_wrk2"/>
      <sheetName val="6_sigma2"/>
      <sheetName val="Top_Level_$_cntrmsr2"/>
      <sheetName val="500_KPI2"/>
      <sheetName val="Wkly_Sales2"/>
      <sheetName val="Wkly_Bookings2"/>
      <sheetName val="Close_Rate2"/>
      <sheetName val="Top_Level_Matrix2"/>
      <sheetName val="3rd_Level_Matrix2"/>
      <sheetName val="3rd_level_PD_Bowler2"/>
      <sheetName val="Action_Plan_Funnel2"/>
      <sheetName val="Action_Plan_NON-CIJ2"/>
      <sheetName val="Action_Plan_Egg_Pharma2"/>
      <sheetName val="Action_Plan_IB2"/>
      <sheetName val="Action_Plan_After_Sales2"/>
      <sheetName val="AP_Sub_-_Inventory2"/>
      <sheetName val="Action_Plan_Inventory_DK2"/>
      <sheetName val="Action_Plan_DSO2"/>
      <sheetName val="Action_Plan__-_Navision2"/>
      <sheetName val="CM_Sheet_CIJ2"/>
      <sheetName val="Action_Plan_1_Zero_Defects2"/>
      <sheetName val="CM_Action_Plan_1__2"/>
      <sheetName val="Action_Plan_32"/>
      <sheetName val="Action_Plan_42"/>
      <sheetName val="CM_TTI_1_(CYB)2"/>
      <sheetName val="CM_TTI_1_(UP)2"/>
      <sheetName val="CM_TTI_2_(TVSS)2"/>
      <sheetName val="CM_TTI_32"/>
      <sheetName val="CM_TTI_Item_4_&amp;_52"/>
      <sheetName val="CM_KPI_3_(TVSS)2"/>
      <sheetName val="CM_KPI_4a_(CYB)2"/>
      <sheetName val="CM_KPI_5a_(CYB)2"/>
      <sheetName val="CM_KPI_5b_(TVS)2"/>
      <sheetName val="CM_KPI_72"/>
      <sheetName val="PPV_Plan2"/>
      <sheetName val="Richmond_data_2"/>
      <sheetName val="CM_TTI_Item_4___52"/>
      <sheetName val="Risk_Ganymede_N2"/>
      <sheetName val="Dept_Name_&amp;_Instructions2"/>
      <sheetName val="Cap_Ex_Input2"/>
      <sheetName val="Headcount_Input2"/>
      <sheetName val="Hiring_Form2"/>
      <sheetName val="Overhead_Expense_Detail2"/>
      <sheetName val="Links_Page_-_do_not_delete2"/>
      <sheetName val="Warranty_Systems_Change2"/>
      <sheetName val="July_Actuals2"/>
      <sheetName val="CVD_GM_Report2"/>
      <sheetName val="Top20_SOM2"/>
      <sheetName val="FY01_Summary2"/>
      <sheetName val="L2_Imaging_Matrix2"/>
      <sheetName val="L2_Imaging_TTI_Bowler2"/>
      <sheetName val="Imaging_KPI_Bowler2"/>
      <sheetName val="Milan_KPI_Bowler2"/>
      <sheetName val="Milan_Scorecard2"/>
      <sheetName val="Milan_Reg_AP2"/>
      <sheetName val="L3_GA_Customer_Support_Matrix2"/>
      <sheetName val="L3_GA_Customer_Support_Bowler2"/>
      <sheetName val="CM-TSS_%_abandoned_calls2"/>
      <sheetName val="CM-TSS_Avg_hold_time2"/>
      <sheetName val="CM-WAR_Revenue2"/>
      <sheetName val="CM-OSS_Sales2"/>
      <sheetName val="AP_-_NOS_Training2"/>
      <sheetName val="AP_-NOS_installs2"/>
      <sheetName val="AP_-_FS_Response2"/>
      <sheetName val="AP-_WAR_renewals2"/>
      <sheetName val="AP-_PSS_Demos2"/>
      <sheetName val="AP_-_TSS_hold_time2"/>
      <sheetName val="AP-_TSS_complaints2"/>
      <sheetName val="AP-_TSS_&gt;_2_days2"/>
      <sheetName val="AP_-_OSS_sales2"/>
      <sheetName val="Operations_LIII_TTI2"/>
      <sheetName val="Operations_LIII_KPI2"/>
      <sheetName val="PPV_AP2"/>
      <sheetName val="L3_Sales_Matrix2"/>
      <sheetName val="L3_Matrix_MKTG2"/>
      <sheetName val="Level_3_Mktg_Bowler2"/>
      <sheetName val="AP_Dealers2"/>
      <sheetName val="AP_Quality2"/>
      <sheetName val="AP_I2E2"/>
      <sheetName val="L3_Engineering_Matrix2"/>
      <sheetName val="Sales_AP2"/>
      <sheetName val="Marketing_AP2"/>
      <sheetName val="Engineering_AP2"/>
      <sheetName val="Customer_Support_AP2"/>
      <sheetName val="AP_template2"/>
      <sheetName val="500S_EPP_Only2"/>
      <sheetName val="E700S_5_72"/>
      <sheetName val="E700S_10_42"/>
      <sheetName val="22&quot;_Screen2"/>
      <sheetName val="UK_-_Summary2"/>
      <sheetName val="Acc_Mgr2"/>
      <sheetName val="Cross_Team2"/>
      <sheetName val="Model_Assumptions2"/>
      <sheetName val="Gastos_Detallados_Opt2"/>
      <sheetName val="MLC_Funnel2"/>
      <sheetName val="Reason_Codes2"/>
      <sheetName val="Training_needs2"/>
      <sheetName val="DBS_Leaders2"/>
      <sheetName val="Lookup_Tables2"/>
      <sheetName val="Inter_Control_Sheet_2"/>
      <sheetName val="COUNTER_MEASURE_INVENTORY2"/>
      <sheetName val="Capital_Exp2"/>
      <sheetName val="_I5_NA_Industrial2"/>
      <sheetName val="_I5_EMEA_Slow2"/>
      <sheetName val="_I5_EMEA_Fast2"/>
      <sheetName val="_I5_EMEA2"/>
      <sheetName val="_I5_CALA2"/>
      <sheetName val="_I5_ASIA_-_China2"/>
      <sheetName val="_I5_ASIA_-_India2"/>
      <sheetName val="_I5_ASIA2"/>
      <sheetName val="_I5_Consolidated2"/>
      <sheetName val="Regional_Retr2"/>
      <sheetName val="3_0_Delivery2"/>
      <sheetName val="Schedule_15_20052"/>
      <sheetName val="5_Diag_-_Consol_OUS2"/>
      <sheetName val="5_-_Diag_NAO2"/>
      <sheetName val="5_Diag_-_EU2"/>
      <sheetName val="5_Diag_-_Emg2"/>
      <sheetName val="5_Diag_-_Japan2"/>
      <sheetName val="5_Diag_-_Asia2"/>
      <sheetName val="5_Diag_-_LA2"/>
      <sheetName val="_2"/>
      <sheetName val="Case_and_Palt2"/>
      <sheetName val="Frcst_pivot2"/>
      <sheetName val="Monthend_+_Intransit2"/>
      <sheetName val="Placements_Segment_2"/>
      <sheetName val="PD_Definitions1"/>
      <sheetName val="Action_Plan2"/>
      <sheetName val="PIVOT_CY2"/>
      <sheetName val="PIVOT_PY2"/>
      <sheetName val="Contentious_Changes2"/>
      <sheetName val="ex_GMBH2"/>
      <sheetName val="Exb_II_1_Summary_Taira2"/>
      <sheetName val="Top_Level_Countermeasure2"/>
      <sheetName val="Open_CARs1"/>
      <sheetName val="Evaluating_Risk2"/>
      <sheetName val="Fin_Summary1"/>
      <sheetName val="US_Comps1"/>
      <sheetName val="Control_Panel2"/>
      <sheetName val="Asia_region__AUD2"/>
      <sheetName val="Leica_22"/>
      <sheetName val="May_972"/>
      <sheetName val="Info_Tab_for_Drop_Downs2"/>
      <sheetName val="Tibitoc_Bluesheet1"/>
      <sheetName val="CO_PA1"/>
      <sheetName val="Inventory_Action_Plan+1"/>
      <sheetName val="Inventory_Bowler+1"/>
      <sheetName val="CC_Details1"/>
      <sheetName val="Inv-Turns_by_VS1"/>
      <sheetName val="Schedule_O1"/>
      <sheetName val="Dropdown_Lists1"/>
      <sheetName val="Data_selection1"/>
      <sheetName val="Graphics_Bridge1"/>
      <sheetName val="Customize_Your_Invoice1"/>
      <sheetName val="Mar_041"/>
      <sheetName val="TEST_HOURS_MONTHLY_REPORT1"/>
      <sheetName val="NA_Sales_PD_Bowling_Chart1"/>
      <sheetName val="Regional_Targets1"/>
      <sheetName val="S1_Created1"/>
      <sheetName val="12_Mth_JOP1"/>
      <sheetName val="YTD_CW$_1"/>
      <sheetName val="2013_CW_Targets1"/>
      <sheetName val="22A_e_Bus1"/>
      <sheetName val="EMR³_1"/>
      <sheetName val="Orpak_Ltd1"/>
      <sheetName val="VR-P_SparesE1"/>
      <sheetName val="VR-P_SparesEN1"/>
      <sheetName val="F8_LIFO_Index_for_Increment1"/>
      <sheetName val="total_yr_comparison_vs_PM1"/>
      <sheetName val="Global_KKG1"/>
      <sheetName val="https//www_mydanaher_com/Docum1"/>
      <sheetName val="Tracy_Summary1"/>
      <sheetName val="Drop_Down_List1"/>
      <sheetName val="OI__OTD_IF1"/>
      <sheetName val="Gross_Margin_Target_-_Year_One1"/>
      <sheetName val="RawData_Mat_Avail1"/>
      <sheetName val="Warranty_Details1"/>
      <sheetName val="PAYNTER_EXAMPLE1"/>
      <sheetName val="Working_Parameters1"/>
      <sheetName val="std_cost_-_all_baan1"/>
      <sheetName val="Action_Plan_121"/>
      <sheetName val="Summary_Tables1"/>
      <sheetName val="Work_Element_Labor_Summary1"/>
      <sheetName val="Local_Purchases1"/>
      <sheetName val="Local_PL1"/>
      <sheetName val="Gross_Margin1"/>
      <sheetName val="Existing_Accounts1"/>
      <sheetName val="_COMERCIAL1"/>
      <sheetName val="FLUJO__DE__CAJA1"/>
      <sheetName val="Ignored_supplier1"/>
      <sheetName val="Term_of_payment1"/>
      <sheetName val="New_supplier1"/>
      <sheetName val="Fox_Canyon_Blue_Sheet1"/>
      <sheetName val="Sales_&amp;_Orders_by_Division1"/>
      <sheetName val="M224_Ship'g1"/>
      <sheetName val="M224__216471"/>
      <sheetName val="MK46_QTY_3_161131"/>
      <sheetName val="MK46_QTY__3__Ship'g_1"/>
      <sheetName val="Monthly_Sales_Dashboard1"/>
      <sheetName val="New_List1"/>
      <sheetName val="Z_Dropdowns1"/>
      <sheetName val="FCST1_BDG_VAR1"/>
      <sheetName val="LOOKUP_TAB1"/>
      <sheetName val="Measure_81"/>
      <sheetName val="Plant_SC_visits1"/>
      <sheetName val="2005_PPV_Funnel1"/>
      <sheetName val="Key_Stat_VC1"/>
      <sheetName val="ExtFactors_(2)1"/>
      <sheetName val="Fcst_7+051"/>
      <sheetName val="IPL_Input1"/>
      <sheetName val="Overhead_Rates1"/>
      <sheetName val="Empty_Template1"/>
      <sheetName val="Test_Calculator1"/>
      <sheetName val="Category_List1"/>
      <sheetName val="Data_NCR1"/>
      <sheetName val="Input_Exchange_Rates1"/>
      <sheetName val="Country_Summary_Master1"/>
      <sheetName val="Data_Input_Sheet_USPP_&amp;_AFC1"/>
      <sheetName val="Summary_of_monthly_sales1"/>
      <sheetName val="HOURLY_RATES_051"/>
      <sheetName val="Top_6_sku's_-_Wk_of_April_61"/>
      <sheetName val="Development_Costs1"/>
      <sheetName val="//www_mydanaher_com/My_Documen1"/>
      <sheetName val="Demanda_MRP_104"/>
      <sheetName val="F__Reason_Codes"/>
      <sheetName val="A_)_CapEx_Details_(Local_Curr)"/>
      <sheetName val="CapEx_Detail"/>
      <sheetName val="Value_Selling_Schedule"/>
      <sheetName val="Dropdown_Data"/>
      <sheetName val="FY_Productivity"/>
      <sheetName val="Project_Name_List"/>
      <sheetName val="Print_Controls"/>
      <sheetName val="Conv__Debt"/>
      <sheetName val="Conv__Pref_"/>
      <sheetName val="Shares_Outstanding"/>
      <sheetName val="Firm_Value"/>
      <sheetName val="Revenue_Build"/>
      <sheetName val="[2000PD-White-NOV00_xls]//www_m"/>
      <sheetName val="[2000PD-White-NOV00_xls][2000PD"/>
      <sheetName val="+QDIP_Data"/>
      <sheetName val="Rates_-_by_WC"/>
      <sheetName val="2a__Assumptions"/>
      <sheetName val="US_Dashboard"/>
      <sheetName val="hiddenSheet"/>
      <sheetName val="Work_hours2"/>
      <sheetName val="Insignia"/>
      <sheetName val="Proforma RF3"/>
      <sheetName val="Data Inputs"/>
      <sheetName val="INSTR DIV"/>
      <sheetName val="DEPREC"/>
      <sheetName val="Drop-down lists"/>
      <sheetName val="Parameter Data"/>
      <sheetName val="Market Visibilty NEW"/>
      <sheetName val="Market Visibilty 2011"/>
      <sheetName val="2014 Fiscal Calendar"/>
      <sheetName val="Data Validation"/>
      <sheetName val="2014_Fiscal_Calendar"/>
      <sheetName val="Data_Validation"/>
      <sheetName val="//www.m"/>
      <sheetName val="[2000PD"/>
      <sheetName val="CONSOLB"/>
      <sheetName val="Assumptions2013"/>
      <sheetName val="Trends"/>
      <sheetName val="Set Up"/>
      <sheetName val="References"/>
      <sheetName val="2005 Dates"/>
      <sheetName val="work tab"/>
      <sheetName val="AP-Weekly"/>
      <sheetName val="3.exchange"/>
      <sheetName val="2.zsd00103"/>
      <sheetName val="BU Codes"/>
      <sheetName val="DEC 03 COGS "/>
      <sheetName val="systempastdue"/>
      <sheetName val="PIVOT % INTERNAL_ESC"/>
      <sheetName val="UG+WG 2016"/>
      <sheetName val="AOP Summary-2"/>
      <sheetName val="Portable Calibration Yield"/>
      <sheetName val="AR Days"/>
      <sheetName val="Comm Exp per Day"/>
      <sheetName val="Gross Margin %"/>
      <sheetName val="Inventory Days"/>
      <sheetName val="Orders per Day"/>
      <sheetName val="Group Ships Per Day"/>
      <sheetName val="Ships per Employee"/>
      <sheetName val="sal"/>
      <sheetName val="UC10"/>
      <sheetName val="PID Divisional Report"/>
      <sheetName val="Drop Down Menus"/>
      <sheetName val="RECAST1"/>
      <sheetName val="Focus"/>
      <sheetName val="Entities &amp; Currency"/>
      <sheetName val="Pricing"/>
      <sheetName val="List sheet"/>
      <sheetName val="SC-M&amp;M Total"/>
      <sheetName val="SC-PA"/>
      <sheetName val="SC-Gauging"/>
      <sheetName val="SC-CTS"/>
      <sheetName val="SC-BEA"/>
      <sheetName val="Acct Analysis"/>
      <sheetName val="Q1 05 Act vs. Q1 05 AOP"/>
      <sheetName val="Bookings &amp; Revenue Scroll"/>
      <sheetName val="Sheet14"/>
      <sheetName val="Overall Plan"/>
      <sheetName val="Data - Mkt Segment"/>
      <sheetName val="Competitor Performance"/>
      <sheetName val="Competitor Data"/>
      <sheetName val="Portfolio Data"/>
      <sheetName val="Data - Industry by Geography"/>
      <sheetName val="CoverSheet"/>
      <sheetName val="ParentTable"/>
      <sheetName val="Bank"/>
      <sheetName val="PSP - DxONE Insights"/>
      <sheetName val="Data Tables"/>
      <sheetName val="NNI"/>
      <sheetName val="70℃data"/>
      <sheetName val="Fx Rates"/>
      <sheetName val="L3 Inspection_record Year 2013"/>
      <sheetName val="AB-SciexNCMR Masterlist 14~16"/>
      <sheetName val="TOOLG"/>
      <sheetName val="定义"/>
      <sheetName val="Master Variables"/>
      <sheetName val="PY_Act_Fx"/>
      <sheetName val="Constants"/>
      <sheetName val="Sch 6 - Accrued &amp; Other Detail"/>
      <sheetName val="Prd Weight"/>
      <sheetName val="Seminar Tracking Input 2012"/>
      <sheetName val="ReportPackData"/>
      <sheetName val="remote"/>
      <sheetName val="stock"/>
      <sheetName val="//www_m"/>
      <sheetName val="1. ROIC (AUD) FISCAL"/>
      <sheetName val="1. ROIC (AUD) CALENDAR"/>
      <sheetName val="2. Financials (base)-CALENDAR"/>
      <sheetName val="8. Target Proj (FISCAL)"/>
      <sheetName val="Comps Template"/>
      <sheetName val="Lease Stats"/>
      <sheetName val="Lease Stats (2)"/>
      <sheetName val="Corporate Analytics"/>
      <sheetName val="Thereafter Analysis"/>
      <sheetName val="MAADF"/>
      <sheetName val="OH Service Costs:OH G&amp;A (Other)"/>
      <sheetName val="Working Instructions"/>
      <sheetName val="Custom 3"/>
      <sheetName val="RONTA_WCE"/>
      <sheetName val="Status List"/>
      <sheetName val="9 P&amp;L"/>
      <sheetName val="Prices Increases"/>
      <sheetName val="Raw Matls Costs"/>
      <sheetName val="PPV upload"/>
      <sheetName val="Sheet"/>
      <sheetName val="FA-LISTING"/>
      <sheetName val="Core Team"/>
      <sheetName val="Actual"/>
      <sheetName val="RACI Matrix Definitions"/>
      <sheetName val="Meeting Attendance"/>
      <sheetName val="Shipments Europe"/>
      <sheetName val="QE 12-31-03"/>
      <sheetName val="Excess Analysis"/>
      <sheetName val="PDPRIOR"/>
      <sheetName val="CRITERIA1"/>
      <sheetName val="Listholder"/>
      <sheetName val="Causal vs Prior Year - YTD"/>
      <sheetName val="Causal vs Plan - YTD"/>
      <sheetName val="3 Month Results vs Fcst"/>
      <sheetName val="2009 Top Level Matrix"/>
      <sheetName val="2011Act_LC"/>
      <sheetName val="HFM2011Act-USD"/>
      <sheetName val="HFM2012LC"/>
      <sheetName val="HFM2012-USD"/>
      <sheetName val="ASI_PASS"/>
      <sheetName val="PSP_-_DxONE_Insights"/>
      <sheetName val="Fx_Rates"/>
      <sheetName val="PIVOT_%_INTERNAL_ESC"/>
      <sheetName val="F__Reason_Codes1"/>
      <sheetName val="Demanda_MRP_1041"/>
      <sheetName val="A_)_CapEx_Details_(Local_Curr)1"/>
      <sheetName val="CapEx_Detail1"/>
      <sheetName val="Drop-down_lists"/>
      <sheetName val="Parameter_Data"/>
      <sheetName val="Market_Visibilty_NEW"/>
      <sheetName val="Market_Visibilty_2011"/>
      <sheetName val="UG+WG_2016"/>
      <sheetName val="2005_Dates"/>
      <sheetName val="work_tab"/>
      <sheetName val="Data_Tables"/>
      <sheetName val="consolidation"/>
      <sheetName val="root causes"/>
      <sheetName val="Droplist"/>
      <sheetName val="PID_Divisional_Report"/>
      <sheetName val="AOP_Summary-2"/>
      <sheetName val="Portable_Calibration_Yield"/>
      <sheetName val="Drop_Down_Menus"/>
      <sheetName val="AR_Days"/>
      <sheetName val="Comm_Exp_per_Day"/>
      <sheetName val="Gross_Margin_%"/>
      <sheetName val="Inventory_Days"/>
      <sheetName val="Orders_per_Day"/>
      <sheetName val="Group_Ships_Per_Day"/>
      <sheetName val="Ships_per_Employee"/>
      <sheetName val="Entities_&amp;_Currency"/>
      <sheetName val="List_sheet"/>
      <sheetName val="SC-M&amp;M_Total"/>
      <sheetName val="Acct_Analysis"/>
      <sheetName val="Q1_05_Act_vs__Q1_05_AOP"/>
      <sheetName val="Bookings_&amp;_Revenue_Scroll"/>
      <sheetName val="Competitor_Data"/>
      <sheetName val="Data_-_Mkt_Segment"/>
      <sheetName val="Competitor_Performance"/>
      <sheetName val="Overall_Plan"/>
      <sheetName val="Portfolio_Data"/>
      <sheetName val="Data_-_Industry_by_Geography"/>
      <sheetName val=" PDBL PSP Trend"/>
      <sheetName val="Pivot_L1Paretos"/>
      <sheetName val="Pivot_Fluorodyne"/>
      <sheetName val="Format"/>
      <sheetName val="project"/>
      <sheetName val="NETA PFIZER 2015"/>
      <sheetName val="2014 PRICE LIST"/>
      <sheetName val="LoV"/>
      <sheetName val="Order info-Jan"/>
      <sheetName val="Family Lookup"/>
      <sheetName val="Lookup Lists"/>
      <sheetName val="OHS"/>
      <sheetName val="Fx"/>
      <sheetName val="Four-Factor 16-Run DOE"/>
      <sheetName val="Quick view KBM's"/>
      <sheetName val="R&amp;D TOTAL"/>
      <sheetName val="[2000PD-White-NOV00.xls]https_3"/>
      <sheetName val="[2000PD-White-NOV00.xls]https_4"/>
      <sheetName val="[2000PD-White-NOV00.xls]__w_125"/>
      <sheetName val="[2000PD-White-NOV00.xls]__w_127"/>
      <sheetName val="[2000PD-White-NOV00.xls]__w_126"/>
      <sheetName val="[2000PD-White-NOV00.xls]__w_132"/>
      <sheetName val="[2000PD-White-NOV00.xls]__w_130"/>
      <sheetName val="[2000PD-White-NOV00.xls]__w_129"/>
      <sheetName val="[2000PD-White-NOV00.xls]__w_128"/>
      <sheetName val="[2000PD-White-NOV00.xls]__w_131"/>
      <sheetName val="[2000PD-White-NOV00.xls]__w_134"/>
      <sheetName val="[2000PD-White-NOV00.xls]__w_133"/>
      <sheetName val="[2000PD-White-NOV00.xls]__w_137"/>
      <sheetName val="[2000PD-White-NOV00.xls]__w_136"/>
      <sheetName val="[2000PD-White-NOV00.xls]__w_135"/>
      <sheetName val="[2000PD-White-NOV00.xls]__w_140"/>
      <sheetName val="[2000PD-White-NOV00.xls]__w_138"/>
      <sheetName val="[2000PD-White-NOV00.xls]__w_139"/>
      <sheetName val="[2000PD-White-NOV00.xls]__w_141"/>
      <sheetName val="[2000PD-White-NOV00.xls]__w_143"/>
      <sheetName val="[2000PD-White-NOV00.xls]__w_142"/>
      <sheetName val="[2000PD-White-NOV00.xls]__w_145"/>
      <sheetName val="[2000PD-White-NOV00.xls]__w_144"/>
      <sheetName val="[2000PD-White-NOV00.xls]__w_146"/>
      <sheetName val="[2000PD-White-NOV00.xls]__w_147"/>
      <sheetName val="[2000PD-White-NOV00.xls]__w_148"/>
      <sheetName val="[2000PD-White-NOV00.xls]__w_150"/>
      <sheetName val="[2000PD-White-NOV00.xls]__w_152"/>
      <sheetName val="[2000PD-White-NOV00.xls]__w_151"/>
      <sheetName val="[2000PD-White-NOV00.xls]__w_153"/>
      <sheetName val="[2000PD-White-NOV00.xls]__w_154"/>
    </sheetNames>
    <sheetDataSet>
      <sheetData sheetId="0" refreshError="1"/>
      <sheetData sheetId="1" refreshError="1"/>
      <sheetData sheetId="2" refreshError="1"/>
      <sheetData sheetId="3" refreshError="1">
        <row r="20">
          <cell r="F20">
            <v>1085</v>
          </cell>
          <cell r="G20">
            <v>1085</v>
          </cell>
          <cell r="H20">
            <v>2049</v>
          </cell>
          <cell r="I20">
            <v>2371</v>
          </cell>
          <cell r="J20">
            <v>3248</v>
          </cell>
          <cell r="K20">
            <v>4668</v>
          </cell>
          <cell r="L20">
            <v>5552</v>
          </cell>
          <cell r="M20">
            <v>84634</v>
          </cell>
          <cell r="N20">
            <v>116966</v>
          </cell>
          <cell r="O20">
            <v>160245</v>
          </cell>
          <cell r="P20">
            <v>166014</v>
          </cell>
          <cell r="Q20">
            <v>208826</v>
          </cell>
        </row>
        <row r="21">
          <cell r="F21">
            <v>8166</v>
          </cell>
          <cell r="G21">
            <v>16332</v>
          </cell>
          <cell r="H21">
            <v>24498</v>
          </cell>
          <cell r="I21">
            <v>32664</v>
          </cell>
          <cell r="J21">
            <v>40830</v>
          </cell>
          <cell r="K21">
            <v>48996</v>
          </cell>
          <cell r="L21">
            <v>57162</v>
          </cell>
          <cell r="M21">
            <v>65328</v>
          </cell>
          <cell r="N21">
            <v>73494</v>
          </cell>
          <cell r="O21">
            <v>81660</v>
          </cell>
          <cell r="P21">
            <v>89826</v>
          </cell>
          <cell r="Q21">
            <v>98000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sheetData sheetId="206"/>
      <sheetData sheetId="207"/>
      <sheetData sheetId="208"/>
      <sheetData sheetId="209"/>
      <sheetData sheetId="210"/>
      <sheetData sheetId="21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sheetData sheetId="270"/>
      <sheetData sheetId="271"/>
      <sheetData sheetId="272"/>
      <sheetData sheetId="273"/>
      <sheetData sheetId="274"/>
      <sheetData sheetId="275"/>
      <sheetData sheetId="276"/>
      <sheetData sheetId="277"/>
      <sheetData sheetId="278"/>
      <sheetData sheetId="279"/>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refreshError="1"/>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sheetData sheetId="1336"/>
      <sheetData sheetId="1337"/>
      <sheetData sheetId="1338"/>
      <sheetData sheetId="1339"/>
      <sheetData sheetId="1340"/>
      <sheetData sheetId="1341"/>
      <sheetData sheetId="1342"/>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sheetData sheetId="1388"/>
      <sheetData sheetId="1389"/>
      <sheetData sheetId="1390" refreshError="1"/>
      <sheetData sheetId="1391"/>
      <sheetData sheetId="1392"/>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sheetData sheetId="144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sheetData sheetId="2151"/>
      <sheetData sheetId="2152"/>
      <sheetData sheetId="2153"/>
      <sheetData sheetId="2154"/>
      <sheetData sheetId="2155"/>
      <sheetData sheetId="2156"/>
      <sheetData sheetId="2157"/>
      <sheetData sheetId="2158"/>
      <sheetData sheetId="2159"/>
      <sheetData sheetId="2160"/>
      <sheetData sheetId="2161"/>
      <sheetData sheetId="2162"/>
      <sheetData sheetId="2163"/>
      <sheetData sheetId="2164"/>
      <sheetData sheetId="2165"/>
      <sheetData sheetId="2166"/>
      <sheetData sheetId="2167"/>
      <sheetData sheetId="2168"/>
      <sheetData sheetId="2169"/>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sheetData sheetId="2197"/>
      <sheetData sheetId="2198"/>
      <sheetData sheetId="2199"/>
      <sheetData sheetId="2200"/>
      <sheetData sheetId="2201"/>
      <sheetData sheetId="2202"/>
      <sheetData sheetId="2203"/>
      <sheetData sheetId="2204"/>
      <sheetData sheetId="2205"/>
      <sheetData sheetId="2206"/>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refreshError="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refreshError="1"/>
      <sheetData sheetId="2474" refreshError="1"/>
      <sheetData sheetId="2475" refreshError="1"/>
      <sheetData sheetId="2476" refreshError="1"/>
      <sheetData sheetId="2477" refreshError="1"/>
      <sheetData sheetId="2478" refreshError="1"/>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refreshError="1"/>
      <sheetData sheetId="2497" refreshError="1"/>
      <sheetData sheetId="2498" refreshError="1"/>
      <sheetData sheetId="2499" refreshError="1"/>
      <sheetData sheetId="2500" refreshError="1"/>
      <sheetData sheetId="2501" refreshError="1"/>
      <sheetData sheetId="2502" refreshError="1"/>
      <sheetData sheetId="2503" refreshError="1"/>
      <sheetData sheetId="2504" refreshError="1"/>
      <sheetData sheetId="2505" refreshError="1"/>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refreshError="1"/>
      <sheetData sheetId="2518" refreshError="1"/>
      <sheetData sheetId="2519" refreshError="1"/>
      <sheetData sheetId="2520" refreshError="1"/>
      <sheetData sheetId="2521" refreshError="1"/>
      <sheetData sheetId="2522" refreshError="1"/>
      <sheetData sheetId="2523" refreshError="1"/>
      <sheetData sheetId="2524" refreshError="1"/>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refreshError="1"/>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efreshError="1"/>
      <sheetData sheetId="2627" refreshError="1"/>
      <sheetData sheetId="2628" refreshError="1"/>
      <sheetData sheetId="2629" refreshError="1"/>
      <sheetData sheetId="2630" refreshError="1"/>
      <sheetData sheetId="2631" refreshError="1"/>
      <sheetData sheetId="2632" refreshError="1"/>
      <sheetData sheetId="2633" refreshError="1"/>
      <sheetData sheetId="2634"/>
      <sheetData sheetId="2635" refreshError="1"/>
      <sheetData sheetId="2636" refreshError="1"/>
      <sheetData sheetId="2637" refreshError="1"/>
      <sheetData sheetId="2638" refreshError="1"/>
      <sheetData sheetId="2639" refreshError="1"/>
      <sheetData sheetId="2640"/>
      <sheetData sheetId="2641"/>
      <sheetData sheetId="2642"/>
      <sheetData sheetId="2643"/>
      <sheetData sheetId="2644" refreshError="1"/>
      <sheetData sheetId="2645" refreshError="1"/>
      <sheetData sheetId="2646" refreshError="1"/>
      <sheetData sheetId="2647" refreshError="1"/>
      <sheetData sheetId="2648" refreshError="1"/>
      <sheetData sheetId="2649" refreshError="1"/>
      <sheetData sheetId="2650" refreshError="1"/>
      <sheetData sheetId="2651" refreshError="1"/>
      <sheetData sheetId="2652" refreshError="1"/>
      <sheetData sheetId="2653" refreshError="1"/>
      <sheetData sheetId="2654" refreshError="1"/>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refreshError="1"/>
      <sheetData sheetId="2677" refreshError="1"/>
      <sheetData sheetId="2678" refreshError="1"/>
      <sheetData sheetId="2679" refreshError="1"/>
      <sheetData sheetId="2680" refreshError="1"/>
      <sheetData sheetId="2681" refreshError="1"/>
      <sheetData sheetId="2682" refreshError="1"/>
      <sheetData sheetId="2683" refreshError="1"/>
      <sheetData sheetId="2684" refreshError="1"/>
      <sheetData sheetId="2685" refreshError="1"/>
      <sheetData sheetId="2686" refreshError="1"/>
      <sheetData sheetId="2687" refreshError="1"/>
      <sheetData sheetId="2688" refreshError="1"/>
      <sheetData sheetId="2689" refreshError="1"/>
      <sheetData sheetId="2690" refreshError="1"/>
      <sheetData sheetId="2691" refreshError="1"/>
      <sheetData sheetId="2692" refreshError="1"/>
      <sheetData sheetId="2693" refreshError="1"/>
      <sheetData sheetId="2694" refreshError="1"/>
      <sheetData sheetId="2695" refreshError="1"/>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refreshError="1"/>
      <sheetData sheetId="2724" refreshError="1"/>
      <sheetData sheetId="2725" refreshError="1"/>
      <sheetData sheetId="2726" refreshError="1"/>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Marketing Plan Checklist"/>
      <sheetName val="1.1 Objectives &amp; Goals"/>
      <sheetName val="1.2 Company Identity"/>
      <sheetName val="2.1 Product"/>
      <sheetName val="2.2 Market"/>
      <sheetName val="2.3 Competitive Analysis"/>
      <sheetName val="2.4 Target Market"/>
      <sheetName val="2.5 &amp; 2.9 Messaging Matrix"/>
      <sheetName val="2.6 Price"/>
      <sheetName val="2.7 Place"/>
      <sheetName val="2.8 Promotion"/>
      <sheetName val="3.1 Company Sales Model"/>
      <sheetName val="3.2 Erie Design Team"/>
      <sheetName val="3.3 Timeline"/>
      <sheetName val="3.4 Budget"/>
      <sheetName val="3.5 Roles and Responsibilities"/>
      <sheetName val="4.1 Checklist &amp; 4.2 Summary"/>
      <sheetName val="Drop Down Options for Media"/>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2">
          <cell r="A2" t="str">
            <v>Advertising - Online</v>
          </cell>
        </row>
        <row r="3">
          <cell r="A3" t="str">
            <v>Advertising - Print</v>
          </cell>
        </row>
        <row r="4">
          <cell r="A4" t="str">
            <v>BIM</v>
          </cell>
        </row>
        <row r="5">
          <cell r="A5" t="str">
            <v>Binder</v>
          </cell>
        </row>
        <row r="6">
          <cell r="A6" t="str">
            <v>Brochure</v>
          </cell>
        </row>
        <row r="7">
          <cell r="A7" t="str">
            <v>CAD Drawings</v>
          </cell>
        </row>
        <row r="8">
          <cell r="A8" t="str">
            <v>Cardboard POP Display</v>
          </cell>
        </row>
        <row r="9">
          <cell r="A9" t="str">
            <v>Certifications</v>
          </cell>
        </row>
        <row r="10">
          <cell r="A10" t="str">
            <v>Competitive Analysis</v>
          </cell>
        </row>
        <row r="11">
          <cell r="A11" t="str">
            <v>Direct Mail</v>
          </cell>
        </row>
        <row r="12">
          <cell r="A12" t="str">
            <v>Direct Mail</v>
          </cell>
        </row>
        <row r="13">
          <cell r="A13" t="str">
            <v>Email Campaign</v>
          </cell>
        </row>
        <row r="14">
          <cell r="A14" t="str">
            <v>Email Marketing</v>
          </cell>
        </row>
        <row r="15">
          <cell r="A15" t="str">
            <v>Flyer</v>
          </cell>
        </row>
        <row r="16">
          <cell r="A16" t="str">
            <v>Folder</v>
          </cell>
        </row>
        <row r="17">
          <cell r="A17" t="str">
            <v>Incentive</v>
          </cell>
        </row>
        <row r="18">
          <cell r="A18" t="str">
            <v>Installation Manual</v>
          </cell>
        </row>
        <row r="19">
          <cell r="A19" t="str">
            <v>Internal Communication</v>
          </cell>
        </row>
        <row r="20">
          <cell r="A20" t="str">
            <v>Introductory Offer</v>
          </cell>
        </row>
        <row r="21">
          <cell r="A21" t="str">
            <v>Maintenance Manual</v>
          </cell>
        </row>
        <row r="22">
          <cell r="A22" t="str">
            <v>Microsite</v>
          </cell>
        </row>
        <row r="23">
          <cell r="A23" t="str">
            <v>Money-Off Promo</v>
          </cell>
        </row>
        <row r="24">
          <cell r="A24" t="str">
            <v>Multi-Media Videos</v>
          </cell>
        </row>
        <row r="25">
          <cell r="A25" t="str">
            <v>Points of Difference Analysis</v>
          </cell>
        </row>
        <row r="26">
          <cell r="A26" t="str">
            <v>POS Poster</v>
          </cell>
        </row>
        <row r="27">
          <cell r="A27" t="str">
            <v>Presentation</v>
          </cell>
        </row>
        <row r="28">
          <cell r="A28" t="str">
            <v>Press Release</v>
          </cell>
        </row>
        <row r="29">
          <cell r="A29" t="str">
            <v>Product Demo</v>
          </cell>
        </row>
        <row r="30">
          <cell r="A30" t="str">
            <v>Product Information Package</v>
          </cell>
        </row>
        <row r="31">
          <cell r="A31" t="str">
            <v>Product Sheets</v>
          </cell>
        </row>
        <row r="32">
          <cell r="A32" t="str">
            <v>Promo Products</v>
          </cell>
        </row>
        <row r="33">
          <cell r="A33" t="str">
            <v>Rebate</v>
          </cell>
        </row>
        <row r="34">
          <cell r="A34" t="str">
            <v>Sampling</v>
          </cell>
        </row>
        <row r="35">
          <cell r="A35" t="str">
            <v>Social Media</v>
          </cell>
        </row>
        <row r="36">
          <cell r="A36" t="str">
            <v>Social Media</v>
          </cell>
        </row>
        <row r="37">
          <cell r="A37" t="str">
            <v>Specifications</v>
          </cell>
        </row>
        <row r="38">
          <cell r="A38" t="str">
            <v>Submittals</v>
          </cell>
        </row>
        <row r="39">
          <cell r="A39" t="str">
            <v>Testimonials/Case Studies</v>
          </cell>
        </row>
        <row r="40">
          <cell r="A40" t="str">
            <v>Trade Advertising</v>
          </cell>
        </row>
        <row r="41">
          <cell r="A41" t="str">
            <v>Tradeshow</v>
          </cell>
        </row>
        <row r="42">
          <cell r="A42" t="str">
            <v>Training Seminar/Workshop</v>
          </cell>
        </row>
        <row r="43">
          <cell r="A43" t="str">
            <v>Video</v>
          </cell>
        </row>
        <row r="44">
          <cell r="A44" t="str">
            <v>Website</v>
          </cell>
        </row>
        <row r="45">
          <cell r="A45" t="str">
            <v>ZIX</v>
          </cell>
        </row>
        <row r="46">
          <cell r="A46" t="str">
            <v>Zurn U</v>
          </cell>
        </row>
      </sheetData>
      <sheetData sheetId="18"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x"/>
      <sheetName val="Bowler"/>
      <sheetName val="Cntmrs-Turnover"/>
      <sheetName val="Cntmrs-Recruit"/>
      <sheetName val="Cntmrs-Recruit Time"/>
      <sheetName val="Cntmrs-Chgo Record"/>
      <sheetName val="Cntmrs-FP Record"/>
      <sheetName val="Cntmrs-Chgo Accid"/>
      <sheetName val="Countermeasure Sheet"/>
      <sheetName val="Plant"/>
      <sheetName val="Warehouse"/>
      <sheetName val="Run Rates"/>
      <sheetName val="Model"/>
    </sheetNames>
    <sheetDataSet>
      <sheetData sheetId="0" refreshError="1"/>
      <sheetData sheetId="1" refreshError="1"/>
      <sheetData sheetId="2" refreshError="1"/>
      <sheetData sheetId="3" refreshError="1">
        <row r="20">
          <cell r="F20">
            <v>1085</v>
          </cell>
          <cell r="G20">
            <v>1085</v>
          </cell>
          <cell r="H20">
            <v>2049</v>
          </cell>
          <cell r="I20">
            <v>2371</v>
          </cell>
          <cell r="J20">
            <v>3248</v>
          </cell>
          <cell r="K20">
            <v>4668</v>
          </cell>
          <cell r="L20">
            <v>5552</v>
          </cell>
          <cell r="M20">
            <v>84634</v>
          </cell>
          <cell r="N20">
            <v>116966</v>
          </cell>
          <cell r="O20">
            <v>160245</v>
          </cell>
          <cell r="P20">
            <v>166014</v>
          </cell>
          <cell r="Q20">
            <v>208826</v>
          </cell>
        </row>
      </sheetData>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rly Sumary"/>
      <sheetName val="L1  Gear - KPI Bowler"/>
      <sheetName val="Orders"/>
      <sheetName val="cm - TTI Orders"/>
      <sheetName val="Dr 1 OR Countermeasures"/>
      <sheetName val="Sales"/>
      <sheetName val="cm - TTI Sales"/>
      <sheetName val="Gross Profit"/>
      <sheetName val="cm - TTI Gross Profit %"/>
      <sheetName val="EBITDA - Full"/>
      <sheetName val="cm - TTI EBITDA"/>
      <sheetName val="Incidents"/>
      <sheetName val="CM - Safety"/>
      <sheetName val="PPM"/>
      <sheetName val="OTD"/>
      <sheetName val="CM - OTD"/>
      <sheetName val="Avail"/>
      <sheetName val="CM - Availability"/>
      <sheetName val="Inventory Turn"/>
      <sheetName val="CM - Inv. Turns"/>
      <sheetName val="Purch Sav"/>
      <sheetName val="Free Cash Flow"/>
      <sheetName val="Plant"/>
      <sheetName val="Warehouse"/>
      <sheetName val="Assumptions"/>
      <sheetName val="Run Rates"/>
      <sheetName val="#REF"/>
      <sheetName val="OTD Miss Reasons"/>
      <sheetName val="Sheet11"/>
      <sheetName val="Cntmrs-Recruit"/>
      <sheetName val="Lists"/>
      <sheetName val="Worksheet in November Counterme"/>
      <sheetName val="Worksheet%20in%20November%20Cou"/>
    </sheetNames>
    <sheetDataSet>
      <sheetData sheetId="0" refreshError="1"/>
      <sheetData sheetId="1" refreshError="1">
        <row r="84">
          <cell r="B84">
            <v>1</v>
          </cell>
          <cell r="C84" t="str">
            <v>APR</v>
          </cell>
        </row>
        <row r="85">
          <cell r="B85">
            <v>2</v>
          </cell>
          <cell r="C85" t="str">
            <v>MAY</v>
          </cell>
        </row>
        <row r="86">
          <cell r="B86">
            <v>3</v>
          </cell>
          <cell r="C86" t="str">
            <v>JUN</v>
          </cell>
        </row>
        <row r="87">
          <cell r="B87">
            <v>4</v>
          </cell>
          <cell r="C87" t="str">
            <v>JUL</v>
          </cell>
        </row>
        <row r="88">
          <cell r="B88">
            <v>5</v>
          </cell>
          <cell r="C88" t="str">
            <v>AUG</v>
          </cell>
        </row>
        <row r="89">
          <cell r="B89">
            <v>6</v>
          </cell>
          <cell r="C89" t="str">
            <v>SEP</v>
          </cell>
        </row>
        <row r="90">
          <cell r="B90">
            <v>7</v>
          </cell>
          <cell r="C90" t="str">
            <v>OCT</v>
          </cell>
        </row>
        <row r="91">
          <cell r="B91">
            <v>8</v>
          </cell>
          <cell r="C91" t="str">
            <v>NOV</v>
          </cell>
        </row>
        <row r="92">
          <cell r="B92">
            <v>9</v>
          </cell>
          <cell r="C92" t="str">
            <v>DEC</v>
          </cell>
        </row>
        <row r="93">
          <cell r="B93">
            <v>10</v>
          </cell>
          <cell r="C93" t="str">
            <v>JAN</v>
          </cell>
        </row>
        <row r="94">
          <cell r="B94">
            <v>11</v>
          </cell>
          <cell r="C94" t="str">
            <v>FEB</v>
          </cell>
        </row>
        <row r="95">
          <cell r="B95">
            <v>12</v>
          </cell>
          <cell r="C95" t="str">
            <v>MAR</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rap Reduction"/>
      <sheetName val="Scrap KPI CM"/>
      <sheetName val="LOD Quality CM"/>
      <sheetName val="CAT Quality CM"/>
      <sheetName val="Roller Quality CM"/>
      <sheetName val="Data"/>
      <sheetName val="Lookup_Table"/>
      <sheetName val="Lookup Table"/>
      <sheetName val="Simple Returns"/>
      <sheetName val="200100"/>
      <sheetName val="Summary"/>
      <sheetName val="Goleta"/>
      <sheetName val="Sheet7"/>
      <sheetName val="Cntmrs-Recruit"/>
      <sheetName val="FCS - PROJECT CONSOLIDATED"/>
      <sheetName val="L1  Gear - KPI Bowler"/>
      <sheetName val="Charts by Month"/>
      <sheetName val="SD - Quality"/>
      <sheetName val="Conto Economico Rexnord"/>
      <sheetName val="WYVAL Output - Current Val "/>
      <sheetName val="Stock - Std  Extra"/>
      <sheetName val="Plant"/>
      <sheetName val="Variables"/>
      <sheetName val="Leaks"/>
      <sheetName val="Deck Sheet"/>
      <sheetName val="HALBs_Current"/>
      <sheetName val="ROHs_Current"/>
      <sheetName val="Supplemental Data"/>
      <sheetName val="Drop Downs"/>
      <sheetName val="Inputs"/>
      <sheetName val="Print Date Pivot Sheet"/>
      <sheetName val="Warehouse"/>
      <sheetName val="ActionEquip"/>
      <sheetName val="Scrap_Reduction"/>
      <sheetName val="Scrap_KPI_CM"/>
      <sheetName val="LOD_Quality_CM"/>
      <sheetName val="CAT_Quality_CM"/>
      <sheetName val="Roller_Quality_CM"/>
      <sheetName val="Lookup_Table1"/>
      <sheetName val="Simple_Returns"/>
      <sheetName val="L1__Gear_-_KPI_Bowler"/>
      <sheetName val="FCS_-_PROJECT_CONSOLIDATED"/>
      <sheetName val="Charts_by_Month"/>
      <sheetName val="SD_-_Quality"/>
      <sheetName val="Conto_Economico_Rexnord"/>
      <sheetName val="WYVAL_Output_-_Current_Val_"/>
      <sheetName val="Stock_-_Std__Extra"/>
      <sheetName val="Deck_Sheet"/>
      <sheetName val="Supplemental_Data"/>
      <sheetName val="Drop_Downs"/>
      <sheetName val="Print_Date_Pivot_Sheet"/>
      <sheetName val="338 H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
          <cell r="A3" t="str">
            <v>2043</v>
          </cell>
          <cell r="B3">
            <v>4</v>
          </cell>
          <cell r="C3" t="str">
            <v>P7</v>
          </cell>
          <cell r="D3" t="str">
            <v xml:space="preserve">LV  </v>
          </cell>
          <cell r="E3" t="str">
            <v>C</v>
          </cell>
          <cell r="F3" t="str">
            <v>P</v>
          </cell>
          <cell r="G3">
            <v>35</v>
          </cell>
        </row>
        <row r="4">
          <cell r="A4" t="str">
            <v>2286</v>
          </cell>
          <cell r="B4">
            <v>4</v>
          </cell>
          <cell r="C4">
            <v>65</v>
          </cell>
          <cell r="D4" t="str">
            <v xml:space="preserve">LV  </v>
          </cell>
          <cell r="E4" t="str">
            <v>C</v>
          </cell>
          <cell r="F4" t="str">
            <v>P</v>
          </cell>
          <cell r="G4">
            <v>15</v>
          </cell>
        </row>
        <row r="5">
          <cell r="A5" t="str">
            <v>3604</v>
          </cell>
          <cell r="B5">
            <v>4</v>
          </cell>
          <cell r="C5" t="str">
            <v>P7</v>
          </cell>
          <cell r="D5" t="str">
            <v xml:space="preserve">LV  </v>
          </cell>
          <cell r="E5" t="str">
            <v>C</v>
          </cell>
          <cell r="F5" t="str">
            <v>P</v>
          </cell>
          <cell r="G5">
            <v>20</v>
          </cell>
        </row>
        <row r="6">
          <cell r="A6" t="str">
            <v>3896</v>
          </cell>
          <cell r="B6">
            <v>4</v>
          </cell>
          <cell r="C6">
            <v>65</v>
          </cell>
          <cell r="D6" t="str">
            <v xml:space="preserve">LV  </v>
          </cell>
          <cell r="E6" t="str">
            <v>C</v>
          </cell>
          <cell r="F6" t="str">
            <v>P</v>
          </cell>
          <cell r="G6">
            <v>15</v>
          </cell>
        </row>
        <row r="7">
          <cell r="A7" t="str">
            <v>240735</v>
          </cell>
          <cell r="B7">
            <v>4</v>
          </cell>
          <cell r="C7" t="str">
            <v>P7</v>
          </cell>
          <cell r="D7" t="str">
            <v xml:space="preserve">LV  </v>
          </cell>
          <cell r="E7" t="str">
            <v>C</v>
          </cell>
          <cell r="F7" t="str">
            <v>P</v>
          </cell>
          <cell r="G7">
            <v>20</v>
          </cell>
        </row>
        <row r="8">
          <cell r="A8" t="str">
            <v>513000</v>
          </cell>
          <cell r="B8">
            <v>28</v>
          </cell>
          <cell r="C8">
            <v>65</v>
          </cell>
          <cell r="D8" t="str">
            <v xml:space="preserve">BR  </v>
          </cell>
          <cell r="E8" t="str">
            <v>C</v>
          </cell>
          <cell r="F8" t="str">
            <v>P</v>
          </cell>
          <cell r="G8">
            <v>35</v>
          </cell>
        </row>
        <row r="9">
          <cell r="A9" t="str">
            <v>513023</v>
          </cell>
          <cell r="B9">
            <v>28</v>
          </cell>
          <cell r="C9">
            <v>65</v>
          </cell>
          <cell r="D9" t="str">
            <v xml:space="preserve">BR  </v>
          </cell>
          <cell r="E9" t="str">
            <v>C</v>
          </cell>
          <cell r="F9" t="str">
            <v>P</v>
          </cell>
          <cell r="G9">
            <v>35</v>
          </cell>
        </row>
        <row r="10">
          <cell r="A10" t="str">
            <v>712512</v>
          </cell>
          <cell r="B10">
            <v>28</v>
          </cell>
          <cell r="C10" t="str">
            <v>P7</v>
          </cell>
          <cell r="D10" t="str">
            <v xml:space="preserve">LV  </v>
          </cell>
          <cell r="E10" t="str">
            <v>C</v>
          </cell>
          <cell r="F10" t="str">
            <v>P</v>
          </cell>
          <cell r="G10">
            <v>50</v>
          </cell>
        </row>
        <row r="11">
          <cell r="A11" t="str">
            <v>712516</v>
          </cell>
          <cell r="B11">
            <v>28</v>
          </cell>
          <cell r="C11" t="str">
            <v>P7</v>
          </cell>
          <cell r="D11" t="str">
            <v xml:space="preserve">LV  </v>
          </cell>
          <cell r="E11" t="str">
            <v>C</v>
          </cell>
          <cell r="F11" t="str">
            <v>P</v>
          </cell>
          <cell r="G11">
            <v>50</v>
          </cell>
        </row>
        <row r="12">
          <cell r="A12" t="str">
            <v>714675</v>
          </cell>
          <cell r="B12">
            <v>28</v>
          </cell>
          <cell r="C12" t="str">
            <v>P7</v>
          </cell>
          <cell r="D12" t="str">
            <v xml:space="preserve">LV  </v>
          </cell>
          <cell r="E12" t="str">
            <v>C</v>
          </cell>
          <cell r="F12" t="str">
            <v>P</v>
          </cell>
          <cell r="G12">
            <v>50</v>
          </cell>
        </row>
        <row r="13">
          <cell r="A13" t="str">
            <v>1765127</v>
          </cell>
          <cell r="B13">
            <v>55</v>
          </cell>
          <cell r="C13" t="str">
            <v>P7</v>
          </cell>
          <cell r="D13" t="str">
            <v xml:space="preserve">LV  </v>
          </cell>
          <cell r="E13" t="str">
            <v>C</v>
          </cell>
          <cell r="F13" t="str">
            <v>P</v>
          </cell>
          <cell r="G13">
            <v>50</v>
          </cell>
        </row>
        <row r="14">
          <cell r="A14" t="str">
            <v>1765129</v>
          </cell>
          <cell r="B14">
            <v>55</v>
          </cell>
          <cell r="C14" t="str">
            <v>P7</v>
          </cell>
          <cell r="D14" t="str">
            <v xml:space="preserve">LV  </v>
          </cell>
          <cell r="E14" t="str">
            <v>C</v>
          </cell>
          <cell r="F14" t="str">
            <v>P</v>
          </cell>
          <cell r="G14">
            <v>20</v>
          </cell>
        </row>
        <row r="15">
          <cell r="A15" t="str">
            <v>17651208</v>
          </cell>
          <cell r="B15">
            <v>55</v>
          </cell>
          <cell r="C15" t="str">
            <v>P7</v>
          </cell>
          <cell r="D15" t="str">
            <v xml:space="preserve">LOD </v>
          </cell>
          <cell r="E15" t="str">
            <v>C</v>
          </cell>
          <cell r="F15" t="str">
            <v>P</v>
          </cell>
          <cell r="G15">
            <v>20</v>
          </cell>
        </row>
        <row r="16">
          <cell r="A16" t="str">
            <v>17651211</v>
          </cell>
          <cell r="B16">
            <v>55</v>
          </cell>
          <cell r="C16" t="str">
            <v>P7</v>
          </cell>
          <cell r="D16" t="str">
            <v xml:space="preserve">LV  </v>
          </cell>
          <cell r="E16" t="str">
            <v>C</v>
          </cell>
          <cell r="F16" t="str">
            <v>P</v>
          </cell>
          <cell r="G16">
            <v>50</v>
          </cell>
        </row>
        <row r="17">
          <cell r="A17" t="str">
            <v>17651212</v>
          </cell>
          <cell r="B17">
            <v>55</v>
          </cell>
          <cell r="C17" t="str">
            <v>P7</v>
          </cell>
          <cell r="D17" t="str">
            <v xml:space="preserve">LOD </v>
          </cell>
          <cell r="E17" t="str">
            <v>C</v>
          </cell>
          <cell r="F17" t="str">
            <v>P</v>
          </cell>
          <cell r="G17">
            <v>50</v>
          </cell>
        </row>
        <row r="18">
          <cell r="A18" t="str">
            <v>17651213</v>
          </cell>
          <cell r="B18">
            <v>55</v>
          </cell>
          <cell r="C18" t="str">
            <v>P7</v>
          </cell>
          <cell r="D18" t="str">
            <v xml:space="preserve">LOD </v>
          </cell>
          <cell r="E18" t="str">
            <v>C</v>
          </cell>
          <cell r="F18" t="str">
            <v>P</v>
          </cell>
          <cell r="G18">
            <v>50</v>
          </cell>
        </row>
        <row r="19">
          <cell r="A19" t="str">
            <v>17651214</v>
          </cell>
          <cell r="B19">
            <v>55</v>
          </cell>
          <cell r="C19" t="str">
            <v>P7</v>
          </cell>
          <cell r="D19" t="str">
            <v xml:space="preserve">LV  </v>
          </cell>
          <cell r="E19" t="str">
            <v>C</v>
          </cell>
          <cell r="F19" t="str">
            <v>P</v>
          </cell>
          <cell r="G19">
            <v>60</v>
          </cell>
        </row>
        <row r="20">
          <cell r="A20" t="str">
            <v>17651215</v>
          </cell>
          <cell r="B20">
            <v>55</v>
          </cell>
          <cell r="C20" t="str">
            <v>P7</v>
          </cell>
          <cell r="D20" t="str">
            <v xml:space="preserve">LV  </v>
          </cell>
          <cell r="E20" t="str">
            <v>C</v>
          </cell>
          <cell r="F20" t="str">
            <v>P</v>
          </cell>
          <cell r="G20">
            <v>60</v>
          </cell>
        </row>
        <row r="21">
          <cell r="A21" t="str">
            <v>17651216</v>
          </cell>
          <cell r="B21">
            <v>55</v>
          </cell>
          <cell r="C21" t="str">
            <v>P7</v>
          </cell>
          <cell r="D21" t="str">
            <v xml:space="preserve">SP  </v>
          </cell>
          <cell r="E21" t="str">
            <v>C</v>
          </cell>
          <cell r="F21" t="str">
            <v>P</v>
          </cell>
          <cell r="G21">
            <v>60</v>
          </cell>
        </row>
        <row r="22">
          <cell r="A22" t="str">
            <v>17651217</v>
          </cell>
          <cell r="B22">
            <v>55</v>
          </cell>
          <cell r="C22" t="str">
            <v>P7</v>
          </cell>
          <cell r="D22" t="str">
            <v xml:space="preserve">LV  </v>
          </cell>
          <cell r="E22" t="str">
            <v>C</v>
          </cell>
          <cell r="F22" t="str">
            <v>P</v>
          </cell>
          <cell r="G22">
            <v>60</v>
          </cell>
        </row>
        <row r="23">
          <cell r="A23" t="str">
            <v>17651218</v>
          </cell>
          <cell r="B23">
            <v>55</v>
          </cell>
          <cell r="C23" t="str">
            <v>P7</v>
          </cell>
          <cell r="D23" t="str">
            <v xml:space="preserve">LV  </v>
          </cell>
          <cell r="E23" t="str">
            <v>C</v>
          </cell>
          <cell r="F23" t="str">
            <v>P</v>
          </cell>
          <cell r="G23">
            <v>50</v>
          </cell>
        </row>
        <row r="24">
          <cell r="A24" t="str">
            <v>17651219</v>
          </cell>
          <cell r="B24">
            <v>55</v>
          </cell>
          <cell r="C24" t="str">
            <v>P7</v>
          </cell>
          <cell r="D24" t="str">
            <v xml:space="preserve">LV  </v>
          </cell>
          <cell r="E24" t="str">
            <v>C</v>
          </cell>
          <cell r="F24" t="str">
            <v>P</v>
          </cell>
          <cell r="G24">
            <v>50</v>
          </cell>
        </row>
        <row r="25">
          <cell r="A25" t="str">
            <v>17651220</v>
          </cell>
          <cell r="B25">
            <v>55</v>
          </cell>
          <cell r="C25" t="str">
            <v>P7</v>
          </cell>
          <cell r="D25" t="str">
            <v xml:space="preserve">LV  </v>
          </cell>
          <cell r="E25" t="str">
            <v>C</v>
          </cell>
          <cell r="F25" t="str">
            <v>P</v>
          </cell>
          <cell r="G25">
            <v>20</v>
          </cell>
        </row>
        <row r="26">
          <cell r="A26" t="str">
            <v>17651221</v>
          </cell>
          <cell r="B26">
            <v>55</v>
          </cell>
          <cell r="C26" t="str">
            <v>P7</v>
          </cell>
          <cell r="D26" t="str">
            <v xml:space="preserve">LV  </v>
          </cell>
          <cell r="E26" t="str">
            <v>C</v>
          </cell>
          <cell r="F26" t="str">
            <v>P</v>
          </cell>
          <cell r="G26">
            <v>30</v>
          </cell>
        </row>
        <row r="27">
          <cell r="A27" t="str">
            <v>17651222</v>
          </cell>
          <cell r="B27">
            <v>55</v>
          </cell>
          <cell r="C27" t="str">
            <v>P7</v>
          </cell>
          <cell r="D27" t="str">
            <v xml:space="preserve">LV  </v>
          </cell>
          <cell r="E27" t="str">
            <v>C</v>
          </cell>
          <cell r="F27" t="str">
            <v>P</v>
          </cell>
          <cell r="G27">
            <v>20</v>
          </cell>
        </row>
        <row r="28">
          <cell r="A28" t="str">
            <v>17651223</v>
          </cell>
          <cell r="B28">
            <v>55</v>
          </cell>
          <cell r="C28" t="str">
            <v>P7</v>
          </cell>
          <cell r="D28" t="str">
            <v xml:space="preserve">LV  </v>
          </cell>
          <cell r="E28" t="str">
            <v>C</v>
          </cell>
          <cell r="F28" t="str">
            <v>P</v>
          </cell>
          <cell r="G28">
            <v>20</v>
          </cell>
        </row>
        <row r="29">
          <cell r="A29" t="str">
            <v>17651224</v>
          </cell>
          <cell r="B29">
            <v>55</v>
          </cell>
          <cell r="C29" t="str">
            <v>P7</v>
          </cell>
          <cell r="D29" t="str">
            <v xml:space="preserve">LV  </v>
          </cell>
          <cell r="E29" t="str">
            <v>C</v>
          </cell>
          <cell r="F29" t="str">
            <v>P</v>
          </cell>
          <cell r="G29">
            <v>20</v>
          </cell>
        </row>
        <row r="30">
          <cell r="A30" t="str">
            <v>17651225</v>
          </cell>
          <cell r="B30">
            <v>55</v>
          </cell>
          <cell r="C30" t="str">
            <v>P7</v>
          </cell>
          <cell r="D30" t="str">
            <v xml:space="preserve">LV  </v>
          </cell>
          <cell r="E30" t="str">
            <v>C</v>
          </cell>
          <cell r="F30" t="str">
            <v>P</v>
          </cell>
          <cell r="G30">
            <v>50</v>
          </cell>
        </row>
        <row r="31">
          <cell r="A31" t="str">
            <v>17651226</v>
          </cell>
          <cell r="B31">
            <v>55</v>
          </cell>
          <cell r="C31" t="str">
            <v>P7</v>
          </cell>
          <cell r="D31" t="str">
            <v xml:space="preserve">LV  </v>
          </cell>
          <cell r="E31" t="str">
            <v>C</v>
          </cell>
          <cell r="F31" t="str">
            <v>P</v>
          </cell>
          <cell r="G31">
            <v>20</v>
          </cell>
        </row>
        <row r="32">
          <cell r="A32" t="str">
            <v>17651227</v>
          </cell>
          <cell r="B32">
            <v>55</v>
          </cell>
          <cell r="C32" t="str">
            <v>P7</v>
          </cell>
          <cell r="D32" t="str">
            <v xml:space="preserve">LV  </v>
          </cell>
          <cell r="E32" t="str">
            <v>C</v>
          </cell>
          <cell r="F32" t="str">
            <v>P</v>
          </cell>
          <cell r="G32">
            <v>0</v>
          </cell>
        </row>
        <row r="33">
          <cell r="A33" t="str">
            <v>17651228</v>
          </cell>
          <cell r="B33">
            <v>55</v>
          </cell>
          <cell r="C33" t="str">
            <v>P7</v>
          </cell>
          <cell r="D33" t="str">
            <v xml:space="preserve">LOD </v>
          </cell>
          <cell r="E33" t="str">
            <v>C</v>
          </cell>
          <cell r="F33" t="str">
            <v>P</v>
          </cell>
          <cell r="G33">
            <v>0</v>
          </cell>
        </row>
        <row r="34">
          <cell r="A34" t="str">
            <v>17651229</v>
          </cell>
          <cell r="B34">
            <v>55</v>
          </cell>
          <cell r="C34" t="str">
            <v>P7</v>
          </cell>
          <cell r="D34" t="str">
            <v xml:space="preserve">LOD </v>
          </cell>
          <cell r="E34" t="str">
            <v>C</v>
          </cell>
          <cell r="F34" t="str">
            <v>P</v>
          </cell>
          <cell r="G34">
            <v>0</v>
          </cell>
        </row>
        <row r="35">
          <cell r="A35" t="str">
            <v>82979987</v>
          </cell>
          <cell r="B35">
            <v>28</v>
          </cell>
          <cell r="C35" t="str">
            <v>P6</v>
          </cell>
          <cell r="D35" t="str">
            <v xml:space="preserve">BR  </v>
          </cell>
          <cell r="E35" t="str">
            <v>D</v>
          </cell>
          <cell r="F35" t="str">
            <v>P</v>
          </cell>
          <cell r="G35">
            <v>20</v>
          </cell>
        </row>
        <row r="36">
          <cell r="A36" t="str">
            <v>93310010</v>
          </cell>
          <cell r="B36">
            <v>30</v>
          </cell>
          <cell r="C36" t="str">
            <v>R3</v>
          </cell>
          <cell r="D36" t="str">
            <v xml:space="preserve">LOD </v>
          </cell>
          <cell r="E36" t="str">
            <v>B</v>
          </cell>
          <cell r="F36" t="str">
            <v>P</v>
          </cell>
          <cell r="G36">
            <v>20</v>
          </cell>
        </row>
        <row r="37">
          <cell r="A37" t="str">
            <v>93310011</v>
          </cell>
          <cell r="B37">
            <v>30</v>
          </cell>
          <cell r="C37" t="str">
            <v>R3</v>
          </cell>
          <cell r="D37" t="str">
            <v xml:space="preserve">LOD </v>
          </cell>
          <cell r="E37" t="str">
            <v>C</v>
          </cell>
          <cell r="F37" t="str">
            <v>P</v>
          </cell>
          <cell r="G37">
            <v>20</v>
          </cell>
        </row>
        <row r="38">
          <cell r="A38" t="str">
            <v>93310012</v>
          </cell>
          <cell r="B38">
            <v>30</v>
          </cell>
          <cell r="C38" t="str">
            <v>R3</v>
          </cell>
          <cell r="D38" t="str">
            <v xml:space="preserve">LOD </v>
          </cell>
          <cell r="E38" t="str">
            <v>A</v>
          </cell>
          <cell r="F38" t="str">
            <v>P</v>
          </cell>
          <cell r="G38">
            <v>20</v>
          </cell>
        </row>
        <row r="39">
          <cell r="A39" t="str">
            <v>93310013</v>
          </cell>
          <cell r="B39">
            <v>30</v>
          </cell>
          <cell r="C39" t="str">
            <v>R3</v>
          </cell>
          <cell r="D39" t="str">
            <v xml:space="preserve">LV  </v>
          </cell>
          <cell r="E39" t="str">
            <v>A</v>
          </cell>
          <cell r="F39" t="str">
            <v>P</v>
          </cell>
          <cell r="G39">
            <v>20</v>
          </cell>
        </row>
        <row r="40">
          <cell r="A40" t="str">
            <v>93310014</v>
          </cell>
          <cell r="B40">
            <v>30</v>
          </cell>
          <cell r="C40" t="str">
            <v>R3</v>
          </cell>
          <cell r="D40" t="str">
            <v xml:space="preserve">LV  </v>
          </cell>
          <cell r="E40" t="str">
            <v>B</v>
          </cell>
          <cell r="F40" t="str">
            <v>P</v>
          </cell>
          <cell r="G40">
            <v>20</v>
          </cell>
        </row>
        <row r="41">
          <cell r="A41" t="str">
            <v>93310016</v>
          </cell>
          <cell r="B41">
            <v>30</v>
          </cell>
          <cell r="C41" t="str">
            <v>R3</v>
          </cell>
          <cell r="D41" t="str">
            <v xml:space="preserve">LV  </v>
          </cell>
          <cell r="E41" t="str">
            <v>A</v>
          </cell>
          <cell r="F41" t="str">
            <v>P</v>
          </cell>
          <cell r="G41">
            <v>20</v>
          </cell>
        </row>
        <row r="42">
          <cell r="A42" t="str">
            <v>93310018</v>
          </cell>
          <cell r="B42">
            <v>30</v>
          </cell>
          <cell r="C42" t="str">
            <v>R3</v>
          </cell>
          <cell r="D42" t="str">
            <v xml:space="preserve">LV  </v>
          </cell>
          <cell r="E42" t="str">
            <v>C</v>
          </cell>
          <cell r="F42" t="str">
            <v>P</v>
          </cell>
          <cell r="G42">
            <v>20</v>
          </cell>
        </row>
        <row r="43">
          <cell r="A43" t="str">
            <v>93310020</v>
          </cell>
          <cell r="B43">
            <v>30</v>
          </cell>
          <cell r="C43" t="str">
            <v>R3</v>
          </cell>
          <cell r="D43" t="str">
            <v xml:space="preserve">SP  </v>
          </cell>
          <cell r="E43" t="str">
            <v>C</v>
          </cell>
          <cell r="F43" t="str">
            <v>P</v>
          </cell>
          <cell r="G43">
            <v>20</v>
          </cell>
        </row>
        <row r="44">
          <cell r="A44" t="str">
            <v>4430020328</v>
          </cell>
          <cell r="B44" t="str">
            <v xml:space="preserve">  </v>
          </cell>
          <cell r="C44" t="str">
            <v>PC</v>
          </cell>
          <cell r="D44" t="str">
            <v xml:space="preserve">    </v>
          </cell>
          <cell r="E44" t="str">
            <v xml:space="preserve"> </v>
          </cell>
          <cell r="F44" t="str">
            <v>P</v>
          </cell>
          <cell r="G44">
            <v>0</v>
          </cell>
        </row>
        <row r="45">
          <cell r="A45" t="str">
            <v>9111400734</v>
          </cell>
          <cell r="B45">
            <v>32</v>
          </cell>
          <cell r="C45" t="str">
            <v>R9</v>
          </cell>
          <cell r="D45" t="str">
            <v xml:space="preserve">LOD </v>
          </cell>
          <cell r="E45" t="str">
            <v>C</v>
          </cell>
          <cell r="F45" t="str">
            <v>P</v>
          </cell>
          <cell r="G45">
            <v>90</v>
          </cell>
        </row>
        <row r="46">
          <cell r="A46" t="str">
            <v>9111400750</v>
          </cell>
          <cell r="B46">
            <v>32</v>
          </cell>
          <cell r="C46" t="str">
            <v>R9</v>
          </cell>
          <cell r="D46" t="str">
            <v xml:space="preserve">LOD </v>
          </cell>
          <cell r="E46" t="str">
            <v>C</v>
          </cell>
          <cell r="F46" t="str">
            <v>P</v>
          </cell>
          <cell r="G46">
            <v>45</v>
          </cell>
        </row>
        <row r="47">
          <cell r="A47" t="str">
            <v>9111400781</v>
          </cell>
          <cell r="B47">
            <v>32</v>
          </cell>
          <cell r="C47" t="str">
            <v>R9</v>
          </cell>
          <cell r="D47" t="str">
            <v xml:space="preserve">LOD </v>
          </cell>
          <cell r="E47" t="str">
            <v>C</v>
          </cell>
          <cell r="F47" t="str">
            <v>P</v>
          </cell>
          <cell r="G47">
            <v>90</v>
          </cell>
        </row>
        <row r="48">
          <cell r="A48" t="str">
            <v>9111400828</v>
          </cell>
          <cell r="B48">
            <v>32</v>
          </cell>
          <cell r="C48" t="str">
            <v>R9</v>
          </cell>
          <cell r="D48" t="str">
            <v xml:space="preserve">LOD </v>
          </cell>
          <cell r="E48" t="str">
            <v>C</v>
          </cell>
          <cell r="F48" t="str">
            <v>P</v>
          </cell>
          <cell r="G48">
            <v>90</v>
          </cell>
        </row>
        <row r="49">
          <cell r="A49" t="str">
            <v>9111400843</v>
          </cell>
          <cell r="B49">
            <v>32</v>
          </cell>
          <cell r="C49" t="str">
            <v>R9</v>
          </cell>
          <cell r="D49" t="str">
            <v xml:space="preserve">LOD </v>
          </cell>
          <cell r="E49" t="str">
            <v>B</v>
          </cell>
          <cell r="F49" t="str">
            <v>P</v>
          </cell>
          <cell r="G49">
            <v>90</v>
          </cell>
        </row>
        <row r="50">
          <cell r="A50" t="str">
            <v>9111400895</v>
          </cell>
          <cell r="B50">
            <v>32</v>
          </cell>
          <cell r="C50" t="str">
            <v>R9</v>
          </cell>
          <cell r="D50" t="str">
            <v xml:space="preserve">LOD </v>
          </cell>
          <cell r="E50" t="str">
            <v>C</v>
          </cell>
          <cell r="F50" t="str">
            <v>P</v>
          </cell>
          <cell r="G50">
            <v>90</v>
          </cell>
        </row>
        <row r="51">
          <cell r="A51" t="str">
            <v>9111400906</v>
          </cell>
          <cell r="B51">
            <v>32</v>
          </cell>
          <cell r="C51" t="str">
            <v>R9</v>
          </cell>
          <cell r="D51" t="str">
            <v xml:space="preserve">LOD </v>
          </cell>
          <cell r="E51" t="str">
            <v>C</v>
          </cell>
          <cell r="F51" t="str">
            <v>P</v>
          </cell>
          <cell r="G51">
            <v>90</v>
          </cell>
        </row>
        <row r="52">
          <cell r="A52" t="str">
            <v>9111400938</v>
          </cell>
          <cell r="B52">
            <v>32</v>
          </cell>
          <cell r="C52" t="str">
            <v>R9</v>
          </cell>
          <cell r="D52" t="str">
            <v xml:space="preserve">LOD </v>
          </cell>
          <cell r="E52" t="str">
            <v>C</v>
          </cell>
          <cell r="F52" t="str">
            <v>P</v>
          </cell>
          <cell r="G52">
            <v>90</v>
          </cell>
        </row>
        <row r="53">
          <cell r="A53" t="str">
            <v>9111401006</v>
          </cell>
          <cell r="B53">
            <v>32</v>
          </cell>
          <cell r="C53" t="str">
            <v>R9</v>
          </cell>
          <cell r="D53" t="str">
            <v xml:space="preserve">LOD </v>
          </cell>
          <cell r="E53" t="str">
            <v>B</v>
          </cell>
          <cell r="F53" t="str">
            <v>P</v>
          </cell>
          <cell r="G53">
            <v>90</v>
          </cell>
        </row>
        <row r="54">
          <cell r="A54" t="str">
            <v>9111401031</v>
          </cell>
          <cell r="B54">
            <v>32</v>
          </cell>
          <cell r="C54" t="str">
            <v>R9</v>
          </cell>
          <cell r="D54" t="str">
            <v xml:space="preserve">LOD </v>
          </cell>
          <cell r="E54" t="str">
            <v>C</v>
          </cell>
          <cell r="F54" t="str">
            <v>P</v>
          </cell>
          <cell r="G54">
            <v>90</v>
          </cell>
        </row>
        <row r="55">
          <cell r="A55" t="str">
            <v>9112500563</v>
          </cell>
          <cell r="B55">
            <v>32</v>
          </cell>
          <cell r="C55" t="str">
            <v>R9</v>
          </cell>
          <cell r="D55" t="str">
            <v xml:space="preserve">LV  </v>
          </cell>
          <cell r="E55" t="str">
            <v>C</v>
          </cell>
          <cell r="F55" t="str">
            <v>P</v>
          </cell>
          <cell r="G55">
            <v>90</v>
          </cell>
        </row>
        <row r="56">
          <cell r="A56" t="str">
            <v>9112501000</v>
          </cell>
          <cell r="B56">
            <v>32</v>
          </cell>
          <cell r="C56" t="str">
            <v>R9</v>
          </cell>
          <cell r="D56" t="str">
            <v xml:space="preserve">LOD </v>
          </cell>
          <cell r="E56" t="str">
            <v>C</v>
          </cell>
          <cell r="F56" t="str">
            <v>P</v>
          </cell>
          <cell r="G56">
            <v>90</v>
          </cell>
        </row>
        <row r="57">
          <cell r="A57" t="str">
            <v>9112501125</v>
          </cell>
          <cell r="B57">
            <v>32</v>
          </cell>
          <cell r="C57" t="str">
            <v>R9</v>
          </cell>
          <cell r="D57" t="str">
            <v xml:space="preserve">LOD </v>
          </cell>
          <cell r="E57" t="str">
            <v>C</v>
          </cell>
          <cell r="F57" t="str">
            <v>P</v>
          </cell>
          <cell r="G57">
            <v>90</v>
          </cell>
        </row>
        <row r="58">
          <cell r="A58" t="str">
            <v>9112501250</v>
          </cell>
          <cell r="B58">
            <v>32</v>
          </cell>
          <cell r="C58" t="str">
            <v>R9</v>
          </cell>
          <cell r="D58" t="str">
            <v xml:space="preserve">LOD </v>
          </cell>
          <cell r="E58" t="str">
            <v>C</v>
          </cell>
          <cell r="F58" t="str">
            <v>P</v>
          </cell>
          <cell r="G58">
            <v>90</v>
          </cell>
        </row>
        <row r="59">
          <cell r="A59" t="str">
            <v>9112601055</v>
          </cell>
          <cell r="B59">
            <v>32</v>
          </cell>
          <cell r="C59" t="str">
            <v>R9</v>
          </cell>
          <cell r="D59" t="str">
            <v xml:space="preserve">LOD </v>
          </cell>
          <cell r="E59" t="str">
            <v>C</v>
          </cell>
          <cell r="F59" t="str">
            <v>P</v>
          </cell>
          <cell r="G59">
            <v>90</v>
          </cell>
        </row>
        <row r="60">
          <cell r="A60" t="str">
            <v>9112601062</v>
          </cell>
          <cell r="B60">
            <v>32</v>
          </cell>
          <cell r="C60" t="str">
            <v>R9</v>
          </cell>
          <cell r="D60" t="str">
            <v xml:space="preserve">LOD </v>
          </cell>
          <cell r="E60" t="str">
            <v>C</v>
          </cell>
          <cell r="F60" t="str">
            <v>P</v>
          </cell>
          <cell r="G60">
            <v>90</v>
          </cell>
        </row>
        <row r="61">
          <cell r="A61" t="str">
            <v>9112601125</v>
          </cell>
          <cell r="B61">
            <v>32</v>
          </cell>
          <cell r="C61" t="str">
            <v>R9</v>
          </cell>
          <cell r="D61" t="str">
            <v xml:space="preserve">LOD </v>
          </cell>
          <cell r="E61" t="str">
            <v>C</v>
          </cell>
          <cell r="F61" t="str">
            <v>P</v>
          </cell>
          <cell r="G61">
            <v>90</v>
          </cell>
        </row>
        <row r="62">
          <cell r="A62" t="str">
            <v>9112601171</v>
          </cell>
          <cell r="B62">
            <v>32</v>
          </cell>
          <cell r="C62" t="str">
            <v>R9</v>
          </cell>
          <cell r="D62" t="str">
            <v xml:space="preserve">LOD </v>
          </cell>
          <cell r="E62" t="str">
            <v>B</v>
          </cell>
          <cell r="F62" t="str">
            <v>P</v>
          </cell>
          <cell r="G62">
            <v>90</v>
          </cell>
        </row>
        <row r="63">
          <cell r="A63" t="str">
            <v>9112601188</v>
          </cell>
          <cell r="B63">
            <v>32</v>
          </cell>
          <cell r="C63" t="str">
            <v>R9</v>
          </cell>
          <cell r="D63" t="str">
            <v xml:space="preserve">LOD </v>
          </cell>
          <cell r="E63" t="str">
            <v>C</v>
          </cell>
          <cell r="F63" t="str">
            <v>P</v>
          </cell>
          <cell r="G63">
            <v>90</v>
          </cell>
        </row>
        <row r="64">
          <cell r="A64" t="str">
            <v>9112601250</v>
          </cell>
          <cell r="B64">
            <v>32</v>
          </cell>
          <cell r="C64" t="str">
            <v>R9</v>
          </cell>
          <cell r="D64" t="str">
            <v xml:space="preserve">SP  </v>
          </cell>
          <cell r="E64" t="str">
            <v>B</v>
          </cell>
          <cell r="F64" t="str">
            <v>P</v>
          </cell>
          <cell r="G64">
            <v>90</v>
          </cell>
        </row>
        <row r="65">
          <cell r="A65" t="str">
            <v>9112601375</v>
          </cell>
          <cell r="B65">
            <v>32</v>
          </cell>
          <cell r="C65" t="str">
            <v>R9</v>
          </cell>
          <cell r="D65" t="str">
            <v xml:space="preserve">SP  </v>
          </cell>
          <cell r="E65" t="str">
            <v>C</v>
          </cell>
          <cell r="F65" t="str">
            <v>P</v>
          </cell>
          <cell r="G65">
            <v>90</v>
          </cell>
        </row>
        <row r="66">
          <cell r="A66" t="str">
            <v>9112601437</v>
          </cell>
          <cell r="B66">
            <v>32</v>
          </cell>
          <cell r="C66" t="str">
            <v>R9</v>
          </cell>
          <cell r="D66" t="str">
            <v xml:space="preserve">LOD </v>
          </cell>
          <cell r="E66" t="str">
            <v>C</v>
          </cell>
          <cell r="F66" t="str">
            <v>P</v>
          </cell>
          <cell r="G66">
            <v>90</v>
          </cell>
        </row>
        <row r="67">
          <cell r="A67" t="str">
            <v>9112601465</v>
          </cell>
          <cell r="B67">
            <v>32</v>
          </cell>
          <cell r="C67" t="str">
            <v>R9</v>
          </cell>
          <cell r="D67" t="str">
            <v xml:space="preserve">LOD </v>
          </cell>
          <cell r="E67" t="str">
            <v>C</v>
          </cell>
          <cell r="F67" t="str">
            <v>P</v>
          </cell>
          <cell r="G67">
            <v>90</v>
          </cell>
        </row>
        <row r="68">
          <cell r="A68" t="str">
            <v>9112601500</v>
          </cell>
          <cell r="B68">
            <v>32</v>
          </cell>
          <cell r="C68" t="str">
            <v>R9</v>
          </cell>
          <cell r="D68" t="str">
            <v xml:space="preserve">LOD </v>
          </cell>
          <cell r="E68" t="str">
            <v>C</v>
          </cell>
          <cell r="F68" t="str">
            <v>P</v>
          </cell>
          <cell r="G68">
            <v>90</v>
          </cell>
        </row>
        <row r="69">
          <cell r="A69" t="str">
            <v>9112601656</v>
          </cell>
          <cell r="B69">
            <v>32</v>
          </cell>
          <cell r="C69" t="str">
            <v>R9</v>
          </cell>
          <cell r="D69" t="str">
            <v xml:space="preserve">LOD </v>
          </cell>
          <cell r="E69" t="str">
            <v>C</v>
          </cell>
          <cell r="F69" t="str">
            <v>P</v>
          </cell>
          <cell r="G69">
            <v>90</v>
          </cell>
        </row>
        <row r="70">
          <cell r="A70" t="str">
            <v>9112601750</v>
          </cell>
          <cell r="B70">
            <v>32</v>
          </cell>
          <cell r="C70" t="str">
            <v>R9</v>
          </cell>
          <cell r="D70" t="str">
            <v xml:space="preserve">SP  </v>
          </cell>
          <cell r="E70" t="str">
            <v>C</v>
          </cell>
          <cell r="F70" t="str">
            <v>P</v>
          </cell>
          <cell r="G70">
            <v>90</v>
          </cell>
        </row>
        <row r="71">
          <cell r="A71" t="str">
            <v>9112602000</v>
          </cell>
          <cell r="B71">
            <v>32</v>
          </cell>
          <cell r="C71" t="str">
            <v>R9</v>
          </cell>
          <cell r="D71" t="str">
            <v xml:space="preserve">SP  </v>
          </cell>
          <cell r="E71" t="str">
            <v>C</v>
          </cell>
          <cell r="F71" t="str">
            <v>P</v>
          </cell>
          <cell r="G71">
            <v>90</v>
          </cell>
        </row>
        <row r="72">
          <cell r="A72" t="str">
            <v>9113101750</v>
          </cell>
          <cell r="B72">
            <v>32</v>
          </cell>
          <cell r="C72" t="str">
            <v>R9</v>
          </cell>
          <cell r="D72" t="str">
            <v xml:space="preserve">LOD </v>
          </cell>
          <cell r="E72" t="str">
            <v>C</v>
          </cell>
          <cell r="F72" t="str">
            <v>P</v>
          </cell>
          <cell r="G72">
            <v>0</v>
          </cell>
        </row>
        <row r="73">
          <cell r="A73" t="str">
            <v>9120400531</v>
          </cell>
          <cell r="B73">
            <v>32</v>
          </cell>
          <cell r="C73" t="str">
            <v>R9</v>
          </cell>
          <cell r="D73" t="str">
            <v xml:space="preserve">LV  </v>
          </cell>
          <cell r="E73" t="str">
            <v>C</v>
          </cell>
          <cell r="F73" t="str">
            <v>P</v>
          </cell>
          <cell r="G73">
            <v>50</v>
          </cell>
        </row>
        <row r="74">
          <cell r="A74" t="str">
            <v>9120501250</v>
          </cell>
          <cell r="B74">
            <v>32</v>
          </cell>
          <cell r="C74" t="str">
            <v>R9</v>
          </cell>
          <cell r="D74" t="str">
            <v xml:space="preserve">LOD </v>
          </cell>
          <cell r="E74" t="str">
            <v>C</v>
          </cell>
          <cell r="F74" t="str">
            <v>P</v>
          </cell>
          <cell r="G74">
            <v>0</v>
          </cell>
        </row>
        <row r="75">
          <cell r="A75" t="str">
            <v>9121000224</v>
          </cell>
          <cell r="B75">
            <v>32</v>
          </cell>
          <cell r="C75" t="str">
            <v>R9</v>
          </cell>
          <cell r="D75" t="str">
            <v xml:space="preserve">SP  </v>
          </cell>
          <cell r="E75" t="str">
            <v>C</v>
          </cell>
          <cell r="F75" t="str">
            <v>P</v>
          </cell>
          <cell r="G75">
            <v>50</v>
          </cell>
        </row>
        <row r="76">
          <cell r="A76" t="str">
            <v>9121000240</v>
          </cell>
          <cell r="B76">
            <v>32</v>
          </cell>
          <cell r="C76" t="str">
            <v>R9</v>
          </cell>
          <cell r="D76" t="str">
            <v xml:space="preserve">SP  </v>
          </cell>
          <cell r="E76" t="str">
            <v>C</v>
          </cell>
          <cell r="F76" t="str">
            <v>P</v>
          </cell>
          <cell r="G76">
            <v>50</v>
          </cell>
        </row>
        <row r="77">
          <cell r="A77" t="str">
            <v>9121000266</v>
          </cell>
          <cell r="B77">
            <v>32</v>
          </cell>
          <cell r="C77" t="str">
            <v>R9</v>
          </cell>
          <cell r="D77" t="str">
            <v xml:space="preserve">LV  </v>
          </cell>
          <cell r="E77" t="str">
            <v>C</v>
          </cell>
          <cell r="F77" t="str">
            <v>P</v>
          </cell>
          <cell r="G77">
            <v>50</v>
          </cell>
        </row>
        <row r="78">
          <cell r="A78" t="str">
            <v>9121000281</v>
          </cell>
          <cell r="B78">
            <v>32</v>
          </cell>
          <cell r="C78" t="str">
            <v>R9</v>
          </cell>
          <cell r="D78" t="str">
            <v xml:space="preserve">LV  </v>
          </cell>
          <cell r="E78" t="str">
            <v>C</v>
          </cell>
          <cell r="F78" t="str">
            <v>P</v>
          </cell>
          <cell r="G78">
            <v>50</v>
          </cell>
        </row>
        <row r="79">
          <cell r="A79" t="str">
            <v>9121000296</v>
          </cell>
          <cell r="B79">
            <v>32</v>
          </cell>
          <cell r="C79" t="str">
            <v>R9</v>
          </cell>
          <cell r="D79" t="str">
            <v xml:space="preserve">SP  </v>
          </cell>
          <cell r="E79" t="str">
            <v>C</v>
          </cell>
          <cell r="F79" t="str">
            <v>P</v>
          </cell>
          <cell r="G79">
            <v>50</v>
          </cell>
        </row>
        <row r="80">
          <cell r="A80" t="str">
            <v>9121000328</v>
          </cell>
          <cell r="B80">
            <v>32</v>
          </cell>
          <cell r="C80" t="str">
            <v>R9</v>
          </cell>
          <cell r="D80" t="str">
            <v xml:space="preserve">MVB </v>
          </cell>
          <cell r="E80" t="str">
            <v>B</v>
          </cell>
          <cell r="F80" t="str">
            <v>P</v>
          </cell>
          <cell r="G80">
            <v>50</v>
          </cell>
        </row>
        <row r="81">
          <cell r="A81" t="str">
            <v>9121000344</v>
          </cell>
          <cell r="B81">
            <v>32</v>
          </cell>
          <cell r="C81" t="str">
            <v>R9</v>
          </cell>
          <cell r="D81" t="str">
            <v xml:space="preserve">LV  </v>
          </cell>
          <cell r="E81" t="str">
            <v>C</v>
          </cell>
          <cell r="F81" t="str">
            <v>P</v>
          </cell>
          <cell r="G81">
            <v>50</v>
          </cell>
        </row>
        <row r="82">
          <cell r="A82" t="str">
            <v>9121000375</v>
          </cell>
          <cell r="B82">
            <v>32</v>
          </cell>
          <cell r="C82" t="str">
            <v>R9</v>
          </cell>
          <cell r="D82" t="str">
            <v xml:space="preserve">MVB </v>
          </cell>
          <cell r="E82" t="str">
            <v>B</v>
          </cell>
          <cell r="F82" t="str">
            <v>P</v>
          </cell>
          <cell r="G82">
            <v>50</v>
          </cell>
        </row>
        <row r="83">
          <cell r="A83" t="str">
            <v>9121000406</v>
          </cell>
          <cell r="B83">
            <v>32</v>
          </cell>
          <cell r="C83" t="str">
            <v>R9</v>
          </cell>
          <cell r="D83" t="str">
            <v xml:space="preserve">MVC </v>
          </cell>
          <cell r="E83" t="str">
            <v>B</v>
          </cell>
          <cell r="F83" t="str">
            <v>P</v>
          </cell>
          <cell r="G83">
            <v>50</v>
          </cell>
        </row>
        <row r="84">
          <cell r="A84" t="str">
            <v>9121000437</v>
          </cell>
          <cell r="B84">
            <v>32</v>
          </cell>
          <cell r="C84" t="str">
            <v>R9</v>
          </cell>
          <cell r="D84" t="str">
            <v xml:space="preserve">LV  </v>
          </cell>
          <cell r="E84" t="str">
            <v>C</v>
          </cell>
          <cell r="F84" t="str">
            <v>P</v>
          </cell>
          <cell r="G84">
            <v>50</v>
          </cell>
        </row>
        <row r="85">
          <cell r="A85" t="str">
            <v>9121000440</v>
          </cell>
          <cell r="B85">
            <v>32</v>
          </cell>
          <cell r="C85" t="str">
            <v>R9</v>
          </cell>
          <cell r="D85" t="str">
            <v xml:space="preserve">LV  </v>
          </cell>
          <cell r="E85" t="str">
            <v>C</v>
          </cell>
          <cell r="F85" t="str">
            <v>P</v>
          </cell>
          <cell r="G85">
            <v>50</v>
          </cell>
        </row>
        <row r="86">
          <cell r="A86" t="str">
            <v>9121000453</v>
          </cell>
          <cell r="B86">
            <v>32</v>
          </cell>
          <cell r="C86" t="str">
            <v>R9</v>
          </cell>
          <cell r="D86" t="str">
            <v xml:space="preserve">MVA </v>
          </cell>
          <cell r="E86" t="str">
            <v>A</v>
          </cell>
          <cell r="F86" t="str">
            <v>P</v>
          </cell>
          <cell r="G86">
            <v>50</v>
          </cell>
        </row>
        <row r="87">
          <cell r="A87" t="str">
            <v>9121000469</v>
          </cell>
          <cell r="B87">
            <v>32</v>
          </cell>
          <cell r="C87" t="str">
            <v>R9</v>
          </cell>
          <cell r="D87" t="str">
            <v xml:space="preserve">LV  </v>
          </cell>
          <cell r="E87" t="str">
            <v>C</v>
          </cell>
          <cell r="F87" t="str">
            <v>P</v>
          </cell>
          <cell r="G87">
            <v>50</v>
          </cell>
        </row>
        <row r="88">
          <cell r="A88" t="str">
            <v>9121000478</v>
          </cell>
          <cell r="B88">
            <v>32</v>
          </cell>
          <cell r="C88" t="str">
            <v>R9</v>
          </cell>
          <cell r="D88" t="str">
            <v xml:space="preserve">MV  </v>
          </cell>
          <cell r="E88" t="str">
            <v>C</v>
          </cell>
          <cell r="F88" t="str">
            <v>P</v>
          </cell>
          <cell r="G88">
            <v>50</v>
          </cell>
        </row>
        <row r="89">
          <cell r="A89" t="str">
            <v>9121000503</v>
          </cell>
          <cell r="B89">
            <v>32</v>
          </cell>
          <cell r="C89" t="str">
            <v>R9</v>
          </cell>
          <cell r="D89" t="str">
            <v xml:space="preserve">LV  </v>
          </cell>
          <cell r="E89" t="str">
            <v>C</v>
          </cell>
          <cell r="F89" t="str">
            <v>P</v>
          </cell>
          <cell r="G89">
            <v>50</v>
          </cell>
        </row>
        <row r="90">
          <cell r="A90" t="str">
            <v>9121000531</v>
          </cell>
          <cell r="B90">
            <v>32</v>
          </cell>
          <cell r="C90" t="str">
            <v>R9</v>
          </cell>
          <cell r="D90" t="str">
            <v xml:space="preserve">LV  </v>
          </cell>
          <cell r="E90" t="str">
            <v>C</v>
          </cell>
          <cell r="F90" t="str">
            <v>P</v>
          </cell>
          <cell r="G90">
            <v>50</v>
          </cell>
        </row>
        <row r="91">
          <cell r="A91" t="str">
            <v>9121000532</v>
          </cell>
          <cell r="B91">
            <v>32</v>
          </cell>
          <cell r="C91" t="str">
            <v>R9</v>
          </cell>
          <cell r="D91" t="str">
            <v xml:space="preserve">LOD </v>
          </cell>
          <cell r="E91" t="str">
            <v>C</v>
          </cell>
          <cell r="F91" t="str">
            <v>P</v>
          </cell>
          <cell r="G91">
            <v>50</v>
          </cell>
        </row>
        <row r="92">
          <cell r="A92" t="str">
            <v>9121000545</v>
          </cell>
          <cell r="B92">
            <v>32</v>
          </cell>
          <cell r="C92" t="str">
            <v>R9</v>
          </cell>
          <cell r="D92" t="str">
            <v xml:space="preserve">LV  </v>
          </cell>
          <cell r="E92" t="str">
            <v>C</v>
          </cell>
          <cell r="F92" t="str">
            <v>P</v>
          </cell>
          <cell r="G92">
            <v>50</v>
          </cell>
        </row>
        <row r="93">
          <cell r="A93" t="str">
            <v>9121000546</v>
          </cell>
          <cell r="B93">
            <v>32</v>
          </cell>
          <cell r="C93" t="str">
            <v>R9</v>
          </cell>
          <cell r="D93" t="str">
            <v xml:space="preserve">HVA </v>
          </cell>
          <cell r="E93" t="str">
            <v>A</v>
          </cell>
          <cell r="F93" t="str">
            <v>P</v>
          </cell>
          <cell r="G93">
            <v>50</v>
          </cell>
        </row>
        <row r="94">
          <cell r="A94" t="str">
            <v>9121000550</v>
          </cell>
          <cell r="B94">
            <v>32</v>
          </cell>
          <cell r="C94" t="str">
            <v>R9</v>
          </cell>
          <cell r="D94" t="str">
            <v xml:space="preserve">LV  </v>
          </cell>
          <cell r="E94" t="str">
            <v>C</v>
          </cell>
          <cell r="F94" t="str">
            <v>P</v>
          </cell>
          <cell r="G94">
            <v>50</v>
          </cell>
        </row>
        <row r="95">
          <cell r="A95" t="str">
            <v>9121000572</v>
          </cell>
          <cell r="B95">
            <v>32</v>
          </cell>
          <cell r="C95" t="str">
            <v>R9</v>
          </cell>
          <cell r="D95" t="str">
            <v xml:space="preserve">LV  </v>
          </cell>
          <cell r="E95" t="str">
            <v>C</v>
          </cell>
          <cell r="F95" t="str">
            <v>P</v>
          </cell>
          <cell r="G95">
            <v>50</v>
          </cell>
        </row>
        <row r="96">
          <cell r="A96" t="str">
            <v>9121000580</v>
          </cell>
          <cell r="B96">
            <v>32</v>
          </cell>
          <cell r="C96" t="str">
            <v>R9</v>
          </cell>
          <cell r="D96" t="str">
            <v xml:space="preserve">LOD </v>
          </cell>
          <cell r="E96" t="str">
            <v>C</v>
          </cell>
          <cell r="F96" t="str">
            <v>P</v>
          </cell>
          <cell r="G96">
            <v>50</v>
          </cell>
        </row>
        <row r="97">
          <cell r="A97" t="str">
            <v>9121000594</v>
          </cell>
          <cell r="B97">
            <v>32</v>
          </cell>
          <cell r="C97" t="str">
            <v>R9</v>
          </cell>
          <cell r="D97" t="str">
            <v xml:space="preserve">LOD </v>
          </cell>
          <cell r="E97" t="str">
            <v>B</v>
          </cell>
          <cell r="F97" t="str">
            <v>P</v>
          </cell>
          <cell r="G97">
            <v>50</v>
          </cell>
        </row>
        <row r="98">
          <cell r="A98" t="str">
            <v>9121000620</v>
          </cell>
          <cell r="B98">
            <v>32</v>
          </cell>
          <cell r="C98" t="str">
            <v>R9</v>
          </cell>
          <cell r="D98" t="str">
            <v xml:space="preserve">HV  </v>
          </cell>
          <cell r="E98" t="str">
            <v>C</v>
          </cell>
          <cell r="F98" t="str">
            <v>P</v>
          </cell>
          <cell r="G98">
            <v>50</v>
          </cell>
        </row>
        <row r="99">
          <cell r="A99" t="str">
            <v>9121000650</v>
          </cell>
          <cell r="B99">
            <v>32</v>
          </cell>
          <cell r="C99" t="str">
            <v>R9</v>
          </cell>
          <cell r="D99" t="str">
            <v xml:space="preserve">LV  </v>
          </cell>
          <cell r="E99" t="str">
            <v>C</v>
          </cell>
          <cell r="F99" t="str">
            <v>P</v>
          </cell>
          <cell r="G99">
            <v>50</v>
          </cell>
        </row>
        <row r="100">
          <cell r="A100" t="str">
            <v>9121000656</v>
          </cell>
          <cell r="B100">
            <v>32</v>
          </cell>
          <cell r="C100" t="str">
            <v>R9</v>
          </cell>
          <cell r="D100" t="str">
            <v xml:space="preserve">HVC </v>
          </cell>
          <cell r="E100" t="str">
            <v>A</v>
          </cell>
          <cell r="F100" t="str">
            <v>P</v>
          </cell>
          <cell r="G100">
            <v>50</v>
          </cell>
        </row>
        <row r="101">
          <cell r="A101" t="str">
            <v>9121400752</v>
          </cell>
          <cell r="B101">
            <v>32</v>
          </cell>
          <cell r="C101" t="str">
            <v>R9</v>
          </cell>
          <cell r="D101" t="str">
            <v xml:space="preserve">LOD </v>
          </cell>
          <cell r="E101" t="str">
            <v>C</v>
          </cell>
          <cell r="F101" t="str">
            <v>P</v>
          </cell>
          <cell r="G101">
            <v>50</v>
          </cell>
        </row>
        <row r="102">
          <cell r="A102" t="str">
            <v>9121400806</v>
          </cell>
          <cell r="B102">
            <v>32</v>
          </cell>
          <cell r="C102" t="str">
            <v>R9</v>
          </cell>
          <cell r="D102" t="str">
            <v xml:space="preserve">LOD </v>
          </cell>
          <cell r="E102" t="str">
            <v>C</v>
          </cell>
          <cell r="F102" t="str">
            <v>P</v>
          </cell>
          <cell r="G102">
            <v>50</v>
          </cell>
        </row>
        <row r="103">
          <cell r="A103" t="str">
            <v>9121400812</v>
          </cell>
          <cell r="B103">
            <v>32</v>
          </cell>
          <cell r="C103" t="str">
            <v>R9</v>
          </cell>
          <cell r="D103" t="str">
            <v xml:space="preserve">LOD </v>
          </cell>
          <cell r="E103" t="str">
            <v>C</v>
          </cell>
          <cell r="F103" t="str">
            <v>P</v>
          </cell>
          <cell r="G103">
            <v>0</v>
          </cell>
        </row>
        <row r="104">
          <cell r="A104" t="str">
            <v>9123000328</v>
          </cell>
          <cell r="B104">
            <v>32</v>
          </cell>
          <cell r="C104" t="str">
            <v>R9</v>
          </cell>
          <cell r="D104" t="str">
            <v xml:space="preserve">LV  </v>
          </cell>
          <cell r="E104" t="str">
            <v>C</v>
          </cell>
          <cell r="F104" t="str">
            <v>P</v>
          </cell>
          <cell r="G104">
            <v>60</v>
          </cell>
        </row>
        <row r="105">
          <cell r="A105" t="str">
            <v>9123000546</v>
          </cell>
          <cell r="B105">
            <v>32</v>
          </cell>
          <cell r="C105" t="str">
            <v>R9</v>
          </cell>
          <cell r="D105" t="str">
            <v xml:space="preserve">LV  </v>
          </cell>
          <cell r="E105" t="str">
            <v>C</v>
          </cell>
          <cell r="F105" t="str">
            <v>P</v>
          </cell>
          <cell r="G105">
            <v>0</v>
          </cell>
        </row>
        <row r="106">
          <cell r="A106" t="str">
            <v>0TST</v>
          </cell>
          <cell r="B106" t="str">
            <v xml:space="preserve">  </v>
          </cell>
          <cell r="C106" t="str">
            <v>M1</v>
          </cell>
          <cell r="D106" t="str">
            <v xml:space="preserve">    </v>
          </cell>
          <cell r="E106" t="str">
            <v xml:space="preserve"> </v>
          </cell>
          <cell r="F106" t="str">
            <v>M</v>
          </cell>
          <cell r="G106">
            <v>0</v>
          </cell>
        </row>
        <row r="107">
          <cell r="A107" t="str">
            <v>105-00175-01</v>
          </cell>
          <cell r="B107">
            <v>57</v>
          </cell>
          <cell r="C107" t="str">
            <v>PC</v>
          </cell>
          <cell r="D107" t="str">
            <v xml:space="preserve">    </v>
          </cell>
          <cell r="E107" t="str">
            <v xml:space="preserve"> </v>
          </cell>
          <cell r="F107" t="str">
            <v>P</v>
          </cell>
          <cell r="G107">
            <v>0</v>
          </cell>
        </row>
        <row r="108">
          <cell r="A108" t="str">
            <v>1054BW115</v>
          </cell>
          <cell r="B108">
            <v>57</v>
          </cell>
          <cell r="C108" t="str">
            <v>P7</v>
          </cell>
          <cell r="D108" t="str">
            <v xml:space="preserve">LV  </v>
          </cell>
          <cell r="E108" t="str">
            <v>C</v>
          </cell>
          <cell r="F108" t="str">
            <v>P</v>
          </cell>
          <cell r="G108">
            <v>60</v>
          </cell>
        </row>
        <row r="109">
          <cell r="A109" t="str">
            <v>1054W1727</v>
          </cell>
          <cell r="B109">
            <v>57</v>
          </cell>
          <cell r="C109" t="str">
            <v>P7</v>
          </cell>
          <cell r="D109" t="str">
            <v xml:space="preserve">MVB </v>
          </cell>
          <cell r="E109" t="str">
            <v>C</v>
          </cell>
          <cell r="F109" t="str">
            <v>P</v>
          </cell>
          <cell r="G109">
            <v>60</v>
          </cell>
        </row>
        <row r="110">
          <cell r="A110" t="str">
            <v>1351-132-002</v>
          </cell>
          <cell r="B110" t="str">
            <v xml:space="preserve">  </v>
          </cell>
          <cell r="C110">
            <v>65</v>
          </cell>
          <cell r="D110" t="str">
            <v xml:space="preserve">BR  </v>
          </cell>
          <cell r="E110" t="str">
            <v>C</v>
          </cell>
          <cell r="F110" t="str">
            <v>P</v>
          </cell>
          <cell r="G110">
            <v>20</v>
          </cell>
        </row>
        <row r="111">
          <cell r="A111" t="str">
            <v>2307U</v>
          </cell>
          <cell r="B111" t="str">
            <v xml:space="preserve">  </v>
          </cell>
          <cell r="C111" t="str">
            <v>PC</v>
          </cell>
          <cell r="D111" t="str">
            <v xml:space="preserve">    </v>
          </cell>
          <cell r="E111" t="str">
            <v xml:space="preserve"> </v>
          </cell>
          <cell r="F111" t="str">
            <v>P</v>
          </cell>
          <cell r="G111">
            <v>0</v>
          </cell>
        </row>
        <row r="112">
          <cell r="A112" t="str">
            <v>2315U</v>
          </cell>
          <cell r="B112" t="str">
            <v xml:space="preserve">  </v>
          </cell>
          <cell r="C112" t="str">
            <v>PC</v>
          </cell>
          <cell r="D112" t="str">
            <v xml:space="preserve">    </v>
          </cell>
          <cell r="E112" t="str">
            <v xml:space="preserve"> </v>
          </cell>
          <cell r="F112" t="str">
            <v>P</v>
          </cell>
          <cell r="G112">
            <v>0</v>
          </cell>
        </row>
        <row r="113">
          <cell r="A113" t="str">
            <v>30922T</v>
          </cell>
          <cell r="B113" t="str">
            <v xml:space="preserve">  </v>
          </cell>
          <cell r="C113" t="str">
            <v>P7</v>
          </cell>
          <cell r="D113" t="str">
            <v xml:space="preserve">    </v>
          </cell>
          <cell r="E113" t="str">
            <v>C</v>
          </cell>
          <cell r="F113" t="str">
            <v>P</v>
          </cell>
          <cell r="G113">
            <v>50</v>
          </cell>
        </row>
        <row r="114">
          <cell r="A114" t="str">
            <v>314120CH</v>
          </cell>
          <cell r="B114">
            <v>35</v>
          </cell>
          <cell r="C114" t="str">
            <v>PC</v>
          </cell>
          <cell r="D114" t="str">
            <v xml:space="preserve">LV  </v>
          </cell>
          <cell r="E114" t="str">
            <v>A</v>
          </cell>
          <cell r="F114" t="str">
            <v>P</v>
          </cell>
          <cell r="G114">
            <v>5</v>
          </cell>
        </row>
        <row r="115">
          <cell r="A115" t="str">
            <v>314120CHHT</v>
          </cell>
          <cell r="B115">
            <v>9</v>
          </cell>
          <cell r="C115" t="str">
            <v>MC</v>
          </cell>
          <cell r="D115" t="str">
            <v xml:space="preserve">    </v>
          </cell>
          <cell r="E115" t="str">
            <v>C</v>
          </cell>
          <cell r="F115" t="str">
            <v>M</v>
          </cell>
          <cell r="G115">
            <v>0</v>
          </cell>
        </row>
        <row r="116">
          <cell r="A116" t="str">
            <v>314120CHRAW</v>
          </cell>
          <cell r="B116" t="str">
            <v xml:space="preserve">  </v>
          </cell>
          <cell r="C116" t="str">
            <v>PC</v>
          </cell>
          <cell r="D116" t="str">
            <v xml:space="preserve">    </v>
          </cell>
          <cell r="E116" t="str">
            <v xml:space="preserve"> </v>
          </cell>
          <cell r="F116" t="str">
            <v>P</v>
          </cell>
          <cell r="G116">
            <v>0</v>
          </cell>
        </row>
        <row r="117">
          <cell r="A117" t="str">
            <v>319A143</v>
          </cell>
          <cell r="B117">
            <v>4</v>
          </cell>
          <cell r="C117" t="str">
            <v>P7</v>
          </cell>
          <cell r="D117" t="str">
            <v xml:space="preserve">SP  </v>
          </cell>
          <cell r="E117" t="str">
            <v>A</v>
          </cell>
          <cell r="F117" t="str">
            <v>P</v>
          </cell>
          <cell r="G117">
            <v>50</v>
          </cell>
        </row>
        <row r="118">
          <cell r="A118" t="str">
            <v>319A144</v>
          </cell>
          <cell r="B118">
            <v>4</v>
          </cell>
          <cell r="C118" t="str">
            <v>P7</v>
          </cell>
          <cell r="D118" t="str">
            <v xml:space="preserve">SP  </v>
          </cell>
          <cell r="E118" t="str">
            <v>A</v>
          </cell>
          <cell r="F118" t="str">
            <v>P</v>
          </cell>
          <cell r="G118">
            <v>50</v>
          </cell>
        </row>
        <row r="119">
          <cell r="A119" t="str">
            <v>319A147</v>
          </cell>
          <cell r="B119">
            <v>4</v>
          </cell>
          <cell r="C119" t="str">
            <v>P7</v>
          </cell>
          <cell r="D119" t="str">
            <v xml:space="preserve">SP  </v>
          </cell>
          <cell r="E119" t="str">
            <v>B</v>
          </cell>
          <cell r="F119" t="str">
            <v>P</v>
          </cell>
          <cell r="G119">
            <v>70</v>
          </cell>
        </row>
        <row r="120">
          <cell r="A120" t="str">
            <v>319A300</v>
          </cell>
          <cell r="B120">
            <v>4</v>
          </cell>
          <cell r="C120" t="str">
            <v>P7</v>
          </cell>
          <cell r="D120" t="str">
            <v xml:space="preserve">LV  </v>
          </cell>
          <cell r="E120" t="str">
            <v>C</v>
          </cell>
          <cell r="F120" t="str">
            <v>P</v>
          </cell>
          <cell r="G120">
            <v>70</v>
          </cell>
        </row>
        <row r="121">
          <cell r="A121" t="str">
            <v>326748CH</v>
          </cell>
          <cell r="B121">
            <v>35</v>
          </cell>
          <cell r="C121" t="str">
            <v>PC</v>
          </cell>
          <cell r="D121" t="str">
            <v xml:space="preserve">LV  </v>
          </cell>
          <cell r="E121" t="str">
            <v>A</v>
          </cell>
          <cell r="F121" t="str">
            <v>P</v>
          </cell>
          <cell r="G121">
            <v>0</v>
          </cell>
        </row>
        <row r="122">
          <cell r="A122" t="str">
            <v>326748CHHT</v>
          </cell>
          <cell r="B122">
            <v>9</v>
          </cell>
          <cell r="C122" t="str">
            <v>MC</v>
          </cell>
          <cell r="D122" t="str">
            <v xml:space="preserve">    </v>
          </cell>
          <cell r="E122" t="str">
            <v>C</v>
          </cell>
          <cell r="F122" t="str">
            <v>M</v>
          </cell>
          <cell r="G122">
            <v>0</v>
          </cell>
        </row>
        <row r="123">
          <cell r="A123" t="str">
            <v>326748CHRAW</v>
          </cell>
          <cell r="B123" t="str">
            <v xml:space="preserve">  </v>
          </cell>
          <cell r="C123" t="str">
            <v>PC</v>
          </cell>
          <cell r="D123" t="str">
            <v xml:space="preserve">    </v>
          </cell>
          <cell r="E123" t="str">
            <v xml:space="preserve"> </v>
          </cell>
          <cell r="F123" t="str">
            <v>P</v>
          </cell>
          <cell r="G123">
            <v>0</v>
          </cell>
        </row>
        <row r="124">
          <cell r="A124" t="str">
            <v>353075-S</v>
          </cell>
          <cell r="B124">
            <v>28</v>
          </cell>
          <cell r="C124">
            <v>65</v>
          </cell>
          <cell r="D124" t="str">
            <v xml:space="preserve">BR  </v>
          </cell>
          <cell r="E124" t="str">
            <v>C</v>
          </cell>
          <cell r="F124" t="str">
            <v>P</v>
          </cell>
          <cell r="G124">
            <v>20</v>
          </cell>
        </row>
        <row r="125">
          <cell r="A125" t="str">
            <v>35727AWH004</v>
          </cell>
          <cell r="B125" t="str">
            <v xml:space="preserve">  </v>
          </cell>
          <cell r="C125">
            <v>45</v>
          </cell>
          <cell r="D125" t="str">
            <v xml:space="preserve">    </v>
          </cell>
          <cell r="E125" t="str">
            <v>C</v>
          </cell>
          <cell r="F125" t="str">
            <v>M</v>
          </cell>
          <cell r="G125">
            <v>0</v>
          </cell>
        </row>
        <row r="126">
          <cell r="A126" t="str">
            <v>367A148</v>
          </cell>
          <cell r="B126">
            <v>17</v>
          </cell>
          <cell r="C126" t="str">
            <v>P7</v>
          </cell>
          <cell r="D126" t="str">
            <v xml:space="preserve">LV  </v>
          </cell>
          <cell r="E126" t="str">
            <v>C</v>
          </cell>
          <cell r="F126" t="str">
            <v>P</v>
          </cell>
          <cell r="G126">
            <v>50</v>
          </cell>
        </row>
        <row r="127">
          <cell r="A127" t="str">
            <v>367W5911</v>
          </cell>
          <cell r="B127">
            <v>17</v>
          </cell>
          <cell r="C127" t="str">
            <v>P3</v>
          </cell>
          <cell r="D127" t="str">
            <v xml:space="preserve">MVC </v>
          </cell>
          <cell r="E127" t="str">
            <v>C</v>
          </cell>
          <cell r="F127" t="str">
            <v>P</v>
          </cell>
          <cell r="G127">
            <v>50</v>
          </cell>
        </row>
        <row r="128">
          <cell r="A128" t="str">
            <v>367W5913</v>
          </cell>
          <cell r="B128">
            <v>17</v>
          </cell>
          <cell r="C128" t="str">
            <v>P3</v>
          </cell>
          <cell r="D128" t="str">
            <v xml:space="preserve">MVC </v>
          </cell>
          <cell r="E128" t="str">
            <v>C</v>
          </cell>
          <cell r="F128" t="str">
            <v>P</v>
          </cell>
          <cell r="G128">
            <v>50</v>
          </cell>
        </row>
        <row r="129">
          <cell r="A129" t="str">
            <v>367W5915</v>
          </cell>
          <cell r="B129">
            <v>17</v>
          </cell>
          <cell r="C129" t="str">
            <v>P3</v>
          </cell>
          <cell r="D129" t="str">
            <v xml:space="preserve">LV  </v>
          </cell>
          <cell r="E129" t="str">
            <v>C</v>
          </cell>
          <cell r="F129" t="str">
            <v>P</v>
          </cell>
          <cell r="G129">
            <v>50</v>
          </cell>
        </row>
        <row r="130">
          <cell r="A130" t="str">
            <v>367W5916</v>
          </cell>
          <cell r="B130">
            <v>17</v>
          </cell>
          <cell r="C130" t="str">
            <v>P3</v>
          </cell>
          <cell r="D130" t="str">
            <v xml:space="preserve">MVC </v>
          </cell>
          <cell r="E130" t="str">
            <v>C</v>
          </cell>
          <cell r="F130" t="str">
            <v>P</v>
          </cell>
          <cell r="G130">
            <v>50</v>
          </cell>
        </row>
        <row r="131">
          <cell r="A131" t="str">
            <v>367W5917</v>
          </cell>
          <cell r="B131">
            <v>17</v>
          </cell>
          <cell r="C131" t="str">
            <v>P3</v>
          </cell>
          <cell r="D131" t="str">
            <v xml:space="preserve">MVC </v>
          </cell>
          <cell r="E131" t="str">
            <v>C</v>
          </cell>
          <cell r="F131" t="str">
            <v>P</v>
          </cell>
          <cell r="G131">
            <v>50</v>
          </cell>
        </row>
        <row r="132">
          <cell r="A132" t="str">
            <v>367W5917A</v>
          </cell>
          <cell r="B132">
            <v>17</v>
          </cell>
          <cell r="C132" t="str">
            <v>P3</v>
          </cell>
          <cell r="D132" t="str">
            <v xml:space="preserve">LV  </v>
          </cell>
          <cell r="E132" t="str">
            <v>C</v>
          </cell>
          <cell r="F132" t="str">
            <v>P</v>
          </cell>
          <cell r="G132">
            <v>50</v>
          </cell>
        </row>
        <row r="133">
          <cell r="A133" t="str">
            <v>367W5919</v>
          </cell>
          <cell r="B133">
            <v>17</v>
          </cell>
          <cell r="C133" t="str">
            <v>P3</v>
          </cell>
          <cell r="D133" t="str">
            <v xml:space="preserve">HVC </v>
          </cell>
          <cell r="E133" t="str">
            <v>A</v>
          </cell>
          <cell r="F133" t="str">
            <v>P</v>
          </cell>
          <cell r="G133">
            <v>50</v>
          </cell>
        </row>
        <row r="134">
          <cell r="A134" t="str">
            <v>367W5920</v>
          </cell>
          <cell r="B134">
            <v>17</v>
          </cell>
          <cell r="C134" t="str">
            <v>P3</v>
          </cell>
          <cell r="D134" t="str">
            <v xml:space="preserve">MVA </v>
          </cell>
          <cell r="E134" t="str">
            <v>C</v>
          </cell>
          <cell r="F134" t="str">
            <v>P</v>
          </cell>
          <cell r="G134">
            <v>50</v>
          </cell>
        </row>
        <row r="135">
          <cell r="A135" t="str">
            <v>367W5922</v>
          </cell>
          <cell r="B135">
            <v>17</v>
          </cell>
          <cell r="C135" t="str">
            <v>P3</v>
          </cell>
          <cell r="D135" t="str">
            <v xml:space="preserve">MVC </v>
          </cell>
          <cell r="E135" t="str">
            <v>C</v>
          </cell>
          <cell r="F135" t="str">
            <v>P</v>
          </cell>
          <cell r="G135">
            <v>50</v>
          </cell>
        </row>
        <row r="136">
          <cell r="A136" t="str">
            <v>367W5924</v>
          </cell>
          <cell r="B136">
            <v>17</v>
          </cell>
          <cell r="C136" t="str">
            <v>P3</v>
          </cell>
          <cell r="D136" t="str">
            <v xml:space="preserve">LOD </v>
          </cell>
          <cell r="E136" t="str">
            <v>C</v>
          </cell>
          <cell r="F136" t="str">
            <v>P</v>
          </cell>
          <cell r="G136">
            <v>50</v>
          </cell>
        </row>
        <row r="137">
          <cell r="A137" t="str">
            <v>367W5925</v>
          </cell>
          <cell r="B137">
            <v>17</v>
          </cell>
          <cell r="C137" t="str">
            <v>P3</v>
          </cell>
          <cell r="D137" t="str">
            <v xml:space="preserve">LOD </v>
          </cell>
          <cell r="E137" t="str">
            <v>C</v>
          </cell>
          <cell r="F137" t="str">
            <v>P</v>
          </cell>
          <cell r="G137">
            <v>50</v>
          </cell>
        </row>
        <row r="138">
          <cell r="A138" t="str">
            <v>367W5927</v>
          </cell>
          <cell r="B138">
            <v>17</v>
          </cell>
          <cell r="C138" t="str">
            <v>P3</v>
          </cell>
          <cell r="D138" t="str">
            <v xml:space="preserve">LOD </v>
          </cell>
          <cell r="E138" t="str">
            <v>C</v>
          </cell>
          <cell r="F138" t="str">
            <v>P</v>
          </cell>
          <cell r="G138">
            <v>50</v>
          </cell>
        </row>
        <row r="139">
          <cell r="A139" t="str">
            <v>367W5938</v>
          </cell>
          <cell r="B139">
            <v>17</v>
          </cell>
          <cell r="C139" t="str">
            <v>P3</v>
          </cell>
          <cell r="D139" t="str">
            <v xml:space="preserve">LV  </v>
          </cell>
          <cell r="E139" t="str">
            <v>C</v>
          </cell>
          <cell r="F139" t="str">
            <v>P</v>
          </cell>
          <cell r="G139">
            <v>50</v>
          </cell>
        </row>
        <row r="140">
          <cell r="A140" t="str">
            <v>367W5939</v>
          </cell>
          <cell r="B140">
            <v>17</v>
          </cell>
          <cell r="C140" t="str">
            <v>P3</v>
          </cell>
          <cell r="D140" t="str">
            <v xml:space="preserve">LV  </v>
          </cell>
          <cell r="E140" t="str">
            <v>C</v>
          </cell>
          <cell r="F140" t="str">
            <v>P</v>
          </cell>
          <cell r="G140">
            <v>50</v>
          </cell>
        </row>
        <row r="141">
          <cell r="A141" t="str">
            <v>382299-S</v>
          </cell>
          <cell r="B141">
            <v>28</v>
          </cell>
          <cell r="C141" t="str">
            <v>P6</v>
          </cell>
          <cell r="D141" t="str">
            <v xml:space="preserve">BR  </v>
          </cell>
          <cell r="E141" t="str">
            <v xml:space="preserve"> </v>
          </cell>
          <cell r="F141" t="str">
            <v>P</v>
          </cell>
          <cell r="G141">
            <v>20</v>
          </cell>
        </row>
        <row r="142">
          <cell r="A142" t="str">
            <v>488W538</v>
          </cell>
          <cell r="B142">
            <v>41</v>
          </cell>
          <cell r="C142" t="str">
            <v>P7</v>
          </cell>
          <cell r="D142" t="str">
            <v xml:space="preserve">SP  </v>
          </cell>
          <cell r="E142" t="str">
            <v>B</v>
          </cell>
          <cell r="F142" t="str">
            <v>P</v>
          </cell>
          <cell r="G142">
            <v>20</v>
          </cell>
        </row>
        <row r="143">
          <cell r="A143" t="str">
            <v>488W726</v>
          </cell>
          <cell r="B143">
            <v>41</v>
          </cell>
          <cell r="C143" t="str">
            <v>P7</v>
          </cell>
          <cell r="D143" t="str">
            <v xml:space="preserve">SP  </v>
          </cell>
          <cell r="E143" t="str">
            <v>C</v>
          </cell>
          <cell r="F143" t="str">
            <v>P</v>
          </cell>
          <cell r="G143">
            <v>20</v>
          </cell>
        </row>
        <row r="144">
          <cell r="A144" t="str">
            <v>488W727</v>
          </cell>
          <cell r="B144">
            <v>41</v>
          </cell>
          <cell r="C144" t="str">
            <v>P7</v>
          </cell>
          <cell r="D144" t="str">
            <v xml:space="preserve">SP  </v>
          </cell>
          <cell r="E144" t="str">
            <v>B</v>
          </cell>
          <cell r="F144" t="str">
            <v>P</v>
          </cell>
          <cell r="G144">
            <v>20</v>
          </cell>
        </row>
        <row r="145">
          <cell r="A145" t="str">
            <v>488W730</v>
          </cell>
          <cell r="B145">
            <v>41</v>
          </cell>
          <cell r="C145" t="str">
            <v>P7</v>
          </cell>
          <cell r="D145" t="str">
            <v xml:space="preserve">SP  </v>
          </cell>
          <cell r="E145" t="str">
            <v>D</v>
          </cell>
          <cell r="F145" t="str">
            <v>P</v>
          </cell>
          <cell r="G145">
            <v>20</v>
          </cell>
        </row>
        <row r="146">
          <cell r="A146" t="str">
            <v>488W732</v>
          </cell>
          <cell r="B146">
            <v>41</v>
          </cell>
          <cell r="C146" t="str">
            <v>P7</v>
          </cell>
          <cell r="D146" t="str">
            <v xml:space="preserve">SP  </v>
          </cell>
          <cell r="E146" t="str">
            <v>A</v>
          </cell>
          <cell r="F146" t="str">
            <v>P</v>
          </cell>
          <cell r="G146">
            <v>20</v>
          </cell>
        </row>
        <row r="147">
          <cell r="A147" t="str">
            <v>5307U</v>
          </cell>
          <cell r="B147" t="str">
            <v xml:space="preserve">  </v>
          </cell>
          <cell r="C147" t="str">
            <v>PC</v>
          </cell>
          <cell r="D147" t="str">
            <v xml:space="preserve">    </v>
          </cell>
          <cell r="E147" t="str">
            <v xml:space="preserve"> </v>
          </cell>
          <cell r="F147" t="str">
            <v>P</v>
          </cell>
          <cell r="G147">
            <v>0</v>
          </cell>
        </row>
        <row r="148">
          <cell r="A148" t="str">
            <v>5315U</v>
          </cell>
          <cell r="B148" t="str">
            <v xml:space="preserve">  </v>
          </cell>
          <cell r="C148" t="str">
            <v>PC</v>
          </cell>
          <cell r="D148" t="str">
            <v xml:space="preserve">    </v>
          </cell>
          <cell r="E148" t="str">
            <v xml:space="preserve"> </v>
          </cell>
          <cell r="F148" t="str">
            <v>P</v>
          </cell>
          <cell r="G148">
            <v>0</v>
          </cell>
        </row>
        <row r="149">
          <cell r="A149" t="str">
            <v>645SALESADJ</v>
          </cell>
          <cell r="B149" t="str">
            <v xml:space="preserve">  </v>
          </cell>
          <cell r="C149">
            <v>45</v>
          </cell>
          <cell r="D149" t="str">
            <v xml:space="preserve">LOD </v>
          </cell>
          <cell r="E149" t="str">
            <v xml:space="preserve"> </v>
          </cell>
          <cell r="F149" t="str">
            <v>M</v>
          </cell>
          <cell r="G149">
            <v>0</v>
          </cell>
        </row>
        <row r="150">
          <cell r="A150" t="str">
            <v>7044NA</v>
          </cell>
          <cell r="B150">
            <v>4</v>
          </cell>
          <cell r="C150">
            <v>65</v>
          </cell>
          <cell r="D150" t="str">
            <v xml:space="preserve">LV  </v>
          </cell>
          <cell r="E150" t="str">
            <v>C</v>
          </cell>
          <cell r="F150" t="str">
            <v>P</v>
          </cell>
          <cell r="G150">
            <v>35</v>
          </cell>
        </row>
        <row r="151">
          <cell r="A151" t="str">
            <v>73149CWH003</v>
          </cell>
          <cell r="B151" t="str">
            <v xml:space="preserve">  </v>
          </cell>
          <cell r="C151">
            <v>45</v>
          </cell>
          <cell r="D151" t="str">
            <v xml:space="preserve">    </v>
          </cell>
          <cell r="E151" t="str">
            <v>C</v>
          </cell>
          <cell r="F151" t="str">
            <v>M</v>
          </cell>
          <cell r="G151">
            <v>0</v>
          </cell>
        </row>
        <row r="152">
          <cell r="A152" t="str">
            <v>77303CWH002</v>
          </cell>
          <cell r="B152" t="str">
            <v xml:space="preserve">  </v>
          </cell>
          <cell r="C152">
            <v>45</v>
          </cell>
          <cell r="D152" t="str">
            <v xml:space="preserve">    </v>
          </cell>
          <cell r="E152" t="str">
            <v>C</v>
          </cell>
          <cell r="F152" t="str">
            <v>M</v>
          </cell>
          <cell r="G152">
            <v>0</v>
          </cell>
        </row>
        <row r="153">
          <cell r="A153" t="str">
            <v>9221001050X07750</v>
          </cell>
          <cell r="B153">
            <v>31</v>
          </cell>
          <cell r="C153" t="str">
            <v>R5</v>
          </cell>
          <cell r="D153" t="str">
            <v xml:space="preserve">LV  </v>
          </cell>
          <cell r="E153" t="str">
            <v>C</v>
          </cell>
          <cell r="F153" t="str">
            <v>P</v>
          </cell>
          <cell r="G153">
            <v>75</v>
          </cell>
        </row>
        <row r="154">
          <cell r="A154" t="str">
            <v>9221001104X00614</v>
          </cell>
          <cell r="B154">
            <v>31</v>
          </cell>
          <cell r="C154" t="str">
            <v>R5</v>
          </cell>
          <cell r="D154" t="str">
            <v xml:space="preserve">LV  </v>
          </cell>
          <cell r="E154" t="str">
            <v>C</v>
          </cell>
          <cell r="F154" t="str">
            <v>P</v>
          </cell>
          <cell r="G154">
            <v>75</v>
          </cell>
        </row>
        <row r="155">
          <cell r="A155" t="str">
            <v>9221001665X01100</v>
          </cell>
          <cell r="B155">
            <v>31</v>
          </cell>
          <cell r="C155" t="str">
            <v>R5</v>
          </cell>
          <cell r="D155" t="str">
            <v xml:space="preserve">MVC </v>
          </cell>
          <cell r="E155" t="str">
            <v>B</v>
          </cell>
          <cell r="F155" t="str">
            <v>P</v>
          </cell>
          <cell r="G155">
            <v>75</v>
          </cell>
        </row>
        <row r="156">
          <cell r="A156" t="str">
            <v>9221001784X00982</v>
          </cell>
          <cell r="B156">
            <v>31</v>
          </cell>
          <cell r="C156" t="str">
            <v>R5</v>
          </cell>
          <cell r="D156" t="str">
            <v xml:space="preserve">LV  </v>
          </cell>
          <cell r="E156" t="str">
            <v>C</v>
          </cell>
          <cell r="F156" t="str">
            <v>P</v>
          </cell>
          <cell r="G156">
            <v>75</v>
          </cell>
        </row>
        <row r="157">
          <cell r="A157" t="str">
            <v>9221001784X01090</v>
          </cell>
          <cell r="B157">
            <v>31</v>
          </cell>
          <cell r="C157" t="str">
            <v>R5</v>
          </cell>
          <cell r="D157" t="str">
            <v xml:space="preserve">MVC </v>
          </cell>
          <cell r="E157" t="str">
            <v>B</v>
          </cell>
          <cell r="F157" t="str">
            <v>P</v>
          </cell>
          <cell r="G157">
            <v>75</v>
          </cell>
        </row>
        <row r="158">
          <cell r="A158" t="str">
            <v>9221001875X00873</v>
          </cell>
          <cell r="B158">
            <v>31</v>
          </cell>
          <cell r="C158" t="str">
            <v>R5</v>
          </cell>
          <cell r="D158" t="str">
            <v xml:space="preserve">SP  </v>
          </cell>
          <cell r="E158" t="str">
            <v>C</v>
          </cell>
          <cell r="F158" t="str">
            <v>P</v>
          </cell>
          <cell r="G158">
            <v>75</v>
          </cell>
        </row>
        <row r="159">
          <cell r="A159" t="str">
            <v>9221001907X01293</v>
          </cell>
          <cell r="B159">
            <v>31</v>
          </cell>
          <cell r="C159" t="str">
            <v>R5</v>
          </cell>
          <cell r="D159" t="str">
            <v xml:space="preserve">MVB </v>
          </cell>
          <cell r="E159" t="str">
            <v>A</v>
          </cell>
          <cell r="F159" t="str">
            <v>P</v>
          </cell>
          <cell r="G159">
            <v>75</v>
          </cell>
        </row>
        <row r="160">
          <cell r="A160" t="str">
            <v>9221002030X01292</v>
          </cell>
          <cell r="B160">
            <v>31</v>
          </cell>
          <cell r="C160" t="str">
            <v>R5</v>
          </cell>
          <cell r="D160" t="str">
            <v xml:space="preserve">LV  </v>
          </cell>
          <cell r="E160" t="str">
            <v>A</v>
          </cell>
          <cell r="F160" t="str">
            <v>P</v>
          </cell>
          <cell r="G160">
            <v>75</v>
          </cell>
        </row>
        <row r="161">
          <cell r="A161" t="str">
            <v>9221002040X01070</v>
          </cell>
          <cell r="B161">
            <v>31</v>
          </cell>
          <cell r="C161" t="str">
            <v>R5</v>
          </cell>
          <cell r="D161" t="str">
            <v xml:space="preserve">LV  </v>
          </cell>
          <cell r="E161" t="str">
            <v>A</v>
          </cell>
          <cell r="F161" t="str">
            <v>P</v>
          </cell>
          <cell r="G161">
            <v>75</v>
          </cell>
        </row>
        <row r="162">
          <cell r="A162" t="str">
            <v>9221002104X01400</v>
          </cell>
          <cell r="B162">
            <v>31</v>
          </cell>
          <cell r="C162" t="str">
            <v>R5</v>
          </cell>
          <cell r="D162" t="str">
            <v xml:space="preserve">HVA </v>
          </cell>
          <cell r="E162" t="str">
            <v>C</v>
          </cell>
          <cell r="F162" t="str">
            <v>P</v>
          </cell>
          <cell r="G162">
            <v>75</v>
          </cell>
        </row>
        <row r="163">
          <cell r="A163" t="str">
            <v>9221002111X01684</v>
          </cell>
          <cell r="B163">
            <v>31</v>
          </cell>
          <cell r="C163" t="str">
            <v>R5</v>
          </cell>
          <cell r="D163" t="str">
            <v xml:space="preserve">LV  </v>
          </cell>
          <cell r="E163" t="str">
            <v>C</v>
          </cell>
          <cell r="F163" t="str">
            <v>P</v>
          </cell>
          <cell r="G163">
            <v>75</v>
          </cell>
        </row>
        <row r="164">
          <cell r="A164" t="str">
            <v>9221002122X01473</v>
          </cell>
          <cell r="B164">
            <v>31</v>
          </cell>
          <cell r="C164" t="str">
            <v>R5</v>
          </cell>
          <cell r="D164" t="str">
            <v xml:space="preserve">LV  </v>
          </cell>
          <cell r="E164" t="str">
            <v>C</v>
          </cell>
          <cell r="F164" t="str">
            <v>P</v>
          </cell>
          <cell r="G164">
            <v>75</v>
          </cell>
        </row>
        <row r="165">
          <cell r="A165" t="str">
            <v>9221002152X01480</v>
          </cell>
          <cell r="B165">
            <v>31</v>
          </cell>
          <cell r="C165" t="str">
            <v>R5</v>
          </cell>
          <cell r="D165" t="str">
            <v xml:space="preserve">MVC </v>
          </cell>
          <cell r="E165" t="str">
            <v>B</v>
          </cell>
          <cell r="F165" t="str">
            <v>P</v>
          </cell>
          <cell r="G165">
            <v>75</v>
          </cell>
        </row>
        <row r="166">
          <cell r="A166" t="str">
            <v>9221002157X01007</v>
          </cell>
          <cell r="B166">
            <v>31</v>
          </cell>
          <cell r="C166" t="str">
            <v>R5</v>
          </cell>
          <cell r="D166" t="str">
            <v xml:space="preserve">LV  </v>
          </cell>
          <cell r="E166" t="str">
            <v>C</v>
          </cell>
          <cell r="F166" t="str">
            <v>P</v>
          </cell>
          <cell r="G166">
            <v>75</v>
          </cell>
        </row>
        <row r="167">
          <cell r="A167" t="str">
            <v>9221002157X01213</v>
          </cell>
          <cell r="B167">
            <v>31</v>
          </cell>
          <cell r="C167" t="str">
            <v>R5</v>
          </cell>
          <cell r="D167" t="str">
            <v xml:space="preserve">LV  </v>
          </cell>
          <cell r="E167" t="str">
            <v>C</v>
          </cell>
          <cell r="F167" t="str">
            <v>P</v>
          </cell>
          <cell r="G167">
            <v>75</v>
          </cell>
        </row>
        <row r="168">
          <cell r="A168" t="str">
            <v>9221002188X01400</v>
          </cell>
          <cell r="B168">
            <v>31</v>
          </cell>
          <cell r="C168" t="str">
            <v>R5</v>
          </cell>
          <cell r="D168" t="str">
            <v xml:space="preserve">HVA </v>
          </cell>
          <cell r="E168" t="str">
            <v>A</v>
          </cell>
          <cell r="F168" t="str">
            <v>P</v>
          </cell>
          <cell r="G168">
            <v>70</v>
          </cell>
        </row>
        <row r="169">
          <cell r="A169" t="str">
            <v>9221002247X01697</v>
          </cell>
          <cell r="B169">
            <v>31</v>
          </cell>
          <cell r="C169" t="str">
            <v>R5</v>
          </cell>
          <cell r="D169" t="str">
            <v xml:space="preserve">MVC </v>
          </cell>
          <cell r="E169" t="str">
            <v>B</v>
          </cell>
          <cell r="F169" t="str">
            <v>P</v>
          </cell>
          <cell r="G169">
            <v>75</v>
          </cell>
        </row>
        <row r="170">
          <cell r="A170" t="str">
            <v>9221002273X01291</v>
          </cell>
          <cell r="B170">
            <v>31</v>
          </cell>
          <cell r="C170" t="str">
            <v>R5</v>
          </cell>
          <cell r="D170" t="str">
            <v xml:space="preserve">MVC </v>
          </cell>
          <cell r="E170" t="str">
            <v>C</v>
          </cell>
          <cell r="F170" t="str">
            <v>P</v>
          </cell>
          <cell r="G170">
            <v>75</v>
          </cell>
        </row>
        <row r="171">
          <cell r="A171" t="str">
            <v>9221002283X01479</v>
          </cell>
          <cell r="B171">
            <v>31</v>
          </cell>
          <cell r="C171" t="str">
            <v>R5</v>
          </cell>
          <cell r="D171" t="str">
            <v xml:space="preserve">LV  </v>
          </cell>
          <cell r="E171" t="str">
            <v>A</v>
          </cell>
          <cell r="F171" t="str">
            <v>P</v>
          </cell>
          <cell r="G171">
            <v>0</v>
          </cell>
        </row>
        <row r="172">
          <cell r="A172" t="str">
            <v>9221002283X01493</v>
          </cell>
          <cell r="B172">
            <v>31</v>
          </cell>
          <cell r="C172" t="str">
            <v>R5</v>
          </cell>
          <cell r="D172" t="str">
            <v xml:space="preserve">LV  </v>
          </cell>
          <cell r="E172" t="str">
            <v>A</v>
          </cell>
          <cell r="F172" t="str">
            <v>P</v>
          </cell>
          <cell r="G172">
            <v>75</v>
          </cell>
        </row>
        <row r="173">
          <cell r="A173" t="str">
            <v>9221002288X01192</v>
          </cell>
          <cell r="B173">
            <v>31</v>
          </cell>
          <cell r="C173" t="str">
            <v>R5</v>
          </cell>
          <cell r="D173" t="str">
            <v xml:space="preserve">LV  </v>
          </cell>
          <cell r="E173" t="str">
            <v>C</v>
          </cell>
          <cell r="F173" t="str">
            <v>P</v>
          </cell>
          <cell r="G173">
            <v>75</v>
          </cell>
        </row>
        <row r="174">
          <cell r="A174" t="str">
            <v>9221002313X01458</v>
          </cell>
          <cell r="B174">
            <v>31</v>
          </cell>
          <cell r="C174" t="str">
            <v>R5</v>
          </cell>
          <cell r="D174" t="str">
            <v xml:space="preserve">SP  </v>
          </cell>
          <cell r="E174" t="str">
            <v>C</v>
          </cell>
          <cell r="F174" t="str">
            <v>P</v>
          </cell>
          <cell r="G174">
            <v>75</v>
          </cell>
        </row>
        <row r="175">
          <cell r="A175" t="str">
            <v>9221002358X01692</v>
          </cell>
          <cell r="B175">
            <v>31</v>
          </cell>
          <cell r="C175" t="str">
            <v>R5</v>
          </cell>
          <cell r="D175" t="str">
            <v xml:space="preserve">MVC </v>
          </cell>
          <cell r="E175" t="str">
            <v>C</v>
          </cell>
          <cell r="F175" t="str">
            <v>P</v>
          </cell>
          <cell r="G175">
            <v>75</v>
          </cell>
        </row>
        <row r="176">
          <cell r="A176" t="str">
            <v>9221002358X01877</v>
          </cell>
          <cell r="B176">
            <v>31</v>
          </cell>
          <cell r="C176" t="str">
            <v>R5</v>
          </cell>
          <cell r="D176" t="str">
            <v xml:space="preserve">LV  </v>
          </cell>
          <cell r="E176" t="str">
            <v>B</v>
          </cell>
          <cell r="F176" t="str">
            <v>P</v>
          </cell>
          <cell r="G176">
            <v>75</v>
          </cell>
        </row>
        <row r="177">
          <cell r="A177" t="str">
            <v>9221002361X01868</v>
          </cell>
          <cell r="B177">
            <v>31</v>
          </cell>
          <cell r="C177" t="str">
            <v>R5</v>
          </cell>
          <cell r="D177" t="str">
            <v xml:space="preserve">LV  </v>
          </cell>
          <cell r="E177" t="str">
            <v>C</v>
          </cell>
          <cell r="F177" t="str">
            <v>P</v>
          </cell>
          <cell r="G177">
            <v>75</v>
          </cell>
        </row>
        <row r="178">
          <cell r="A178" t="str">
            <v>9221002375X01250</v>
          </cell>
          <cell r="B178">
            <v>31</v>
          </cell>
          <cell r="C178" t="str">
            <v>R5</v>
          </cell>
          <cell r="D178" t="str">
            <v xml:space="preserve">LV  </v>
          </cell>
          <cell r="E178" t="str">
            <v>C</v>
          </cell>
          <cell r="F178" t="str">
            <v>P</v>
          </cell>
          <cell r="G178">
            <v>75</v>
          </cell>
        </row>
        <row r="179">
          <cell r="A179" t="str">
            <v>9221002427X01671</v>
          </cell>
          <cell r="B179">
            <v>31</v>
          </cell>
          <cell r="C179" t="str">
            <v>R5</v>
          </cell>
          <cell r="D179" t="str">
            <v xml:space="preserve">LV  </v>
          </cell>
          <cell r="E179" t="str">
            <v>C</v>
          </cell>
          <cell r="F179" t="str">
            <v>P</v>
          </cell>
          <cell r="G179">
            <v>75</v>
          </cell>
        </row>
        <row r="180">
          <cell r="A180" t="str">
            <v>9221002500X01374</v>
          </cell>
          <cell r="B180">
            <v>31</v>
          </cell>
          <cell r="C180" t="str">
            <v>R5</v>
          </cell>
          <cell r="D180" t="str">
            <v xml:space="preserve">LV  </v>
          </cell>
          <cell r="E180" t="str">
            <v>C</v>
          </cell>
          <cell r="F180" t="str">
            <v>P</v>
          </cell>
          <cell r="G180">
            <v>75</v>
          </cell>
        </row>
        <row r="181">
          <cell r="A181" t="str">
            <v>9221002504X01905</v>
          </cell>
          <cell r="B181">
            <v>31</v>
          </cell>
          <cell r="C181" t="str">
            <v>R5</v>
          </cell>
          <cell r="D181" t="str">
            <v xml:space="preserve">LV  </v>
          </cell>
          <cell r="E181" t="str">
            <v>C</v>
          </cell>
          <cell r="F181" t="str">
            <v>P</v>
          </cell>
          <cell r="G181">
            <v>75</v>
          </cell>
        </row>
        <row r="182">
          <cell r="A182" t="str">
            <v>9221002584X01659</v>
          </cell>
          <cell r="B182">
            <v>31</v>
          </cell>
          <cell r="C182" t="str">
            <v>R5</v>
          </cell>
          <cell r="D182" t="str">
            <v xml:space="preserve">LV  </v>
          </cell>
          <cell r="E182" t="str">
            <v>A</v>
          </cell>
          <cell r="F182" t="str">
            <v>P</v>
          </cell>
          <cell r="G182">
            <v>75</v>
          </cell>
        </row>
        <row r="183">
          <cell r="A183" t="str">
            <v>9221002585X01445</v>
          </cell>
          <cell r="B183">
            <v>31</v>
          </cell>
          <cell r="C183" t="str">
            <v>R5</v>
          </cell>
          <cell r="D183" t="str">
            <v xml:space="preserve">LV  </v>
          </cell>
          <cell r="E183" t="str">
            <v>C</v>
          </cell>
          <cell r="F183" t="str">
            <v>P</v>
          </cell>
          <cell r="G183">
            <v>75</v>
          </cell>
        </row>
        <row r="184">
          <cell r="A184" t="str">
            <v>9221002625X01499</v>
          </cell>
          <cell r="B184">
            <v>31</v>
          </cell>
          <cell r="C184" t="str">
            <v>R5</v>
          </cell>
          <cell r="D184" t="str">
            <v xml:space="preserve">LV  </v>
          </cell>
          <cell r="E184" t="str">
            <v>C</v>
          </cell>
          <cell r="F184" t="str">
            <v>P</v>
          </cell>
          <cell r="G184">
            <v>60</v>
          </cell>
        </row>
        <row r="185">
          <cell r="A185" t="str">
            <v>9221002632X02067</v>
          </cell>
          <cell r="B185">
            <v>31</v>
          </cell>
          <cell r="C185" t="str">
            <v>R5</v>
          </cell>
          <cell r="D185" t="str">
            <v xml:space="preserve">LV  </v>
          </cell>
          <cell r="E185" t="str">
            <v>C</v>
          </cell>
          <cell r="F185" t="str">
            <v>P</v>
          </cell>
          <cell r="G185">
            <v>75</v>
          </cell>
        </row>
        <row r="186">
          <cell r="A186" t="str">
            <v>9221002645X01860</v>
          </cell>
          <cell r="B186">
            <v>31</v>
          </cell>
          <cell r="C186" t="str">
            <v>R5</v>
          </cell>
          <cell r="D186" t="str">
            <v xml:space="preserve">MVC </v>
          </cell>
          <cell r="E186" t="str">
            <v>B</v>
          </cell>
          <cell r="F186" t="str">
            <v>P</v>
          </cell>
          <cell r="G186">
            <v>75</v>
          </cell>
        </row>
        <row r="187">
          <cell r="A187" t="str">
            <v>9221002690X02150</v>
          </cell>
          <cell r="B187">
            <v>31</v>
          </cell>
          <cell r="C187" t="str">
            <v>R5</v>
          </cell>
          <cell r="D187" t="str">
            <v xml:space="preserve">SP  </v>
          </cell>
          <cell r="E187" t="str">
            <v>C</v>
          </cell>
          <cell r="F187" t="str">
            <v>P</v>
          </cell>
          <cell r="G187">
            <v>75</v>
          </cell>
        </row>
        <row r="188">
          <cell r="A188" t="str">
            <v>9221002821X01433</v>
          </cell>
          <cell r="B188">
            <v>31</v>
          </cell>
          <cell r="C188" t="str">
            <v>R5</v>
          </cell>
          <cell r="D188" t="str">
            <v xml:space="preserve">LV  </v>
          </cell>
          <cell r="E188" t="str">
            <v>C</v>
          </cell>
          <cell r="F188" t="str">
            <v>P</v>
          </cell>
          <cell r="G188">
            <v>0</v>
          </cell>
        </row>
        <row r="189">
          <cell r="A189" t="str">
            <v>9221002833X01851</v>
          </cell>
          <cell r="B189">
            <v>31</v>
          </cell>
          <cell r="C189" t="str">
            <v>R5</v>
          </cell>
          <cell r="D189" t="str">
            <v xml:space="preserve">MVC </v>
          </cell>
          <cell r="E189" t="str">
            <v>B</v>
          </cell>
          <cell r="F189" t="str">
            <v>P</v>
          </cell>
          <cell r="G189">
            <v>75</v>
          </cell>
        </row>
        <row r="190">
          <cell r="A190" t="str">
            <v>9221002838X02064</v>
          </cell>
          <cell r="B190">
            <v>31</v>
          </cell>
          <cell r="C190" t="str">
            <v>R5</v>
          </cell>
          <cell r="D190" t="str">
            <v xml:space="preserve">MVC </v>
          </cell>
          <cell r="E190" t="str">
            <v>B</v>
          </cell>
          <cell r="F190" t="str">
            <v>P</v>
          </cell>
          <cell r="G190">
            <v>75</v>
          </cell>
        </row>
        <row r="191">
          <cell r="A191" t="str">
            <v>9221002905X01851</v>
          </cell>
          <cell r="B191">
            <v>31</v>
          </cell>
          <cell r="C191" t="str">
            <v>R5</v>
          </cell>
          <cell r="D191" t="str">
            <v xml:space="preserve">LV  </v>
          </cell>
          <cell r="E191" t="str">
            <v>C</v>
          </cell>
          <cell r="F191" t="str">
            <v>P</v>
          </cell>
          <cell r="G191">
            <v>75</v>
          </cell>
        </row>
        <row r="192">
          <cell r="A192" t="str">
            <v>9221002928X02148</v>
          </cell>
          <cell r="B192">
            <v>31</v>
          </cell>
          <cell r="C192" t="str">
            <v>R5</v>
          </cell>
          <cell r="D192" t="str">
            <v xml:space="preserve">LV  </v>
          </cell>
          <cell r="E192" t="str">
            <v>A</v>
          </cell>
          <cell r="F192" t="str">
            <v>P</v>
          </cell>
          <cell r="G192">
            <v>75</v>
          </cell>
        </row>
        <row r="193">
          <cell r="A193" t="str">
            <v>9221002946X02356</v>
          </cell>
          <cell r="B193">
            <v>31</v>
          </cell>
          <cell r="C193" t="str">
            <v>R5</v>
          </cell>
          <cell r="D193" t="str">
            <v xml:space="preserve">MVC </v>
          </cell>
          <cell r="E193" t="str">
            <v>B</v>
          </cell>
          <cell r="F193" t="str">
            <v>P</v>
          </cell>
          <cell r="G193">
            <v>75</v>
          </cell>
        </row>
        <row r="194">
          <cell r="A194" t="str">
            <v>9221003000X01250</v>
          </cell>
          <cell r="B194">
            <v>31</v>
          </cell>
          <cell r="C194" t="str">
            <v>R5</v>
          </cell>
          <cell r="D194" t="str">
            <v xml:space="preserve">LV  </v>
          </cell>
          <cell r="E194" t="str">
            <v>C</v>
          </cell>
          <cell r="F194" t="str">
            <v>P</v>
          </cell>
          <cell r="G194">
            <v>75</v>
          </cell>
        </row>
        <row r="195">
          <cell r="A195" t="str">
            <v>9221003091X01620</v>
          </cell>
          <cell r="B195">
            <v>31</v>
          </cell>
          <cell r="C195" t="str">
            <v>R5</v>
          </cell>
          <cell r="D195" t="str">
            <v xml:space="preserve">LV  </v>
          </cell>
          <cell r="E195" t="str">
            <v>C</v>
          </cell>
          <cell r="F195" t="str">
            <v>P</v>
          </cell>
          <cell r="G195">
            <v>75</v>
          </cell>
        </row>
        <row r="196">
          <cell r="A196" t="str">
            <v>9221003095X02037</v>
          </cell>
          <cell r="B196">
            <v>31</v>
          </cell>
          <cell r="C196" t="str">
            <v>R5</v>
          </cell>
          <cell r="D196" t="str">
            <v xml:space="preserve">MVC </v>
          </cell>
          <cell r="E196" t="str">
            <v>B</v>
          </cell>
          <cell r="F196" t="str">
            <v>P</v>
          </cell>
          <cell r="G196">
            <v>75</v>
          </cell>
        </row>
        <row r="197">
          <cell r="A197" t="str">
            <v>9221003125X01563</v>
          </cell>
          <cell r="B197">
            <v>31</v>
          </cell>
          <cell r="C197" t="str">
            <v>R5</v>
          </cell>
          <cell r="D197" t="str">
            <v xml:space="preserve">LV  </v>
          </cell>
          <cell r="E197" t="str">
            <v>C</v>
          </cell>
          <cell r="F197" t="str">
            <v>P</v>
          </cell>
          <cell r="G197">
            <v>75</v>
          </cell>
        </row>
        <row r="198">
          <cell r="A198" t="str">
            <v>9221003133X02247</v>
          </cell>
          <cell r="B198">
            <v>31</v>
          </cell>
          <cell r="C198" t="str">
            <v>R5</v>
          </cell>
          <cell r="D198" t="str">
            <v xml:space="preserve">MVA </v>
          </cell>
          <cell r="E198" t="str">
            <v>A</v>
          </cell>
          <cell r="F198" t="str">
            <v>P</v>
          </cell>
          <cell r="G198">
            <v>75</v>
          </cell>
        </row>
        <row r="199">
          <cell r="A199" t="str">
            <v>9221003215X02561</v>
          </cell>
          <cell r="B199">
            <v>31</v>
          </cell>
          <cell r="C199" t="str">
            <v>R5</v>
          </cell>
          <cell r="D199" t="str">
            <v xml:space="preserve">LV  </v>
          </cell>
          <cell r="E199" t="str">
            <v>A</v>
          </cell>
          <cell r="F199" t="str">
            <v>P</v>
          </cell>
          <cell r="G199">
            <v>75</v>
          </cell>
        </row>
        <row r="200">
          <cell r="A200" t="str">
            <v>9221003220X02356</v>
          </cell>
          <cell r="B200">
            <v>31</v>
          </cell>
          <cell r="C200" t="str">
            <v>R5</v>
          </cell>
          <cell r="D200" t="str">
            <v xml:space="preserve">SP  </v>
          </cell>
          <cell r="E200" t="str">
            <v>B</v>
          </cell>
          <cell r="F200" t="str">
            <v>P</v>
          </cell>
          <cell r="G200">
            <v>75</v>
          </cell>
        </row>
        <row r="201">
          <cell r="A201" t="str">
            <v>9221003221X02536</v>
          </cell>
          <cell r="B201">
            <v>31</v>
          </cell>
          <cell r="C201" t="str">
            <v>R5</v>
          </cell>
          <cell r="D201" t="str">
            <v xml:space="preserve">LV  </v>
          </cell>
          <cell r="E201" t="str">
            <v>C</v>
          </cell>
          <cell r="F201" t="str">
            <v>P</v>
          </cell>
          <cell r="G201">
            <v>75</v>
          </cell>
        </row>
        <row r="202">
          <cell r="A202" t="str">
            <v>9221003241X02445</v>
          </cell>
          <cell r="B202">
            <v>31</v>
          </cell>
          <cell r="C202" t="str">
            <v>R5</v>
          </cell>
          <cell r="D202" t="str">
            <v xml:space="preserve">LV  </v>
          </cell>
          <cell r="E202" t="str">
            <v>A</v>
          </cell>
          <cell r="F202" t="str">
            <v>P</v>
          </cell>
          <cell r="G202">
            <v>75</v>
          </cell>
        </row>
        <row r="203">
          <cell r="A203" t="str">
            <v>9221003250X02124</v>
          </cell>
          <cell r="B203">
            <v>31</v>
          </cell>
          <cell r="C203" t="str">
            <v>R5</v>
          </cell>
          <cell r="D203" t="str">
            <v xml:space="preserve">LV  </v>
          </cell>
          <cell r="E203" t="str">
            <v>C</v>
          </cell>
          <cell r="F203" t="str">
            <v>P</v>
          </cell>
          <cell r="G203">
            <v>0</v>
          </cell>
        </row>
        <row r="204">
          <cell r="A204" t="str">
            <v>9221003323X02231</v>
          </cell>
          <cell r="B204">
            <v>31</v>
          </cell>
          <cell r="C204" t="str">
            <v>R5</v>
          </cell>
          <cell r="D204" t="str">
            <v xml:space="preserve">LV  </v>
          </cell>
          <cell r="E204" t="str">
            <v>C</v>
          </cell>
          <cell r="F204" t="str">
            <v>P</v>
          </cell>
          <cell r="G204">
            <v>75</v>
          </cell>
        </row>
        <row r="205">
          <cell r="A205" t="str">
            <v>9221003346X02654</v>
          </cell>
          <cell r="B205">
            <v>31</v>
          </cell>
          <cell r="C205" t="str">
            <v>R5</v>
          </cell>
          <cell r="D205" t="str">
            <v xml:space="preserve">LV  </v>
          </cell>
          <cell r="E205" t="str">
            <v>C</v>
          </cell>
          <cell r="F205" t="str">
            <v>P</v>
          </cell>
          <cell r="G205">
            <v>75</v>
          </cell>
        </row>
        <row r="206">
          <cell r="A206" t="str">
            <v>9221003358X02228</v>
          </cell>
          <cell r="B206">
            <v>31</v>
          </cell>
          <cell r="C206" t="str">
            <v>R5</v>
          </cell>
          <cell r="D206" t="str">
            <v xml:space="preserve">LV  </v>
          </cell>
          <cell r="E206" t="str">
            <v>B</v>
          </cell>
          <cell r="F206" t="str">
            <v>P</v>
          </cell>
          <cell r="G206">
            <v>75</v>
          </cell>
        </row>
        <row r="207">
          <cell r="A207" t="str">
            <v>9221003375X01625</v>
          </cell>
          <cell r="B207">
            <v>31</v>
          </cell>
          <cell r="C207" t="str">
            <v>R5</v>
          </cell>
          <cell r="D207" t="str">
            <v xml:space="preserve">LV  </v>
          </cell>
          <cell r="E207" t="str">
            <v>C</v>
          </cell>
          <cell r="F207" t="str">
            <v>P</v>
          </cell>
          <cell r="G207">
            <v>75</v>
          </cell>
        </row>
        <row r="208">
          <cell r="A208" t="str">
            <v>9221003400X02448</v>
          </cell>
          <cell r="B208">
            <v>31</v>
          </cell>
          <cell r="C208" t="str">
            <v>R5</v>
          </cell>
          <cell r="D208" t="str">
            <v xml:space="preserve">MVC </v>
          </cell>
          <cell r="E208" t="str">
            <v>A</v>
          </cell>
          <cell r="F208" t="str">
            <v>P</v>
          </cell>
          <cell r="G208">
            <v>75</v>
          </cell>
        </row>
        <row r="209">
          <cell r="A209" t="str">
            <v>9221003410X02011</v>
          </cell>
          <cell r="B209">
            <v>31</v>
          </cell>
          <cell r="C209" t="str">
            <v>R5</v>
          </cell>
          <cell r="D209" t="str">
            <v xml:space="preserve">LV  </v>
          </cell>
          <cell r="E209" t="str">
            <v>C</v>
          </cell>
          <cell r="F209" t="str">
            <v>P</v>
          </cell>
          <cell r="G209">
            <v>75</v>
          </cell>
        </row>
        <row r="210">
          <cell r="A210" t="str">
            <v>9221003410X02656</v>
          </cell>
          <cell r="B210">
            <v>31</v>
          </cell>
          <cell r="C210" t="str">
            <v>R5</v>
          </cell>
          <cell r="D210" t="str">
            <v xml:space="preserve">HVA </v>
          </cell>
          <cell r="E210" t="str">
            <v>C</v>
          </cell>
          <cell r="F210" t="str">
            <v>P</v>
          </cell>
          <cell r="G210">
            <v>75</v>
          </cell>
        </row>
        <row r="211">
          <cell r="A211" t="str">
            <v>9221003410X02664</v>
          </cell>
          <cell r="B211">
            <v>31</v>
          </cell>
          <cell r="C211" t="str">
            <v>R5</v>
          </cell>
          <cell r="D211" t="str">
            <v xml:space="preserve">HVA </v>
          </cell>
          <cell r="E211" t="str">
            <v>A</v>
          </cell>
          <cell r="F211" t="str">
            <v>P</v>
          </cell>
          <cell r="G211">
            <v>75</v>
          </cell>
        </row>
        <row r="212">
          <cell r="A212" t="str">
            <v>9221003413X02644</v>
          </cell>
          <cell r="B212">
            <v>31</v>
          </cell>
          <cell r="C212" t="str">
            <v>R5</v>
          </cell>
          <cell r="D212" t="str">
            <v xml:space="preserve">LV  </v>
          </cell>
          <cell r="E212" t="str">
            <v>C</v>
          </cell>
          <cell r="F212" t="str">
            <v>P</v>
          </cell>
          <cell r="G212">
            <v>75</v>
          </cell>
        </row>
        <row r="213">
          <cell r="A213" t="str">
            <v>9221003423X02720</v>
          </cell>
          <cell r="B213">
            <v>31</v>
          </cell>
          <cell r="C213" t="str">
            <v>R5</v>
          </cell>
          <cell r="D213" t="str">
            <v xml:space="preserve">MVC </v>
          </cell>
          <cell r="E213" t="str">
            <v>C</v>
          </cell>
          <cell r="F213" t="str">
            <v>P</v>
          </cell>
          <cell r="G213">
            <v>75</v>
          </cell>
        </row>
        <row r="214">
          <cell r="A214" t="str">
            <v>9221003425X02841</v>
          </cell>
          <cell r="B214">
            <v>31</v>
          </cell>
          <cell r="C214" t="str">
            <v>R5</v>
          </cell>
          <cell r="D214" t="str">
            <v xml:space="preserve">LV  </v>
          </cell>
          <cell r="E214" t="str">
            <v>B</v>
          </cell>
          <cell r="F214" t="str">
            <v>P</v>
          </cell>
          <cell r="G214">
            <v>75</v>
          </cell>
        </row>
        <row r="215">
          <cell r="A215" t="str">
            <v>9221003500X02250</v>
          </cell>
          <cell r="B215">
            <v>31</v>
          </cell>
          <cell r="C215" t="str">
            <v>R5</v>
          </cell>
          <cell r="D215" t="str">
            <v xml:space="preserve">LV  </v>
          </cell>
          <cell r="E215" t="str">
            <v>C</v>
          </cell>
          <cell r="F215" t="str">
            <v>P</v>
          </cell>
          <cell r="G215">
            <v>75</v>
          </cell>
        </row>
        <row r="216">
          <cell r="A216" t="str">
            <v>9221003565X02825</v>
          </cell>
          <cell r="B216">
            <v>31</v>
          </cell>
          <cell r="C216" t="str">
            <v>R5</v>
          </cell>
          <cell r="D216" t="str">
            <v xml:space="preserve">LV  </v>
          </cell>
          <cell r="E216" t="str">
            <v>C</v>
          </cell>
          <cell r="F216" t="str">
            <v>P</v>
          </cell>
          <cell r="G216">
            <v>75</v>
          </cell>
        </row>
        <row r="217">
          <cell r="A217" t="str">
            <v>9221003571X02207</v>
          </cell>
          <cell r="B217">
            <v>31</v>
          </cell>
          <cell r="C217" t="str">
            <v>R5</v>
          </cell>
          <cell r="D217" t="str">
            <v xml:space="preserve">MVB </v>
          </cell>
          <cell r="E217" t="str">
            <v>A</v>
          </cell>
          <cell r="F217" t="str">
            <v>P</v>
          </cell>
          <cell r="G217">
            <v>75</v>
          </cell>
        </row>
        <row r="218">
          <cell r="A218" t="str">
            <v>9221003620X02790</v>
          </cell>
          <cell r="B218">
            <v>31</v>
          </cell>
          <cell r="C218" t="str">
            <v>R5</v>
          </cell>
          <cell r="D218" t="str">
            <v xml:space="preserve">MVB </v>
          </cell>
          <cell r="E218" t="str">
            <v>A</v>
          </cell>
          <cell r="F218" t="str">
            <v>P</v>
          </cell>
          <cell r="G218">
            <v>75</v>
          </cell>
        </row>
        <row r="219">
          <cell r="A219" t="str">
            <v>9221003620X02910</v>
          </cell>
          <cell r="B219">
            <v>31</v>
          </cell>
          <cell r="C219" t="str">
            <v>R5</v>
          </cell>
          <cell r="D219" t="str">
            <v xml:space="preserve">MVC </v>
          </cell>
          <cell r="E219" t="str">
            <v>B</v>
          </cell>
          <cell r="F219" t="str">
            <v>P</v>
          </cell>
          <cell r="G219">
            <v>75</v>
          </cell>
        </row>
        <row r="220">
          <cell r="A220" t="str">
            <v>9221003620X02950</v>
          </cell>
          <cell r="B220">
            <v>31</v>
          </cell>
          <cell r="C220" t="str">
            <v>R5</v>
          </cell>
          <cell r="D220" t="str">
            <v xml:space="preserve">LV  </v>
          </cell>
          <cell r="E220" t="str">
            <v>A</v>
          </cell>
          <cell r="F220" t="str">
            <v>P</v>
          </cell>
          <cell r="G220">
            <v>75</v>
          </cell>
        </row>
        <row r="221">
          <cell r="A221" t="str">
            <v>9221003625X01749</v>
          </cell>
          <cell r="B221">
            <v>31</v>
          </cell>
          <cell r="C221" t="str">
            <v>R5</v>
          </cell>
          <cell r="D221" t="str">
            <v xml:space="preserve">LV  </v>
          </cell>
          <cell r="E221" t="str">
            <v>C</v>
          </cell>
          <cell r="F221" t="str">
            <v>P</v>
          </cell>
          <cell r="G221">
            <v>75</v>
          </cell>
        </row>
        <row r="222">
          <cell r="A222" t="str">
            <v>9221003625X02499</v>
          </cell>
          <cell r="B222">
            <v>31</v>
          </cell>
          <cell r="C222" t="str">
            <v>R5</v>
          </cell>
          <cell r="D222" t="str">
            <v xml:space="preserve">LV  </v>
          </cell>
          <cell r="E222" t="str">
            <v>C</v>
          </cell>
          <cell r="F222" t="str">
            <v>P</v>
          </cell>
          <cell r="G222">
            <v>75</v>
          </cell>
        </row>
        <row r="223">
          <cell r="A223" t="str">
            <v>9221003631X02621</v>
          </cell>
          <cell r="B223">
            <v>31</v>
          </cell>
          <cell r="C223" t="str">
            <v>R5</v>
          </cell>
          <cell r="D223" t="str">
            <v xml:space="preserve">LOD </v>
          </cell>
          <cell r="E223" t="str">
            <v>B</v>
          </cell>
          <cell r="F223" t="str">
            <v>P</v>
          </cell>
          <cell r="G223">
            <v>75</v>
          </cell>
        </row>
        <row r="224">
          <cell r="A224" t="str">
            <v>9221003634X02413</v>
          </cell>
          <cell r="B224">
            <v>31</v>
          </cell>
          <cell r="C224" t="str">
            <v>R5</v>
          </cell>
          <cell r="D224" t="str">
            <v xml:space="preserve">LOD </v>
          </cell>
          <cell r="E224" t="str">
            <v>A</v>
          </cell>
          <cell r="F224" t="str">
            <v>P</v>
          </cell>
          <cell r="G224">
            <v>75</v>
          </cell>
        </row>
        <row r="225">
          <cell r="A225" t="str">
            <v>9221003750X02188</v>
          </cell>
          <cell r="B225">
            <v>31</v>
          </cell>
          <cell r="C225" t="str">
            <v>R5</v>
          </cell>
          <cell r="D225" t="str">
            <v xml:space="preserve">LV  </v>
          </cell>
          <cell r="E225" t="str">
            <v>C</v>
          </cell>
          <cell r="F225" t="str">
            <v>P</v>
          </cell>
          <cell r="G225">
            <v>75</v>
          </cell>
        </row>
        <row r="226">
          <cell r="A226" t="str">
            <v>9221003750X02830</v>
          </cell>
          <cell r="B226">
            <v>31</v>
          </cell>
          <cell r="C226" t="str">
            <v>R5</v>
          </cell>
          <cell r="D226" t="str">
            <v xml:space="preserve">MVC </v>
          </cell>
          <cell r="E226" t="str">
            <v>B</v>
          </cell>
          <cell r="F226" t="str">
            <v>P</v>
          </cell>
          <cell r="G226">
            <v>75</v>
          </cell>
        </row>
        <row r="227">
          <cell r="A227" t="str">
            <v>9221003836X03013</v>
          </cell>
          <cell r="B227">
            <v>31</v>
          </cell>
          <cell r="C227" t="str">
            <v>R5</v>
          </cell>
          <cell r="D227" t="str">
            <v xml:space="preserve">LV  </v>
          </cell>
          <cell r="E227" t="str">
            <v>C</v>
          </cell>
          <cell r="F227" t="str">
            <v>P</v>
          </cell>
          <cell r="G227">
            <v>75</v>
          </cell>
        </row>
        <row r="228">
          <cell r="A228" t="str">
            <v>9221003861X02814</v>
          </cell>
          <cell r="B228">
            <v>31</v>
          </cell>
          <cell r="C228" t="str">
            <v>R5</v>
          </cell>
          <cell r="D228" t="str">
            <v xml:space="preserve">LOD </v>
          </cell>
          <cell r="E228" t="str">
            <v>C</v>
          </cell>
          <cell r="F228" t="str">
            <v>P</v>
          </cell>
          <cell r="G228">
            <v>75</v>
          </cell>
        </row>
        <row r="229">
          <cell r="A229" t="str">
            <v>9221003920X02602</v>
          </cell>
          <cell r="B229">
            <v>31</v>
          </cell>
          <cell r="C229" t="str">
            <v>R5</v>
          </cell>
          <cell r="D229" t="str">
            <v xml:space="preserve">LOD </v>
          </cell>
          <cell r="E229" t="str">
            <v>A</v>
          </cell>
          <cell r="F229" t="str">
            <v>P</v>
          </cell>
          <cell r="G229">
            <v>60</v>
          </cell>
        </row>
        <row r="230">
          <cell r="A230" t="str">
            <v>9221004007X03105</v>
          </cell>
          <cell r="B230">
            <v>31</v>
          </cell>
          <cell r="C230" t="str">
            <v>R5</v>
          </cell>
          <cell r="D230" t="str">
            <v xml:space="preserve">LV  </v>
          </cell>
          <cell r="E230" t="str">
            <v>C</v>
          </cell>
          <cell r="F230" t="str">
            <v>P</v>
          </cell>
          <cell r="G230">
            <v>75</v>
          </cell>
        </row>
        <row r="231">
          <cell r="A231" t="str">
            <v>9221004007X03263</v>
          </cell>
          <cell r="B231">
            <v>31</v>
          </cell>
          <cell r="C231" t="str">
            <v>R5</v>
          </cell>
          <cell r="D231" t="str">
            <v xml:space="preserve">LV  </v>
          </cell>
          <cell r="E231" t="str">
            <v>C</v>
          </cell>
          <cell r="F231" t="str">
            <v>P</v>
          </cell>
          <cell r="G231">
            <v>75</v>
          </cell>
        </row>
        <row r="232">
          <cell r="A232" t="str">
            <v>9221004012X03212</v>
          </cell>
          <cell r="B232">
            <v>31</v>
          </cell>
          <cell r="C232" t="str">
            <v>R5</v>
          </cell>
          <cell r="D232" t="str">
            <v xml:space="preserve">MVC </v>
          </cell>
          <cell r="E232" t="str">
            <v>A</v>
          </cell>
          <cell r="F232" t="str">
            <v>P</v>
          </cell>
          <cell r="G232">
            <v>75</v>
          </cell>
        </row>
        <row r="233">
          <cell r="A233" t="str">
            <v>9221004020X03102</v>
          </cell>
          <cell r="B233">
            <v>31</v>
          </cell>
          <cell r="C233" t="str">
            <v>R5</v>
          </cell>
          <cell r="D233" t="str">
            <v xml:space="preserve">HVC </v>
          </cell>
          <cell r="E233" t="str">
            <v>A</v>
          </cell>
          <cell r="F233" t="str">
            <v>P</v>
          </cell>
          <cell r="G233">
            <v>75</v>
          </cell>
        </row>
        <row r="234">
          <cell r="A234" t="str">
            <v>9221004023X03020</v>
          </cell>
          <cell r="B234">
            <v>31</v>
          </cell>
          <cell r="C234" t="str">
            <v>R5</v>
          </cell>
          <cell r="D234" t="str">
            <v xml:space="preserve">LOD </v>
          </cell>
          <cell r="E234" t="str">
            <v>B</v>
          </cell>
          <cell r="F234" t="str">
            <v>P</v>
          </cell>
          <cell r="G234">
            <v>75</v>
          </cell>
        </row>
        <row r="235">
          <cell r="A235" t="str">
            <v>9221004023X03373</v>
          </cell>
          <cell r="B235">
            <v>31</v>
          </cell>
          <cell r="C235" t="str">
            <v>R5</v>
          </cell>
          <cell r="D235" t="str">
            <v xml:space="preserve">LV  </v>
          </cell>
          <cell r="E235" t="str">
            <v>C</v>
          </cell>
          <cell r="F235" t="str">
            <v>P</v>
          </cell>
          <cell r="G235">
            <v>60</v>
          </cell>
        </row>
        <row r="236">
          <cell r="A236" t="str">
            <v>9221004023X03478</v>
          </cell>
          <cell r="B236">
            <v>31</v>
          </cell>
          <cell r="C236" t="str">
            <v>R5</v>
          </cell>
          <cell r="D236" t="str">
            <v xml:space="preserve">LV  </v>
          </cell>
          <cell r="E236" t="str">
            <v>C</v>
          </cell>
          <cell r="F236" t="str">
            <v>P</v>
          </cell>
          <cell r="G236">
            <v>75</v>
          </cell>
        </row>
        <row r="237">
          <cell r="A237" t="str">
            <v>9221004082X03180</v>
          </cell>
          <cell r="B237">
            <v>31</v>
          </cell>
          <cell r="C237" t="str">
            <v>R5</v>
          </cell>
          <cell r="D237" t="str">
            <v xml:space="preserve">LV  </v>
          </cell>
          <cell r="E237" t="str">
            <v>C</v>
          </cell>
          <cell r="F237" t="str">
            <v>P</v>
          </cell>
          <cell r="G237">
            <v>60</v>
          </cell>
        </row>
        <row r="238">
          <cell r="A238" t="str">
            <v>9221004101X03227</v>
          </cell>
          <cell r="B238">
            <v>31</v>
          </cell>
          <cell r="C238" t="str">
            <v>R5</v>
          </cell>
          <cell r="D238" t="str">
            <v xml:space="preserve">LOD </v>
          </cell>
          <cell r="E238" t="str">
            <v>B</v>
          </cell>
          <cell r="F238" t="str">
            <v>P</v>
          </cell>
          <cell r="G238">
            <v>75</v>
          </cell>
        </row>
        <row r="239">
          <cell r="A239" t="str">
            <v>9221004127X02797</v>
          </cell>
          <cell r="B239">
            <v>31</v>
          </cell>
          <cell r="C239" t="str">
            <v>R5</v>
          </cell>
          <cell r="D239" t="str">
            <v xml:space="preserve">LOD </v>
          </cell>
          <cell r="E239" t="str">
            <v>B</v>
          </cell>
          <cell r="F239" t="str">
            <v>P</v>
          </cell>
          <cell r="G239">
            <v>60</v>
          </cell>
        </row>
        <row r="240">
          <cell r="A240" t="str">
            <v>9221004151X02799</v>
          </cell>
          <cell r="B240">
            <v>31</v>
          </cell>
          <cell r="C240" t="str">
            <v>R5</v>
          </cell>
          <cell r="D240" t="str">
            <v xml:space="preserve">LOD </v>
          </cell>
          <cell r="E240" t="str">
            <v>C</v>
          </cell>
          <cell r="F240" t="str">
            <v>P</v>
          </cell>
          <cell r="G240">
            <v>75</v>
          </cell>
        </row>
        <row r="241">
          <cell r="A241" t="str">
            <v>9221004250X02624</v>
          </cell>
          <cell r="B241">
            <v>31</v>
          </cell>
          <cell r="C241" t="str">
            <v>R5</v>
          </cell>
          <cell r="D241" t="str">
            <v xml:space="preserve">LV  </v>
          </cell>
          <cell r="E241" t="str">
            <v xml:space="preserve"> </v>
          </cell>
          <cell r="F241" t="str">
            <v>P</v>
          </cell>
          <cell r="G241">
            <v>0</v>
          </cell>
        </row>
        <row r="242">
          <cell r="A242" t="str">
            <v>9221004250X02625</v>
          </cell>
          <cell r="B242">
            <v>31</v>
          </cell>
          <cell r="C242" t="str">
            <v>R5</v>
          </cell>
          <cell r="D242" t="str">
            <v xml:space="preserve">LV  </v>
          </cell>
          <cell r="E242" t="str">
            <v>C</v>
          </cell>
          <cell r="F242" t="str">
            <v>P</v>
          </cell>
          <cell r="G242">
            <v>75</v>
          </cell>
        </row>
        <row r="243">
          <cell r="A243" t="str">
            <v>9221004306X03398</v>
          </cell>
          <cell r="B243">
            <v>31</v>
          </cell>
          <cell r="C243" t="str">
            <v>R5</v>
          </cell>
          <cell r="D243" t="str">
            <v xml:space="preserve">LOD </v>
          </cell>
          <cell r="E243" t="str">
            <v>C</v>
          </cell>
          <cell r="F243" t="str">
            <v>P</v>
          </cell>
          <cell r="G243">
            <v>75</v>
          </cell>
        </row>
        <row r="244">
          <cell r="A244" t="str">
            <v>9221004388X02991</v>
          </cell>
          <cell r="B244">
            <v>31</v>
          </cell>
          <cell r="C244" t="str">
            <v>R5</v>
          </cell>
          <cell r="D244" t="str">
            <v xml:space="preserve">LOD </v>
          </cell>
          <cell r="E244" t="str">
            <v>C</v>
          </cell>
          <cell r="F244" t="str">
            <v>P</v>
          </cell>
          <cell r="G244">
            <v>75</v>
          </cell>
        </row>
        <row r="245">
          <cell r="A245" t="str">
            <v>9221004397X02990</v>
          </cell>
          <cell r="B245">
            <v>31</v>
          </cell>
          <cell r="C245" t="str">
            <v>R5</v>
          </cell>
          <cell r="D245" t="str">
            <v xml:space="preserve">LOD </v>
          </cell>
          <cell r="E245" t="str">
            <v>B</v>
          </cell>
          <cell r="F245" t="str">
            <v>P</v>
          </cell>
          <cell r="G245">
            <v>75</v>
          </cell>
        </row>
        <row r="246">
          <cell r="A246" t="str">
            <v>9221004401X03561</v>
          </cell>
          <cell r="B246">
            <v>31</v>
          </cell>
          <cell r="C246" t="str">
            <v>R5</v>
          </cell>
          <cell r="D246" t="str">
            <v xml:space="preserve">MVA </v>
          </cell>
          <cell r="E246" t="str">
            <v>A</v>
          </cell>
          <cell r="F246" t="str">
            <v>P</v>
          </cell>
          <cell r="G246">
            <v>75</v>
          </cell>
        </row>
        <row r="247">
          <cell r="A247" t="str">
            <v>9221004406X03407</v>
          </cell>
          <cell r="B247">
            <v>31</v>
          </cell>
          <cell r="C247" t="str">
            <v>R5</v>
          </cell>
          <cell r="D247" t="str">
            <v xml:space="preserve">MVC </v>
          </cell>
          <cell r="E247" t="str">
            <v>B</v>
          </cell>
          <cell r="F247" t="str">
            <v>P</v>
          </cell>
          <cell r="G247">
            <v>75</v>
          </cell>
        </row>
        <row r="248">
          <cell r="A248" t="str">
            <v>9221004416X03720</v>
          </cell>
          <cell r="B248">
            <v>31</v>
          </cell>
          <cell r="C248" t="str">
            <v>R5</v>
          </cell>
          <cell r="D248" t="str">
            <v xml:space="preserve">LV  </v>
          </cell>
          <cell r="E248" t="str">
            <v>B</v>
          </cell>
          <cell r="F248" t="str">
            <v>P</v>
          </cell>
          <cell r="G248">
            <v>75</v>
          </cell>
        </row>
        <row r="249">
          <cell r="A249" t="str">
            <v>9221004419X03521</v>
          </cell>
          <cell r="B249">
            <v>31</v>
          </cell>
          <cell r="C249" t="str">
            <v>R5</v>
          </cell>
          <cell r="D249" t="str">
            <v xml:space="preserve">LV  </v>
          </cell>
          <cell r="E249" t="str">
            <v>C</v>
          </cell>
          <cell r="F249" t="str">
            <v>P</v>
          </cell>
          <cell r="G249">
            <v>75</v>
          </cell>
        </row>
        <row r="250">
          <cell r="A250" t="str">
            <v>9221004500X02500</v>
          </cell>
          <cell r="B250">
            <v>31</v>
          </cell>
          <cell r="C250" t="str">
            <v>R5</v>
          </cell>
          <cell r="D250" t="str">
            <v xml:space="preserve">LV  </v>
          </cell>
          <cell r="E250" t="str">
            <v>C</v>
          </cell>
          <cell r="F250" t="str">
            <v>P</v>
          </cell>
          <cell r="G250">
            <v>75</v>
          </cell>
        </row>
        <row r="251">
          <cell r="A251" t="str">
            <v>9221004500X03000</v>
          </cell>
          <cell r="B251">
            <v>31</v>
          </cell>
          <cell r="C251" t="str">
            <v>R5</v>
          </cell>
          <cell r="D251" t="str">
            <v xml:space="preserve">LV  </v>
          </cell>
          <cell r="E251" t="str">
            <v>C</v>
          </cell>
          <cell r="F251" t="str">
            <v>P</v>
          </cell>
          <cell r="G251">
            <v>75</v>
          </cell>
        </row>
        <row r="252">
          <cell r="A252" t="str">
            <v>9221004562X03418</v>
          </cell>
          <cell r="B252">
            <v>31</v>
          </cell>
          <cell r="C252" t="str">
            <v>R5</v>
          </cell>
          <cell r="D252" t="str">
            <v xml:space="preserve">LOD </v>
          </cell>
          <cell r="E252" t="str">
            <v>B</v>
          </cell>
          <cell r="F252" t="str">
            <v>P</v>
          </cell>
          <cell r="G252">
            <v>75</v>
          </cell>
        </row>
        <row r="253">
          <cell r="A253" t="str">
            <v>9221004625X02999</v>
          </cell>
          <cell r="B253">
            <v>31</v>
          </cell>
          <cell r="C253" t="str">
            <v>R5</v>
          </cell>
          <cell r="D253" t="str">
            <v xml:space="preserve">LV  </v>
          </cell>
          <cell r="E253" t="str">
            <v xml:space="preserve"> </v>
          </cell>
          <cell r="F253" t="str">
            <v>P</v>
          </cell>
          <cell r="G253">
            <v>0</v>
          </cell>
        </row>
        <row r="254">
          <cell r="A254" t="str">
            <v>9221004625X03860</v>
          </cell>
          <cell r="B254">
            <v>31</v>
          </cell>
          <cell r="C254" t="str">
            <v>R5</v>
          </cell>
          <cell r="D254" t="str">
            <v xml:space="preserve">MVC </v>
          </cell>
          <cell r="E254" t="str">
            <v>C</v>
          </cell>
          <cell r="F254" t="str">
            <v>P</v>
          </cell>
          <cell r="G254">
            <v>75</v>
          </cell>
        </row>
        <row r="255">
          <cell r="A255" t="str">
            <v>9221004750X03125</v>
          </cell>
          <cell r="B255">
            <v>31</v>
          </cell>
          <cell r="C255" t="str">
            <v>R5</v>
          </cell>
          <cell r="D255" t="str">
            <v xml:space="preserve">LOD </v>
          </cell>
          <cell r="E255" t="str">
            <v>C</v>
          </cell>
          <cell r="F255" t="str">
            <v>P</v>
          </cell>
          <cell r="G255">
            <v>75</v>
          </cell>
        </row>
        <row r="256">
          <cell r="A256" t="str">
            <v>9221004809X03715</v>
          </cell>
          <cell r="B256">
            <v>31</v>
          </cell>
          <cell r="C256" t="str">
            <v>R5</v>
          </cell>
          <cell r="D256" t="str">
            <v xml:space="preserve">LOD </v>
          </cell>
          <cell r="E256" t="str">
            <v>B</v>
          </cell>
          <cell r="F256" t="str">
            <v>P</v>
          </cell>
          <cell r="G256">
            <v>75</v>
          </cell>
        </row>
        <row r="257">
          <cell r="A257" t="str">
            <v>9221004809X04007</v>
          </cell>
          <cell r="B257">
            <v>31</v>
          </cell>
          <cell r="C257" t="str">
            <v>R5</v>
          </cell>
          <cell r="D257" t="str">
            <v xml:space="preserve">LOD </v>
          </cell>
          <cell r="E257" t="str">
            <v>B</v>
          </cell>
          <cell r="F257" t="str">
            <v>P</v>
          </cell>
          <cell r="G257">
            <v>75</v>
          </cell>
        </row>
        <row r="258">
          <cell r="A258" t="str">
            <v>9221004814X03844</v>
          </cell>
          <cell r="B258">
            <v>31</v>
          </cell>
          <cell r="C258" t="str">
            <v>R5</v>
          </cell>
          <cell r="D258" t="str">
            <v xml:space="preserve">MVC </v>
          </cell>
          <cell r="E258" t="str">
            <v>B</v>
          </cell>
          <cell r="F258" t="str">
            <v>P</v>
          </cell>
          <cell r="G258">
            <v>75</v>
          </cell>
        </row>
        <row r="259">
          <cell r="A259" t="str">
            <v>9221004833X03590</v>
          </cell>
          <cell r="B259">
            <v>31</v>
          </cell>
          <cell r="C259" t="str">
            <v>R5</v>
          </cell>
          <cell r="D259" t="str">
            <v xml:space="preserve">LOD </v>
          </cell>
          <cell r="E259" t="str">
            <v>C</v>
          </cell>
          <cell r="F259" t="str">
            <v>P</v>
          </cell>
          <cell r="G259">
            <v>75</v>
          </cell>
        </row>
        <row r="260">
          <cell r="A260" t="str">
            <v>9221004860X03798</v>
          </cell>
          <cell r="B260">
            <v>31</v>
          </cell>
          <cell r="C260" t="str">
            <v>R5</v>
          </cell>
          <cell r="D260" t="str">
            <v xml:space="preserve">LOD </v>
          </cell>
          <cell r="E260" t="str">
            <v>C</v>
          </cell>
          <cell r="F260" t="str">
            <v>P</v>
          </cell>
          <cell r="G260">
            <v>75</v>
          </cell>
        </row>
        <row r="261">
          <cell r="A261" t="str">
            <v>9221004948X04196</v>
          </cell>
          <cell r="B261">
            <v>31</v>
          </cell>
          <cell r="C261" t="str">
            <v>R5</v>
          </cell>
          <cell r="D261" t="str">
            <v xml:space="preserve">LOD </v>
          </cell>
          <cell r="E261" t="str">
            <v>C</v>
          </cell>
          <cell r="F261" t="str">
            <v>P</v>
          </cell>
          <cell r="G261">
            <v>75</v>
          </cell>
        </row>
        <row r="262">
          <cell r="A262" t="str">
            <v>9221005000X03500</v>
          </cell>
          <cell r="B262">
            <v>31</v>
          </cell>
          <cell r="C262" t="str">
            <v>R5</v>
          </cell>
          <cell r="D262" t="str">
            <v xml:space="preserve">LOD </v>
          </cell>
          <cell r="E262" t="str">
            <v>C</v>
          </cell>
          <cell r="F262" t="str">
            <v>P</v>
          </cell>
          <cell r="G262">
            <v>75</v>
          </cell>
        </row>
        <row r="263">
          <cell r="A263" t="str">
            <v>9221005010X04024</v>
          </cell>
          <cell r="B263">
            <v>31</v>
          </cell>
          <cell r="C263" t="str">
            <v>R5</v>
          </cell>
          <cell r="D263" t="str">
            <v xml:space="preserve">LOD </v>
          </cell>
          <cell r="E263" t="str">
            <v>B</v>
          </cell>
          <cell r="F263" t="str">
            <v>P</v>
          </cell>
          <cell r="G263">
            <v>75</v>
          </cell>
        </row>
        <row r="264">
          <cell r="A264" t="str">
            <v>9221005010X04252</v>
          </cell>
          <cell r="B264">
            <v>31</v>
          </cell>
          <cell r="C264" t="str">
            <v>R5</v>
          </cell>
          <cell r="D264" t="str">
            <v xml:space="preserve">LOD </v>
          </cell>
          <cell r="E264" t="str">
            <v>B</v>
          </cell>
          <cell r="F264" t="str">
            <v>P</v>
          </cell>
          <cell r="G264">
            <v>75</v>
          </cell>
        </row>
        <row r="265">
          <cell r="A265" t="str">
            <v>9221005122X03772</v>
          </cell>
          <cell r="B265">
            <v>31</v>
          </cell>
          <cell r="C265" t="str">
            <v>R5</v>
          </cell>
          <cell r="D265" t="str">
            <v xml:space="preserve">LOD </v>
          </cell>
          <cell r="E265" t="str">
            <v>A</v>
          </cell>
          <cell r="F265" t="str">
            <v>P</v>
          </cell>
          <cell r="G265">
            <v>75</v>
          </cell>
        </row>
        <row r="266">
          <cell r="A266" t="str">
            <v>9221005201X04157</v>
          </cell>
          <cell r="B266">
            <v>31</v>
          </cell>
          <cell r="C266" t="str">
            <v>R5</v>
          </cell>
          <cell r="D266" t="str">
            <v xml:space="preserve">LOD </v>
          </cell>
          <cell r="E266" t="str">
            <v>A</v>
          </cell>
          <cell r="F266" t="str">
            <v>P</v>
          </cell>
          <cell r="G266">
            <v>75</v>
          </cell>
        </row>
        <row r="267">
          <cell r="A267" t="str">
            <v>9221005207X04044</v>
          </cell>
          <cell r="B267">
            <v>31</v>
          </cell>
          <cell r="C267" t="str">
            <v>R5</v>
          </cell>
          <cell r="D267" t="str">
            <v xml:space="preserve">LOD </v>
          </cell>
          <cell r="E267" t="str">
            <v>A</v>
          </cell>
          <cell r="F267" t="str">
            <v>P</v>
          </cell>
          <cell r="G267">
            <v>75</v>
          </cell>
        </row>
        <row r="268">
          <cell r="A268" t="str">
            <v>9221005207X04240</v>
          </cell>
          <cell r="B268">
            <v>31</v>
          </cell>
          <cell r="C268" t="str">
            <v>R5</v>
          </cell>
          <cell r="D268" t="str">
            <v xml:space="preserve">LOD </v>
          </cell>
          <cell r="E268" t="str">
            <v>C</v>
          </cell>
          <cell r="F268" t="str">
            <v>P</v>
          </cell>
          <cell r="G268">
            <v>75</v>
          </cell>
        </row>
        <row r="269">
          <cell r="A269" t="str">
            <v>9221005208X04427</v>
          </cell>
          <cell r="B269">
            <v>31</v>
          </cell>
          <cell r="C269" t="str">
            <v>R5</v>
          </cell>
          <cell r="D269" t="str">
            <v xml:space="preserve">LOD </v>
          </cell>
          <cell r="E269" t="str">
            <v>C</v>
          </cell>
          <cell r="F269" t="str">
            <v>P</v>
          </cell>
          <cell r="G269">
            <v>75</v>
          </cell>
        </row>
        <row r="270">
          <cell r="A270" t="str">
            <v>9221005375X03249</v>
          </cell>
          <cell r="B270">
            <v>31</v>
          </cell>
          <cell r="C270" t="str">
            <v>R5</v>
          </cell>
          <cell r="D270" t="str">
            <v xml:space="preserve">LOD </v>
          </cell>
          <cell r="E270" t="str">
            <v>C</v>
          </cell>
          <cell r="F270" t="str">
            <v>P</v>
          </cell>
          <cell r="G270">
            <v>60</v>
          </cell>
        </row>
        <row r="271">
          <cell r="A271" t="str">
            <v>9221005418X04576</v>
          </cell>
          <cell r="B271">
            <v>31</v>
          </cell>
          <cell r="C271" t="str">
            <v>R5</v>
          </cell>
          <cell r="D271" t="str">
            <v xml:space="preserve">LOD </v>
          </cell>
          <cell r="E271" t="str">
            <v>C</v>
          </cell>
          <cell r="F271" t="str">
            <v>P</v>
          </cell>
          <cell r="G271">
            <v>75</v>
          </cell>
        </row>
        <row r="272">
          <cell r="A272" t="str">
            <v>9221005500X03625</v>
          </cell>
          <cell r="B272">
            <v>31</v>
          </cell>
          <cell r="C272" t="str">
            <v>R5</v>
          </cell>
          <cell r="D272" t="str">
            <v xml:space="preserve">LOD </v>
          </cell>
          <cell r="E272" t="str">
            <v>C</v>
          </cell>
          <cell r="F272" t="str">
            <v>P</v>
          </cell>
          <cell r="G272">
            <v>75</v>
          </cell>
        </row>
        <row r="273">
          <cell r="A273" t="str">
            <v>9221005573X04165</v>
          </cell>
          <cell r="B273">
            <v>31</v>
          </cell>
          <cell r="C273" t="str">
            <v>R5</v>
          </cell>
          <cell r="D273" t="str">
            <v xml:space="preserve">LOD </v>
          </cell>
          <cell r="E273" t="str">
            <v>C</v>
          </cell>
          <cell r="F273" t="str">
            <v>P</v>
          </cell>
          <cell r="G273">
            <v>75</v>
          </cell>
        </row>
        <row r="274">
          <cell r="A274" t="str">
            <v>9221005622X04620</v>
          </cell>
          <cell r="B274">
            <v>31</v>
          </cell>
          <cell r="C274" t="str">
            <v>R5</v>
          </cell>
          <cell r="D274" t="str">
            <v xml:space="preserve">LOD </v>
          </cell>
          <cell r="E274" t="str">
            <v>C</v>
          </cell>
          <cell r="F274" t="str">
            <v>P</v>
          </cell>
          <cell r="G274">
            <v>75</v>
          </cell>
        </row>
        <row r="275">
          <cell r="A275" t="str">
            <v>9221005622X04764</v>
          </cell>
          <cell r="B275">
            <v>31</v>
          </cell>
          <cell r="C275" t="str">
            <v>R5</v>
          </cell>
          <cell r="D275" t="str">
            <v xml:space="preserve">LOD </v>
          </cell>
          <cell r="E275" t="str">
            <v>B</v>
          </cell>
          <cell r="F275" t="str">
            <v>P</v>
          </cell>
          <cell r="G275">
            <v>75</v>
          </cell>
        </row>
        <row r="276">
          <cell r="A276" t="str">
            <v>9221005626X04362</v>
          </cell>
          <cell r="B276">
            <v>31</v>
          </cell>
          <cell r="C276" t="str">
            <v>R5</v>
          </cell>
          <cell r="D276" t="str">
            <v xml:space="preserve">LOD </v>
          </cell>
          <cell r="E276" t="str">
            <v>A</v>
          </cell>
          <cell r="F276" t="str">
            <v>P</v>
          </cell>
          <cell r="G276">
            <v>75</v>
          </cell>
        </row>
        <row r="277">
          <cell r="A277" t="str">
            <v>9221005626X04543</v>
          </cell>
          <cell r="B277">
            <v>31</v>
          </cell>
          <cell r="C277" t="str">
            <v>R5</v>
          </cell>
          <cell r="D277" t="str">
            <v xml:space="preserve">LOD </v>
          </cell>
          <cell r="E277" t="str">
            <v>A</v>
          </cell>
          <cell r="F277" t="str">
            <v>P</v>
          </cell>
          <cell r="G277">
            <v>75</v>
          </cell>
        </row>
        <row r="278">
          <cell r="A278" t="str">
            <v>9221005813X04843</v>
          </cell>
          <cell r="B278">
            <v>31</v>
          </cell>
          <cell r="C278" t="str">
            <v>R5</v>
          </cell>
          <cell r="D278" t="str">
            <v xml:space="preserve">LOD </v>
          </cell>
          <cell r="E278" t="str">
            <v>C</v>
          </cell>
          <cell r="F278" t="str">
            <v>P</v>
          </cell>
          <cell r="G278">
            <v>75</v>
          </cell>
        </row>
        <row r="279">
          <cell r="A279" t="str">
            <v>9221005843X04961</v>
          </cell>
          <cell r="B279">
            <v>31</v>
          </cell>
          <cell r="C279" t="str">
            <v>R5</v>
          </cell>
          <cell r="D279" t="str">
            <v xml:space="preserve">LOD </v>
          </cell>
          <cell r="E279" t="str">
            <v>B</v>
          </cell>
          <cell r="F279" t="str">
            <v>P</v>
          </cell>
          <cell r="G279">
            <v>75</v>
          </cell>
        </row>
        <row r="280">
          <cell r="A280" t="str">
            <v>9221005875X03999</v>
          </cell>
          <cell r="B280">
            <v>31</v>
          </cell>
          <cell r="C280" t="str">
            <v>R5</v>
          </cell>
          <cell r="D280" t="str">
            <v xml:space="preserve">LOD </v>
          </cell>
          <cell r="E280" t="str">
            <v xml:space="preserve"> </v>
          </cell>
          <cell r="F280" t="str">
            <v>P</v>
          </cell>
          <cell r="G280">
            <v>0</v>
          </cell>
        </row>
        <row r="281">
          <cell r="A281" t="str">
            <v>9221005875X04000</v>
          </cell>
          <cell r="B281">
            <v>31</v>
          </cell>
          <cell r="C281" t="str">
            <v>R5</v>
          </cell>
          <cell r="D281" t="str">
            <v xml:space="preserve">LOD </v>
          </cell>
          <cell r="E281" t="str">
            <v>C</v>
          </cell>
          <cell r="F281" t="str">
            <v>P</v>
          </cell>
          <cell r="G281">
            <v>75</v>
          </cell>
        </row>
        <row r="282">
          <cell r="A282" t="str">
            <v>9221005908X04726</v>
          </cell>
          <cell r="B282">
            <v>31</v>
          </cell>
          <cell r="C282" t="str">
            <v>R5</v>
          </cell>
          <cell r="D282" t="str">
            <v xml:space="preserve">LOD </v>
          </cell>
          <cell r="E282" t="str">
            <v>C</v>
          </cell>
          <cell r="F282" t="str">
            <v>P</v>
          </cell>
          <cell r="G282">
            <v>75</v>
          </cell>
        </row>
        <row r="283">
          <cell r="A283" t="str">
            <v>9221006000X04124</v>
          </cell>
          <cell r="B283">
            <v>31</v>
          </cell>
          <cell r="C283" t="str">
            <v>R5</v>
          </cell>
          <cell r="D283" t="str">
            <v xml:space="preserve">LOD </v>
          </cell>
          <cell r="E283" t="str">
            <v xml:space="preserve"> </v>
          </cell>
          <cell r="F283" t="str">
            <v>P</v>
          </cell>
          <cell r="G283">
            <v>0</v>
          </cell>
        </row>
        <row r="284">
          <cell r="A284" t="str">
            <v>9221006008X05006</v>
          </cell>
          <cell r="B284">
            <v>31</v>
          </cell>
          <cell r="C284" t="str">
            <v>R5</v>
          </cell>
          <cell r="D284" t="str">
            <v xml:space="preserve">LOD </v>
          </cell>
          <cell r="E284" t="str">
            <v>C</v>
          </cell>
          <cell r="F284" t="str">
            <v>P</v>
          </cell>
          <cell r="G284">
            <v>75</v>
          </cell>
        </row>
        <row r="285">
          <cell r="A285" t="str">
            <v>9221006020X04666</v>
          </cell>
          <cell r="B285">
            <v>31</v>
          </cell>
          <cell r="C285" t="str">
            <v>R5</v>
          </cell>
          <cell r="D285" t="str">
            <v xml:space="preserve">LOD </v>
          </cell>
          <cell r="E285" t="str">
            <v>A</v>
          </cell>
          <cell r="F285" t="str">
            <v>P</v>
          </cell>
          <cell r="G285">
            <v>75</v>
          </cell>
        </row>
        <row r="286">
          <cell r="A286" t="str">
            <v>9221006020X04816</v>
          </cell>
          <cell r="B286">
            <v>31</v>
          </cell>
          <cell r="C286" t="str">
            <v>R5</v>
          </cell>
          <cell r="D286" t="str">
            <v xml:space="preserve">LOD </v>
          </cell>
          <cell r="E286" t="str">
            <v>C</v>
          </cell>
          <cell r="F286" t="str">
            <v>P</v>
          </cell>
          <cell r="G286">
            <v>75</v>
          </cell>
        </row>
        <row r="287">
          <cell r="A287" t="str">
            <v>9221006022X04827</v>
          </cell>
          <cell r="B287">
            <v>31</v>
          </cell>
          <cell r="C287" t="str">
            <v>R5</v>
          </cell>
          <cell r="D287" t="str">
            <v xml:space="preserve">LOD </v>
          </cell>
          <cell r="E287" t="str">
            <v>A</v>
          </cell>
          <cell r="F287" t="str">
            <v>P</v>
          </cell>
          <cell r="G287">
            <v>75</v>
          </cell>
        </row>
        <row r="288">
          <cell r="A288" t="str">
            <v>9221006022X05152</v>
          </cell>
          <cell r="B288">
            <v>31</v>
          </cell>
          <cell r="C288" t="str">
            <v>R5</v>
          </cell>
          <cell r="D288" t="str">
            <v xml:space="preserve">LOD </v>
          </cell>
          <cell r="E288" t="str">
            <v>C</v>
          </cell>
          <cell r="F288" t="str">
            <v>P</v>
          </cell>
          <cell r="G288">
            <v>75</v>
          </cell>
        </row>
        <row r="289">
          <cell r="A289" t="str">
            <v>9221006250X03500</v>
          </cell>
          <cell r="B289">
            <v>31</v>
          </cell>
          <cell r="C289" t="str">
            <v>R5</v>
          </cell>
          <cell r="D289" t="str">
            <v xml:space="preserve">LOD </v>
          </cell>
          <cell r="E289" t="str">
            <v>C</v>
          </cell>
          <cell r="F289" t="str">
            <v>P</v>
          </cell>
          <cell r="G289">
            <v>75</v>
          </cell>
        </row>
        <row r="290">
          <cell r="A290" t="str">
            <v>9221006275X03999</v>
          </cell>
          <cell r="B290">
            <v>31</v>
          </cell>
          <cell r="C290" t="str">
            <v>R5</v>
          </cell>
          <cell r="D290" t="str">
            <v xml:space="preserve">LOD </v>
          </cell>
          <cell r="E290" t="str">
            <v>C</v>
          </cell>
          <cell r="F290" t="str">
            <v>P</v>
          </cell>
          <cell r="G290">
            <v>75</v>
          </cell>
        </row>
        <row r="291">
          <cell r="A291" t="str">
            <v>9221006299X05371</v>
          </cell>
          <cell r="B291">
            <v>31</v>
          </cell>
          <cell r="C291" t="str">
            <v>R5</v>
          </cell>
          <cell r="D291" t="str">
            <v xml:space="preserve">LOD </v>
          </cell>
          <cell r="E291" t="str">
            <v>C</v>
          </cell>
          <cell r="F291" t="str">
            <v>P</v>
          </cell>
          <cell r="G291">
            <v>75</v>
          </cell>
        </row>
        <row r="292">
          <cell r="A292" t="str">
            <v>9221006413X05129</v>
          </cell>
          <cell r="B292">
            <v>31</v>
          </cell>
          <cell r="C292" t="str">
            <v>R5</v>
          </cell>
          <cell r="D292" t="str">
            <v xml:space="preserve">LOD </v>
          </cell>
          <cell r="E292" t="str">
            <v>A</v>
          </cell>
          <cell r="F292" t="str">
            <v>P</v>
          </cell>
          <cell r="G292">
            <v>75</v>
          </cell>
        </row>
        <row r="293">
          <cell r="A293" t="str">
            <v>9221006413X05422</v>
          </cell>
          <cell r="B293">
            <v>31</v>
          </cell>
          <cell r="C293" t="str">
            <v>R5</v>
          </cell>
          <cell r="D293" t="str">
            <v xml:space="preserve">LOD </v>
          </cell>
          <cell r="E293" t="str">
            <v>C</v>
          </cell>
          <cell r="F293" t="str">
            <v>P</v>
          </cell>
          <cell r="G293">
            <v>75</v>
          </cell>
        </row>
        <row r="294">
          <cell r="A294" t="str">
            <v>9221006414X05018</v>
          </cell>
          <cell r="B294">
            <v>31</v>
          </cell>
          <cell r="C294" t="str">
            <v>R5</v>
          </cell>
          <cell r="D294" t="str">
            <v xml:space="preserve">LOD </v>
          </cell>
          <cell r="E294" t="str">
            <v>B</v>
          </cell>
          <cell r="F294" t="str">
            <v>P</v>
          </cell>
          <cell r="G294">
            <v>75</v>
          </cell>
        </row>
        <row r="295">
          <cell r="A295" t="str">
            <v>9221006454X05091</v>
          </cell>
          <cell r="B295">
            <v>31</v>
          </cell>
          <cell r="C295" t="str">
            <v>R5</v>
          </cell>
          <cell r="D295" t="str">
            <v xml:space="preserve">LOD </v>
          </cell>
          <cell r="E295" t="str">
            <v>C</v>
          </cell>
          <cell r="F295" t="str">
            <v>P</v>
          </cell>
          <cell r="G295">
            <v>75</v>
          </cell>
        </row>
        <row r="296">
          <cell r="A296" t="str">
            <v>9221006500X03498</v>
          </cell>
          <cell r="B296">
            <v>31</v>
          </cell>
          <cell r="C296" t="str">
            <v>R5</v>
          </cell>
          <cell r="D296" t="str">
            <v xml:space="preserve">LV  </v>
          </cell>
          <cell r="E296" t="str">
            <v xml:space="preserve"> </v>
          </cell>
          <cell r="F296" t="str">
            <v>P</v>
          </cell>
          <cell r="G296">
            <v>0</v>
          </cell>
        </row>
        <row r="297">
          <cell r="A297" t="str">
            <v>9221006500X03500</v>
          </cell>
          <cell r="B297">
            <v>31</v>
          </cell>
          <cell r="C297" t="str">
            <v>R5</v>
          </cell>
          <cell r="D297" t="str">
            <v xml:space="preserve">LV  </v>
          </cell>
          <cell r="E297" t="str">
            <v>C</v>
          </cell>
          <cell r="F297" t="str">
            <v>P</v>
          </cell>
          <cell r="G297">
            <v>75</v>
          </cell>
        </row>
        <row r="298">
          <cell r="A298" t="str">
            <v>9221006627X05751</v>
          </cell>
          <cell r="B298">
            <v>31</v>
          </cell>
          <cell r="C298" t="str">
            <v>R5</v>
          </cell>
          <cell r="D298" t="str">
            <v xml:space="preserve">LOD </v>
          </cell>
          <cell r="E298" t="str">
            <v>A</v>
          </cell>
          <cell r="F298" t="str">
            <v>P</v>
          </cell>
          <cell r="G298">
            <v>75</v>
          </cell>
        </row>
        <row r="299">
          <cell r="A299" t="str">
            <v>9221006750X05000</v>
          </cell>
          <cell r="B299">
            <v>31</v>
          </cell>
          <cell r="C299" t="str">
            <v>R5</v>
          </cell>
          <cell r="D299" t="str">
            <v xml:space="preserve">LOD </v>
          </cell>
          <cell r="E299" t="str">
            <v>B</v>
          </cell>
          <cell r="F299" t="str">
            <v>P</v>
          </cell>
          <cell r="G299">
            <v>70</v>
          </cell>
        </row>
        <row r="300">
          <cell r="A300" t="str">
            <v>9221006817X05700</v>
          </cell>
          <cell r="B300">
            <v>31</v>
          </cell>
          <cell r="C300" t="str">
            <v>R5</v>
          </cell>
          <cell r="D300" t="str">
            <v xml:space="preserve">LOD </v>
          </cell>
          <cell r="E300" t="str">
            <v>A</v>
          </cell>
          <cell r="F300" t="str">
            <v>P</v>
          </cell>
          <cell r="G300">
            <v>75</v>
          </cell>
        </row>
        <row r="301">
          <cell r="A301" t="str">
            <v>9221007000X04000</v>
          </cell>
          <cell r="B301">
            <v>31</v>
          </cell>
          <cell r="C301" t="str">
            <v>R5</v>
          </cell>
          <cell r="D301" t="str">
            <v xml:space="preserve">LOD </v>
          </cell>
          <cell r="E301" t="str">
            <v>C</v>
          </cell>
          <cell r="F301" t="str">
            <v>P</v>
          </cell>
          <cell r="G301">
            <v>75</v>
          </cell>
        </row>
        <row r="302">
          <cell r="A302" t="str">
            <v>9221007083X05959</v>
          </cell>
          <cell r="B302">
            <v>31</v>
          </cell>
          <cell r="C302" t="str">
            <v>R5</v>
          </cell>
          <cell r="D302" t="str">
            <v xml:space="preserve">LOD </v>
          </cell>
          <cell r="E302" t="str">
            <v>C</v>
          </cell>
          <cell r="F302" t="str">
            <v>P</v>
          </cell>
          <cell r="G302">
            <v>75</v>
          </cell>
        </row>
        <row r="303">
          <cell r="A303" t="str">
            <v>9221007155X05686</v>
          </cell>
          <cell r="B303">
            <v>31</v>
          </cell>
          <cell r="C303" t="str">
            <v>R5</v>
          </cell>
          <cell r="D303" t="str">
            <v xml:space="preserve">LOD </v>
          </cell>
          <cell r="E303" t="str">
            <v>C</v>
          </cell>
          <cell r="F303" t="str">
            <v>P</v>
          </cell>
          <cell r="G303">
            <v>75</v>
          </cell>
        </row>
        <row r="304">
          <cell r="A304" t="str">
            <v>9221007210X06180</v>
          </cell>
          <cell r="B304">
            <v>31</v>
          </cell>
          <cell r="C304" t="str">
            <v>R5</v>
          </cell>
          <cell r="D304" t="str">
            <v xml:space="preserve">LOD </v>
          </cell>
          <cell r="E304" t="str">
            <v>C</v>
          </cell>
          <cell r="F304" t="str">
            <v>P</v>
          </cell>
          <cell r="G304">
            <v>75</v>
          </cell>
        </row>
        <row r="305">
          <cell r="A305" t="str">
            <v>9221007218X05693</v>
          </cell>
          <cell r="B305">
            <v>31</v>
          </cell>
          <cell r="C305" t="str">
            <v>R5</v>
          </cell>
          <cell r="D305" t="str">
            <v xml:space="preserve">LOD </v>
          </cell>
          <cell r="E305" t="str">
            <v>C</v>
          </cell>
          <cell r="F305" t="str">
            <v>P</v>
          </cell>
          <cell r="G305">
            <v>75</v>
          </cell>
        </row>
        <row r="306">
          <cell r="A306" t="str">
            <v>9221007250X05250</v>
          </cell>
          <cell r="B306">
            <v>31</v>
          </cell>
          <cell r="C306" t="str">
            <v>R5</v>
          </cell>
          <cell r="D306" t="str">
            <v xml:space="preserve">LOD </v>
          </cell>
          <cell r="E306" t="str">
            <v>C</v>
          </cell>
          <cell r="F306" t="str">
            <v>P</v>
          </cell>
          <cell r="G306">
            <v>75</v>
          </cell>
        </row>
        <row r="307">
          <cell r="A307" t="str">
            <v>9221007302X06748</v>
          </cell>
          <cell r="B307">
            <v>31</v>
          </cell>
          <cell r="C307" t="str">
            <v>R5</v>
          </cell>
          <cell r="D307" t="str">
            <v xml:space="preserve">LOD </v>
          </cell>
          <cell r="E307" t="str">
            <v>C</v>
          </cell>
          <cell r="F307" t="str">
            <v>P</v>
          </cell>
          <cell r="G307">
            <v>75</v>
          </cell>
        </row>
        <row r="308">
          <cell r="A308" t="str">
            <v>9221007500X05500</v>
          </cell>
          <cell r="B308">
            <v>31</v>
          </cell>
          <cell r="C308" t="str">
            <v>R5</v>
          </cell>
          <cell r="D308" t="str">
            <v xml:space="preserve">LOD </v>
          </cell>
          <cell r="E308" t="str">
            <v>C</v>
          </cell>
          <cell r="F308" t="str">
            <v>P</v>
          </cell>
          <cell r="G308">
            <v>75</v>
          </cell>
        </row>
        <row r="309">
          <cell r="A309" t="str">
            <v>9221007694X06054</v>
          </cell>
          <cell r="B309">
            <v>31</v>
          </cell>
          <cell r="C309" t="str">
            <v>R5</v>
          </cell>
          <cell r="D309" t="str">
            <v xml:space="preserve">LOD </v>
          </cell>
          <cell r="E309" t="str">
            <v>B</v>
          </cell>
          <cell r="F309" t="str">
            <v>P</v>
          </cell>
          <cell r="G309">
            <v>75</v>
          </cell>
        </row>
        <row r="310">
          <cell r="A310" t="str">
            <v>9221007800X05800</v>
          </cell>
          <cell r="B310">
            <v>31</v>
          </cell>
          <cell r="C310" t="str">
            <v>R5</v>
          </cell>
          <cell r="D310" t="str">
            <v xml:space="preserve">LOD </v>
          </cell>
          <cell r="E310" t="str">
            <v>C</v>
          </cell>
          <cell r="F310" t="str">
            <v>P</v>
          </cell>
          <cell r="G310">
            <v>75</v>
          </cell>
        </row>
        <row r="311">
          <cell r="A311" t="str">
            <v>9221008000X05750</v>
          </cell>
          <cell r="B311">
            <v>31</v>
          </cell>
          <cell r="C311" t="str">
            <v>R5</v>
          </cell>
          <cell r="D311" t="str">
            <v xml:space="preserve">LOD </v>
          </cell>
          <cell r="E311" t="str">
            <v>C</v>
          </cell>
          <cell r="F311" t="str">
            <v>P</v>
          </cell>
          <cell r="G311">
            <v>75</v>
          </cell>
        </row>
        <row r="312">
          <cell r="A312" t="str">
            <v>9221008007X06732</v>
          </cell>
          <cell r="B312">
            <v>31</v>
          </cell>
          <cell r="C312" t="str">
            <v>R5</v>
          </cell>
          <cell r="D312" t="str">
            <v xml:space="preserve">LOD </v>
          </cell>
          <cell r="E312" t="str">
            <v>C</v>
          </cell>
          <cell r="F312" t="str">
            <v>P</v>
          </cell>
          <cell r="G312">
            <v>75</v>
          </cell>
        </row>
        <row r="313">
          <cell r="A313" t="str">
            <v>9221008212X06451</v>
          </cell>
          <cell r="B313">
            <v>31</v>
          </cell>
          <cell r="C313" t="str">
            <v>R5</v>
          </cell>
          <cell r="D313" t="str">
            <v xml:space="preserve">LOD </v>
          </cell>
          <cell r="E313" t="str">
            <v>B</v>
          </cell>
          <cell r="F313" t="str">
            <v>P</v>
          </cell>
          <cell r="G313">
            <v>75</v>
          </cell>
        </row>
        <row r="314">
          <cell r="A314" t="str">
            <v>9221008215X06043</v>
          </cell>
          <cell r="B314">
            <v>31</v>
          </cell>
          <cell r="C314" t="str">
            <v>R5</v>
          </cell>
          <cell r="D314" t="str">
            <v xml:space="preserve">LOD </v>
          </cell>
          <cell r="E314" t="str">
            <v>C</v>
          </cell>
          <cell r="F314" t="str">
            <v>P</v>
          </cell>
          <cell r="G314">
            <v>0</v>
          </cell>
        </row>
        <row r="315">
          <cell r="A315" t="str">
            <v>9221008250X06250</v>
          </cell>
          <cell r="B315">
            <v>31</v>
          </cell>
          <cell r="C315" t="str">
            <v>R5</v>
          </cell>
          <cell r="D315" t="str">
            <v xml:space="preserve">LOD </v>
          </cell>
          <cell r="E315" t="str">
            <v>C</v>
          </cell>
          <cell r="F315" t="str">
            <v>P</v>
          </cell>
          <cell r="G315">
            <v>75</v>
          </cell>
        </row>
        <row r="316">
          <cell r="A316" t="str">
            <v>9221008372X07543</v>
          </cell>
          <cell r="B316">
            <v>31</v>
          </cell>
          <cell r="C316" t="str">
            <v>R5</v>
          </cell>
          <cell r="D316" t="str">
            <v xml:space="preserve">LOD </v>
          </cell>
          <cell r="E316" t="str">
            <v>C</v>
          </cell>
          <cell r="F316" t="str">
            <v>P</v>
          </cell>
          <cell r="G316">
            <v>75</v>
          </cell>
        </row>
        <row r="317">
          <cell r="A317" t="str">
            <v>9221008692X06842</v>
          </cell>
          <cell r="B317">
            <v>31</v>
          </cell>
          <cell r="C317" t="str">
            <v>R4</v>
          </cell>
          <cell r="D317" t="str">
            <v xml:space="preserve">LOD </v>
          </cell>
          <cell r="E317" t="str">
            <v>C</v>
          </cell>
          <cell r="F317" t="str">
            <v>P</v>
          </cell>
          <cell r="G317">
            <v>0</v>
          </cell>
        </row>
        <row r="318">
          <cell r="A318" t="str">
            <v>9221008750X06751</v>
          </cell>
          <cell r="B318">
            <v>31</v>
          </cell>
          <cell r="C318" t="str">
            <v>R5</v>
          </cell>
          <cell r="D318" t="str">
            <v xml:space="preserve">LOD </v>
          </cell>
          <cell r="E318" t="str">
            <v>C</v>
          </cell>
          <cell r="F318" t="str">
            <v>P</v>
          </cell>
          <cell r="G318">
            <v>75</v>
          </cell>
        </row>
        <row r="319">
          <cell r="A319" t="str">
            <v>9221008751X06751</v>
          </cell>
          <cell r="B319">
            <v>31</v>
          </cell>
          <cell r="C319" t="str">
            <v>R5</v>
          </cell>
          <cell r="D319" t="str">
            <v xml:space="preserve">LOD </v>
          </cell>
          <cell r="E319" t="str">
            <v>C</v>
          </cell>
          <cell r="F319" t="str">
            <v>P</v>
          </cell>
          <cell r="G319">
            <v>75</v>
          </cell>
        </row>
        <row r="320">
          <cell r="A320" t="str">
            <v>9221008754X08100</v>
          </cell>
          <cell r="B320">
            <v>31</v>
          </cell>
          <cell r="C320" t="str">
            <v>R5</v>
          </cell>
          <cell r="D320" t="str">
            <v xml:space="preserve">LOD </v>
          </cell>
          <cell r="E320" t="str">
            <v>C</v>
          </cell>
          <cell r="F320" t="str">
            <v>P</v>
          </cell>
          <cell r="G320">
            <v>75</v>
          </cell>
        </row>
        <row r="321">
          <cell r="A321" t="str">
            <v>9221008919X07419</v>
          </cell>
          <cell r="B321">
            <v>31</v>
          </cell>
          <cell r="C321" t="str">
            <v>R5</v>
          </cell>
          <cell r="D321" t="str">
            <v xml:space="preserve">LOD </v>
          </cell>
          <cell r="E321" t="str">
            <v>C</v>
          </cell>
          <cell r="F321" t="str">
            <v>P</v>
          </cell>
          <cell r="G321">
            <v>75</v>
          </cell>
        </row>
        <row r="322">
          <cell r="A322" t="str">
            <v>9221008919X08039</v>
          </cell>
          <cell r="B322">
            <v>31</v>
          </cell>
          <cell r="C322" t="str">
            <v>R5</v>
          </cell>
          <cell r="D322" t="str">
            <v xml:space="preserve">LOD </v>
          </cell>
          <cell r="E322" t="str">
            <v>C</v>
          </cell>
          <cell r="F322" t="str">
            <v>P</v>
          </cell>
          <cell r="G322">
            <v>75</v>
          </cell>
        </row>
        <row r="323">
          <cell r="A323" t="str">
            <v>9221008999X06999</v>
          </cell>
          <cell r="B323">
            <v>31</v>
          </cell>
          <cell r="C323" t="str">
            <v>R5</v>
          </cell>
          <cell r="D323" t="str">
            <v xml:space="preserve">LOD </v>
          </cell>
          <cell r="E323" t="str">
            <v>C</v>
          </cell>
          <cell r="F323" t="str">
            <v>P</v>
          </cell>
          <cell r="G323">
            <v>75</v>
          </cell>
        </row>
        <row r="324">
          <cell r="A324" t="str">
            <v>9221009000X07000</v>
          </cell>
          <cell r="B324">
            <v>31</v>
          </cell>
          <cell r="C324" t="str">
            <v>R5</v>
          </cell>
          <cell r="D324" t="str">
            <v xml:space="preserve">LOD </v>
          </cell>
          <cell r="E324" t="str">
            <v>C</v>
          </cell>
          <cell r="F324" t="str">
            <v>P</v>
          </cell>
          <cell r="G324">
            <v>75</v>
          </cell>
        </row>
        <row r="325">
          <cell r="A325" t="str">
            <v>9221009250X06500</v>
          </cell>
          <cell r="B325">
            <v>31</v>
          </cell>
          <cell r="C325" t="str">
            <v>R5</v>
          </cell>
          <cell r="D325" t="str">
            <v xml:space="preserve">LOD </v>
          </cell>
          <cell r="E325" t="str">
            <v>C</v>
          </cell>
          <cell r="F325" t="str">
            <v>P</v>
          </cell>
          <cell r="G325">
            <v>75</v>
          </cell>
        </row>
        <row r="326">
          <cell r="A326" t="str">
            <v>9221010500X07750</v>
          </cell>
          <cell r="B326">
            <v>31</v>
          </cell>
          <cell r="C326" t="str">
            <v>R5</v>
          </cell>
          <cell r="D326" t="str">
            <v xml:space="preserve">LOD </v>
          </cell>
          <cell r="E326" t="str">
            <v>C</v>
          </cell>
          <cell r="F326" t="str">
            <v>P</v>
          </cell>
          <cell r="G326">
            <v>75</v>
          </cell>
        </row>
        <row r="327">
          <cell r="A327" t="str">
            <v>9221103352X01812</v>
          </cell>
          <cell r="B327">
            <v>31</v>
          </cell>
          <cell r="C327" t="str">
            <v>R5</v>
          </cell>
          <cell r="D327" t="str">
            <v xml:space="preserve">LOD </v>
          </cell>
          <cell r="E327" t="str">
            <v>C</v>
          </cell>
          <cell r="F327" t="str">
            <v>P</v>
          </cell>
          <cell r="G327">
            <v>75</v>
          </cell>
        </row>
        <row r="328">
          <cell r="A328" t="str">
            <v>9221103617X01996</v>
          </cell>
          <cell r="B328">
            <v>31</v>
          </cell>
          <cell r="C328" t="str">
            <v>R5</v>
          </cell>
          <cell r="D328" t="str">
            <v xml:space="preserve">LOD </v>
          </cell>
          <cell r="E328" t="str">
            <v>C</v>
          </cell>
          <cell r="F328" t="str">
            <v>P</v>
          </cell>
          <cell r="G328">
            <v>75</v>
          </cell>
        </row>
        <row r="329">
          <cell r="A329" t="str">
            <v>9221104977X03150</v>
          </cell>
          <cell r="B329">
            <v>31</v>
          </cell>
          <cell r="C329" t="str">
            <v>R5</v>
          </cell>
          <cell r="D329" t="str">
            <v xml:space="preserve">LOD </v>
          </cell>
          <cell r="E329" t="str">
            <v>C</v>
          </cell>
          <cell r="F329" t="str">
            <v>P</v>
          </cell>
          <cell r="G329">
            <v>75</v>
          </cell>
        </row>
        <row r="330">
          <cell r="A330" t="str">
            <v>9221105241X03336</v>
          </cell>
          <cell r="B330">
            <v>31</v>
          </cell>
          <cell r="C330" t="str">
            <v>R5</v>
          </cell>
          <cell r="D330" t="str">
            <v xml:space="preserve">LOD </v>
          </cell>
          <cell r="E330" t="str">
            <v>C</v>
          </cell>
          <cell r="F330" t="str">
            <v>P</v>
          </cell>
          <cell r="G330">
            <v>75</v>
          </cell>
        </row>
        <row r="331">
          <cell r="A331" t="str">
            <v>9221105324X04192</v>
          </cell>
          <cell r="B331">
            <v>31</v>
          </cell>
          <cell r="C331" t="str">
            <v>R5</v>
          </cell>
          <cell r="D331" t="str">
            <v xml:space="preserve">LOD </v>
          </cell>
          <cell r="E331" t="str">
            <v>C</v>
          </cell>
          <cell r="F331" t="str">
            <v>P</v>
          </cell>
          <cell r="G331">
            <v>75</v>
          </cell>
        </row>
        <row r="332">
          <cell r="A332" t="str">
            <v>9221105565X03533</v>
          </cell>
          <cell r="B332">
            <v>31</v>
          </cell>
          <cell r="C332" t="str">
            <v>R5</v>
          </cell>
          <cell r="D332" t="str">
            <v xml:space="preserve">LOD </v>
          </cell>
          <cell r="E332" t="str">
            <v>B</v>
          </cell>
          <cell r="F332" t="str">
            <v>P</v>
          </cell>
          <cell r="G332">
            <v>75</v>
          </cell>
        </row>
        <row r="333">
          <cell r="A333" t="str">
            <v>9221105824X04564</v>
          </cell>
          <cell r="B333">
            <v>31</v>
          </cell>
          <cell r="C333" t="str">
            <v>R5</v>
          </cell>
          <cell r="D333" t="str">
            <v xml:space="preserve">LOD </v>
          </cell>
          <cell r="E333" t="str">
            <v>C</v>
          </cell>
          <cell r="F333" t="str">
            <v>P</v>
          </cell>
          <cell r="G333">
            <v>75</v>
          </cell>
        </row>
        <row r="334">
          <cell r="A334" t="str">
            <v>9221105886X03871</v>
          </cell>
          <cell r="B334">
            <v>31</v>
          </cell>
          <cell r="C334" t="str">
            <v>R5</v>
          </cell>
          <cell r="D334" t="str">
            <v xml:space="preserve">LOD </v>
          </cell>
          <cell r="E334" t="str">
            <v>C</v>
          </cell>
          <cell r="F334" t="str">
            <v>P</v>
          </cell>
          <cell r="G334">
            <v>85</v>
          </cell>
        </row>
        <row r="335">
          <cell r="A335" t="str">
            <v>9221105886X03918</v>
          </cell>
          <cell r="B335">
            <v>31</v>
          </cell>
          <cell r="C335" t="str">
            <v>R5</v>
          </cell>
          <cell r="D335" t="str">
            <v xml:space="preserve">LOD </v>
          </cell>
          <cell r="E335" t="str">
            <v>B</v>
          </cell>
          <cell r="F335" t="str">
            <v>P</v>
          </cell>
          <cell r="G335">
            <v>75</v>
          </cell>
        </row>
        <row r="336">
          <cell r="A336" t="str">
            <v>9221106167X04543</v>
          </cell>
          <cell r="B336">
            <v>31</v>
          </cell>
          <cell r="C336" t="str">
            <v>R5</v>
          </cell>
          <cell r="D336" t="str">
            <v xml:space="preserve">LOD </v>
          </cell>
          <cell r="E336" t="str">
            <v>B</v>
          </cell>
          <cell r="F336" t="str">
            <v>P</v>
          </cell>
          <cell r="G336">
            <v>75</v>
          </cell>
        </row>
        <row r="337">
          <cell r="A337" t="str">
            <v>9221106211X04929</v>
          </cell>
          <cell r="B337">
            <v>31</v>
          </cell>
          <cell r="C337" t="str">
            <v>R5</v>
          </cell>
          <cell r="D337" t="str">
            <v xml:space="preserve">LOD </v>
          </cell>
          <cell r="E337" t="str">
            <v>C</v>
          </cell>
          <cell r="F337" t="str">
            <v>P</v>
          </cell>
          <cell r="G337">
            <v>75</v>
          </cell>
        </row>
        <row r="338">
          <cell r="A338" t="str">
            <v>9221106814X05488</v>
          </cell>
          <cell r="B338">
            <v>31</v>
          </cell>
          <cell r="C338" t="str">
            <v>R5</v>
          </cell>
          <cell r="D338" t="str">
            <v xml:space="preserve">LOD </v>
          </cell>
          <cell r="E338" t="str">
            <v>B</v>
          </cell>
          <cell r="F338" t="str">
            <v>P</v>
          </cell>
          <cell r="G338">
            <v>75</v>
          </cell>
        </row>
        <row r="339">
          <cell r="A339" t="str">
            <v>9221106820X05300</v>
          </cell>
          <cell r="B339">
            <v>31</v>
          </cell>
          <cell r="C339" t="str">
            <v>R5</v>
          </cell>
          <cell r="D339" t="str">
            <v xml:space="preserve">LOD </v>
          </cell>
          <cell r="E339" t="str">
            <v>B</v>
          </cell>
          <cell r="F339" t="str">
            <v>P</v>
          </cell>
          <cell r="G339">
            <v>75</v>
          </cell>
        </row>
        <row r="340">
          <cell r="A340" t="str">
            <v>9221107146X05310</v>
          </cell>
          <cell r="B340">
            <v>31</v>
          </cell>
          <cell r="C340" t="str">
            <v>R5</v>
          </cell>
          <cell r="D340" t="str">
            <v xml:space="preserve">LOD </v>
          </cell>
          <cell r="E340" t="str">
            <v>C</v>
          </cell>
          <cell r="F340" t="str">
            <v>P</v>
          </cell>
          <cell r="G340">
            <v>75</v>
          </cell>
        </row>
        <row r="341">
          <cell r="A341" t="str">
            <v>9221107218X05988</v>
          </cell>
          <cell r="B341">
            <v>31</v>
          </cell>
          <cell r="C341" t="str">
            <v>R5</v>
          </cell>
          <cell r="D341" t="str">
            <v xml:space="preserve">LOD </v>
          </cell>
          <cell r="E341" t="str">
            <v>B</v>
          </cell>
          <cell r="F341" t="str">
            <v>P</v>
          </cell>
          <cell r="G341">
            <v>75</v>
          </cell>
        </row>
        <row r="342">
          <cell r="A342" t="str">
            <v>9221107262X05674</v>
          </cell>
          <cell r="B342">
            <v>31</v>
          </cell>
          <cell r="C342" t="str">
            <v>R5</v>
          </cell>
          <cell r="D342" t="str">
            <v xml:space="preserve">LOD </v>
          </cell>
          <cell r="E342" t="str">
            <v>B</v>
          </cell>
          <cell r="F342" t="str">
            <v>P</v>
          </cell>
          <cell r="G342">
            <v>75</v>
          </cell>
        </row>
        <row r="343">
          <cell r="A343" t="str">
            <v>9221107603X05967</v>
          </cell>
          <cell r="B343">
            <v>31</v>
          </cell>
          <cell r="C343" t="str">
            <v>R5</v>
          </cell>
          <cell r="D343" t="str">
            <v xml:space="preserve">LOD </v>
          </cell>
          <cell r="E343" t="str">
            <v>B</v>
          </cell>
          <cell r="F343" t="str">
            <v>P</v>
          </cell>
          <cell r="G343">
            <v>75</v>
          </cell>
        </row>
        <row r="344">
          <cell r="A344" t="str">
            <v>9221107613X06089</v>
          </cell>
          <cell r="B344">
            <v>31</v>
          </cell>
          <cell r="C344" t="str">
            <v>R5</v>
          </cell>
          <cell r="D344" t="str">
            <v xml:space="preserve">LOD </v>
          </cell>
          <cell r="E344" t="str">
            <v>B</v>
          </cell>
          <cell r="F344" t="str">
            <v>P</v>
          </cell>
          <cell r="G344">
            <v>75</v>
          </cell>
        </row>
        <row r="345">
          <cell r="A345" t="str">
            <v>9221107618X06434</v>
          </cell>
          <cell r="B345">
            <v>31</v>
          </cell>
          <cell r="C345" t="str">
            <v>R5</v>
          </cell>
          <cell r="D345" t="str">
            <v xml:space="preserve">LOD </v>
          </cell>
          <cell r="E345" t="str">
            <v>B</v>
          </cell>
          <cell r="F345" t="str">
            <v>P</v>
          </cell>
          <cell r="G345">
            <v>75</v>
          </cell>
        </row>
        <row r="346">
          <cell r="A346" t="str">
            <v>9221107750X04750</v>
          </cell>
          <cell r="B346">
            <v>31</v>
          </cell>
          <cell r="C346" t="str">
            <v>R5</v>
          </cell>
          <cell r="D346" t="str">
            <v xml:space="preserve">LOD </v>
          </cell>
          <cell r="E346" t="str">
            <v>C</v>
          </cell>
          <cell r="F346" t="str">
            <v>P</v>
          </cell>
          <cell r="G346">
            <v>75</v>
          </cell>
        </row>
        <row r="347">
          <cell r="A347" t="str">
            <v>9221107789X06061</v>
          </cell>
          <cell r="B347">
            <v>31</v>
          </cell>
          <cell r="C347" t="str">
            <v>R5</v>
          </cell>
          <cell r="D347" t="str">
            <v xml:space="preserve">LOD </v>
          </cell>
          <cell r="E347" t="str">
            <v>C</v>
          </cell>
          <cell r="F347" t="str">
            <v>P</v>
          </cell>
          <cell r="G347">
            <v>75</v>
          </cell>
        </row>
        <row r="348">
          <cell r="A348" t="str">
            <v>9221107986X06752</v>
          </cell>
          <cell r="B348">
            <v>31</v>
          </cell>
          <cell r="C348" t="str">
            <v>R5</v>
          </cell>
          <cell r="D348" t="str">
            <v xml:space="preserve">LOD </v>
          </cell>
          <cell r="E348" t="str">
            <v>C</v>
          </cell>
          <cell r="F348" t="str">
            <v>P</v>
          </cell>
          <cell r="G348">
            <v>75</v>
          </cell>
        </row>
        <row r="349">
          <cell r="A349" t="str">
            <v>9221108208X06292</v>
          </cell>
          <cell r="B349">
            <v>31</v>
          </cell>
          <cell r="C349" t="str">
            <v>R5</v>
          </cell>
          <cell r="D349" t="str">
            <v xml:space="preserve">LOD </v>
          </cell>
          <cell r="E349" t="str">
            <v>C</v>
          </cell>
          <cell r="F349" t="str">
            <v>P</v>
          </cell>
          <cell r="G349">
            <v>0</v>
          </cell>
        </row>
        <row r="350">
          <cell r="A350" t="str">
            <v>9221108266X06442</v>
          </cell>
          <cell r="B350">
            <v>31</v>
          </cell>
          <cell r="C350" t="str">
            <v>R5</v>
          </cell>
          <cell r="D350" t="str">
            <v xml:space="preserve">LOD </v>
          </cell>
          <cell r="E350" t="str">
            <v>C</v>
          </cell>
          <cell r="F350" t="str">
            <v>P</v>
          </cell>
          <cell r="G350">
            <v>75</v>
          </cell>
        </row>
        <row r="351">
          <cell r="A351" t="str">
            <v>9221108277X06020</v>
          </cell>
          <cell r="B351">
            <v>31</v>
          </cell>
          <cell r="C351" t="str">
            <v>R5</v>
          </cell>
          <cell r="D351" t="str">
            <v xml:space="preserve">LOD </v>
          </cell>
          <cell r="E351" t="str">
            <v>C</v>
          </cell>
          <cell r="F351" t="str">
            <v>P</v>
          </cell>
          <cell r="G351">
            <v>75</v>
          </cell>
        </row>
        <row r="352">
          <cell r="A352" t="str">
            <v>9221108632X06893</v>
          </cell>
          <cell r="B352">
            <v>31</v>
          </cell>
          <cell r="C352" t="str">
            <v>R5</v>
          </cell>
          <cell r="D352" t="str">
            <v xml:space="preserve">LOD </v>
          </cell>
          <cell r="E352" t="str">
            <v>B</v>
          </cell>
          <cell r="F352" t="str">
            <v>P</v>
          </cell>
          <cell r="G352">
            <v>75</v>
          </cell>
        </row>
        <row r="353">
          <cell r="A353" t="str">
            <v>9221108634X07282</v>
          </cell>
          <cell r="B353">
            <v>31</v>
          </cell>
          <cell r="C353" t="str">
            <v>R5</v>
          </cell>
          <cell r="D353" t="str">
            <v xml:space="preserve">LOD </v>
          </cell>
          <cell r="E353" t="str">
            <v>B</v>
          </cell>
          <cell r="F353" t="str">
            <v>P</v>
          </cell>
          <cell r="G353">
            <v>75</v>
          </cell>
        </row>
        <row r="354">
          <cell r="A354" t="str">
            <v>9221108999X06999</v>
          </cell>
          <cell r="B354">
            <v>31</v>
          </cell>
          <cell r="C354" t="str">
            <v>R5</v>
          </cell>
          <cell r="D354" t="str">
            <v xml:space="preserve">LOD </v>
          </cell>
          <cell r="E354" t="str">
            <v>C</v>
          </cell>
          <cell r="F354" t="str">
            <v>P</v>
          </cell>
          <cell r="G354">
            <v>75</v>
          </cell>
        </row>
        <row r="355">
          <cell r="A355" t="str">
            <v>9221109252X07876</v>
          </cell>
          <cell r="B355">
            <v>31</v>
          </cell>
          <cell r="C355" t="str">
            <v>R5</v>
          </cell>
          <cell r="D355" t="str">
            <v xml:space="preserve">LOD </v>
          </cell>
          <cell r="E355" t="str">
            <v>B</v>
          </cell>
          <cell r="F355" t="str">
            <v>P</v>
          </cell>
          <cell r="G355">
            <v>75</v>
          </cell>
        </row>
        <row r="356">
          <cell r="A356" t="str">
            <v>9221109635X07437</v>
          </cell>
          <cell r="B356">
            <v>31</v>
          </cell>
          <cell r="C356" t="str">
            <v>R5</v>
          </cell>
          <cell r="D356" t="str">
            <v xml:space="preserve">LOD </v>
          </cell>
          <cell r="E356" t="str">
            <v>C</v>
          </cell>
          <cell r="F356" t="str">
            <v>P</v>
          </cell>
          <cell r="G356">
            <v>75</v>
          </cell>
        </row>
        <row r="357">
          <cell r="A357" t="str">
            <v>9221110039X08365</v>
          </cell>
          <cell r="B357">
            <v>31</v>
          </cell>
          <cell r="C357" t="str">
            <v>R5</v>
          </cell>
          <cell r="D357" t="str">
            <v xml:space="preserve">LOD </v>
          </cell>
          <cell r="E357" t="str">
            <v>C</v>
          </cell>
          <cell r="F357" t="str">
            <v>P</v>
          </cell>
          <cell r="G357">
            <v>75</v>
          </cell>
        </row>
        <row r="358">
          <cell r="A358" t="str">
            <v>9221110853X09045</v>
          </cell>
          <cell r="B358">
            <v>31</v>
          </cell>
          <cell r="C358" t="str">
            <v>R5</v>
          </cell>
          <cell r="D358" t="str">
            <v xml:space="preserve">LOD </v>
          </cell>
          <cell r="E358" t="str">
            <v>C</v>
          </cell>
          <cell r="F358" t="str">
            <v>P</v>
          </cell>
          <cell r="G358">
            <v>75</v>
          </cell>
        </row>
        <row r="359">
          <cell r="A359" t="str">
            <v>9222201087X00855</v>
          </cell>
          <cell r="B359">
            <v>31</v>
          </cell>
          <cell r="C359" t="str">
            <v>R2</v>
          </cell>
          <cell r="D359" t="str">
            <v xml:space="preserve">SP  </v>
          </cell>
          <cell r="E359" t="str">
            <v>C</v>
          </cell>
          <cell r="F359" t="str">
            <v>P</v>
          </cell>
          <cell r="G359">
            <v>75</v>
          </cell>
        </row>
        <row r="360">
          <cell r="A360" t="str">
            <v>9222201104X00614</v>
          </cell>
          <cell r="B360">
            <v>31</v>
          </cell>
          <cell r="C360" t="str">
            <v>R2</v>
          </cell>
          <cell r="D360" t="str">
            <v xml:space="preserve">LV  </v>
          </cell>
          <cell r="E360" t="str">
            <v>C</v>
          </cell>
          <cell r="F360" t="str">
            <v>P</v>
          </cell>
          <cell r="G360">
            <v>5</v>
          </cell>
        </row>
        <row r="361">
          <cell r="A361" t="str">
            <v>9222201207X00717</v>
          </cell>
          <cell r="B361">
            <v>31</v>
          </cell>
          <cell r="C361" t="str">
            <v>R5</v>
          </cell>
          <cell r="D361" t="str">
            <v xml:space="preserve">LV  </v>
          </cell>
          <cell r="E361" t="str">
            <v>C</v>
          </cell>
          <cell r="F361" t="str">
            <v>P</v>
          </cell>
          <cell r="G361">
            <v>60</v>
          </cell>
        </row>
        <row r="362">
          <cell r="A362" t="str">
            <v>9222201214X00978</v>
          </cell>
          <cell r="B362">
            <v>31</v>
          </cell>
          <cell r="C362" t="str">
            <v>R2</v>
          </cell>
          <cell r="D362" t="str">
            <v xml:space="preserve">SP  </v>
          </cell>
          <cell r="E362" t="str">
            <v>C</v>
          </cell>
          <cell r="F362" t="str">
            <v>P</v>
          </cell>
          <cell r="G362">
            <v>75</v>
          </cell>
        </row>
        <row r="363">
          <cell r="A363" t="str">
            <v>9222201290X00582</v>
          </cell>
          <cell r="B363">
            <v>31</v>
          </cell>
          <cell r="C363" t="str">
            <v>R2</v>
          </cell>
          <cell r="D363" t="str">
            <v xml:space="preserve">LV  </v>
          </cell>
          <cell r="E363" t="str">
            <v>C</v>
          </cell>
          <cell r="F363" t="str">
            <v>P</v>
          </cell>
          <cell r="G363">
            <v>75</v>
          </cell>
        </row>
        <row r="364">
          <cell r="A364" t="str">
            <v>9222305179X04129</v>
          </cell>
          <cell r="B364">
            <v>31</v>
          </cell>
          <cell r="C364" t="str">
            <v>R2</v>
          </cell>
          <cell r="D364" t="str">
            <v xml:space="preserve">LOD </v>
          </cell>
          <cell r="E364" t="str">
            <v>C</v>
          </cell>
          <cell r="F364" t="str">
            <v>P</v>
          </cell>
          <cell r="G364">
            <v>75</v>
          </cell>
        </row>
        <row r="365">
          <cell r="A365" t="str">
            <v>9222401207X00717</v>
          </cell>
          <cell r="B365">
            <v>31</v>
          </cell>
          <cell r="C365" t="str">
            <v>R2</v>
          </cell>
          <cell r="D365" t="str">
            <v xml:space="preserve">SP  </v>
          </cell>
          <cell r="E365" t="str">
            <v>A</v>
          </cell>
          <cell r="F365" t="str">
            <v>P</v>
          </cell>
          <cell r="G365">
            <v>75</v>
          </cell>
        </row>
        <row r="366">
          <cell r="A366" t="str">
            <v>9222401829X01131</v>
          </cell>
          <cell r="B366">
            <v>31</v>
          </cell>
          <cell r="C366" t="str">
            <v>R5</v>
          </cell>
          <cell r="D366" t="str">
            <v xml:space="preserve">LV  </v>
          </cell>
          <cell r="E366" t="str">
            <v>C</v>
          </cell>
          <cell r="F366" t="str">
            <v>P</v>
          </cell>
          <cell r="G366">
            <v>0</v>
          </cell>
        </row>
        <row r="367">
          <cell r="A367" t="str">
            <v>9222501104X00614</v>
          </cell>
          <cell r="B367">
            <v>31</v>
          </cell>
          <cell r="C367" t="str">
            <v>R2</v>
          </cell>
          <cell r="D367" t="str">
            <v xml:space="preserve">LV  </v>
          </cell>
          <cell r="E367" t="str">
            <v>C</v>
          </cell>
          <cell r="F367" t="str">
            <v>P</v>
          </cell>
          <cell r="G367">
            <v>75</v>
          </cell>
        </row>
        <row r="368">
          <cell r="A368" t="str">
            <v>9222501379X00917</v>
          </cell>
          <cell r="B368">
            <v>31</v>
          </cell>
          <cell r="C368" t="str">
            <v>R2</v>
          </cell>
          <cell r="D368" t="str">
            <v xml:space="preserve">LV  </v>
          </cell>
          <cell r="E368" t="str">
            <v>C</v>
          </cell>
          <cell r="F368" t="str">
            <v>P</v>
          </cell>
          <cell r="G368">
            <v>75</v>
          </cell>
        </row>
        <row r="369">
          <cell r="A369" t="str">
            <v>9222501500X01038</v>
          </cell>
          <cell r="B369">
            <v>31</v>
          </cell>
          <cell r="C369" t="str">
            <v>R2</v>
          </cell>
          <cell r="D369" t="str">
            <v xml:space="preserve">LV  </v>
          </cell>
          <cell r="E369" t="str">
            <v>C</v>
          </cell>
          <cell r="F369" t="str">
            <v>P</v>
          </cell>
          <cell r="G369">
            <v>75</v>
          </cell>
        </row>
        <row r="370">
          <cell r="A370" t="str">
            <v>9222501524X00884</v>
          </cell>
          <cell r="B370">
            <v>31</v>
          </cell>
          <cell r="C370" t="str">
            <v>R2</v>
          </cell>
          <cell r="D370" t="str">
            <v xml:space="preserve">LV  </v>
          </cell>
          <cell r="E370" t="str">
            <v>C</v>
          </cell>
          <cell r="F370" t="str">
            <v>P</v>
          </cell>
          <cell r="G370">
            <v>75</v>
          </cell>
        </row>
        <row r="371">
          <cell r="A371" t="str">
            <v>9222501524X08840</v>
          </cell>
          <cell r="B371">
            <v>31</v>
          </cell>
          <cell r="C371" t="str">
            <v>R2</v>
          </cell>
          <cell r="D371" t="str">
            <v xml:space="preserve">LV  </v>
          </cell>
          <cell r="E371" t="str">
            <v>C</v>
          </cell>
          <cell r="F371" t="str">
            <v>P</v>
          </cell>
          <cell r="G371">
            <v>75</v>
          </cell>
        </row>
        <row r="372">
          <cell r="A372" t="str">
            <v>9222501532X00940</v>
          </cell>
          <cell r="B372">
            <v>31</v>
          </cell>
          <cell r="C372" t="str">
            <v>R5</v>
          </cell>
          <cell r="D372" t="str">
            <v xml:space="preserve">LV  </v>
          </cell>
          <cell r="E372" t="str">
            <v>C</v>
          </cell>
          <cell r="F372" t="str">
            <v>P</v>
          </cell>
          <cell r="G372">
            <v>75</v>
          </cell>
        </row>
        <row r="373">
          <cell r="A373" t="str">
            <v>9222501568X01070</v>
          </cell>
          <cell r="B373">
            <v>31</v>
          </cell>
          <cell r="C373" t="str">
            <v>R2</v>
          </cell>
          <cell r="D373" t="str">
            <v xml:space="preserve">LV  </v>
          </cell>
          <cell r="E373" t="str">
            <v>C</v>
          </cell>
          <cell r="F373" t="str">
            <v>P</v>
          </cell>
          <cell r="G373">
            <v>75</v>
          </cell>
        </row>
        <row r="374">
          <cell r="A374" t="str">
            <v>9222502111X01647</v>
          </cell>
          <cell r="B374">
            <v>31</v>
          </cell>
          <cell r="C374" t="str">
            <v>R2</v>
          </cell>
          <cell r="D374" t="str">
            <v xml:space="preserve">SP  </v>
          </cell>
          <cell r="E374" t="str">
            <v>C</v>
          </cell>
          <cell r="F374" t="str">
            <v>P</v>
          </cell>
          <cell r="G374">
            <v>75</v>
          </cell>
        </row>
        <row r="375">
          <cell r="A375" t="str">
            <v>9222502504X01878</v>
          </cell>
          <cell r="B375">
            <v>31</v>
          </cell>
          <cell r="C375" t="str">
            <v>R2</v>
          </cell>
          <cell r="D375" t="str">
            <v xml:space="preserve">MVC </v>
          </cell>
          <cell r="E375" t="str">
            <v>A</v>
          </cell>
          <cell r="F375" t="str">
            <v>P</v>
          </cell>
          <cell r="G375">
            <v>75</v>
          </cell>
        </row>
        <row r="376">
          <cell r="A376" t="str">
            <v>9222502535X01761</v>
          </cell>
          <cell r="B376">
            <v>31</v>
          </cell>
          <cell r="C376" t="str">
            <v>R2</v>
          </cell>
          <cell r="D376" t="str">
            <v xml:space="preserve">LV  </v>
          </cell>
          <cell r="E376" t="str">
            <v>C</v>
          </cell>
          <cell r="F376" t="str">
            <v>P</v>
          </cell>
          <cell r="G376">
            <v>75</v>
          </cell>
        </row>
        <row r="377">
          <cell r="A377" t="str">
            <v>9222502540X01882</v>
          </cell>
          <cell r="B377">
            <v>31</v>
          </cell>
          <cell r="C377" t="str">
            <v>R2</v>
          </cell>
          <cell r="D377" t="str">
            <v xml:space="preserve">LV  </v>
          </cell>
          <cell r="E377" t="str">
            <v>C</v>
          </cell>
          <cell r="F377" t="str">
            <v>P</v>
          </cell>
          <cell r="G377">
            <v>75</v>
          </cell>
        </row>
        <row r="378">
          <cell r="A378" t="str">
            <v>9222502547X01879</v>
          </cell>
          <cell r="B378">
            <v>31</v>
          </cell>
          <cell r="C378" t="str">
            <v>R2</v>
          </cell>
          <cell r="D378" t="str">
            <v xml:space="preserve">LV  </v>
          </cell>
          <cell r="E378" t="str">
            <v>C</v>
          </cell>
          <cell r="F378" t="str">
            <v>P</v>
          </cell>
          <cell r="G378">
            <v>60</v>
          </cell>
        </row>
        <row r="379">
          <cell r="A379" t="str">
            <v>9222502790X01852</v>
          </cell>
          <cell r="B379">
            <v>31</v>
          </cell>
          <cell r="C379" t="str">
            <v>R2</v>
          </cell>
          <cell r="D379" t="str">
            <v xml:space="preserve">LV  </v>
          </cell>
          <cell r="E379" t="str">
            <v>C</v>
          </cell>
          <cell r="F379" t="str">
            <v>P</v>
          </cell>
          <cell r="G379">
            <v>75</v>
          </cell>
        </row>
        <row r="380">
          <cell r="A380" t="str">
            <v>9222502898X01684</v>
          </cell>
          <cell r="B380">
            <v>31</v>
          </cell>
          <cell r="C380" t="str">
            <v>R2</v>
          </cell>
          <cell r="D380" t="str">
            <v xml:space="preserve">LV  </v>
          </cell>
          <cell r="E380" t="str">
            <v>C</v>
          </cell>
          <cell r="F380" t="str">
            <v>P</v>
          </cell>
          <cell r="G380">
            <v>75</v>
          </cell>
        </row>
        <row r="381">
          <cell r="A381" t="str">
            <v>9222502898X01876</v>
          </cell>
          <cell r="B381">
            <v>31</v>
          </cell>
          <cell r="C381" t="str">
            <v>R2</v>
          </cell>
          <cell r="D381" t="str">
            <v xml:space="preserve">LV  </v>
          </cell>
          <cell r="E381" t="str">
            <v>C</v>
          </cell>
          <cell r="F381" t="str">
            <v>P</v>
          </cell>
          <cell r="G381">
            <v>75</v>
          </cell>
        </row>
        <row r="382">
          <cell r="A382" t="str">
            <v>9222503020X01794</v>
          </cell>
          <cell r="B382">
            <v>31</v>
          </cell>
          <cell r="C382" t="str">
            <v>R2</v>
          </cell>
          <cell r="D382" t="str">
            <v xml:space="preserve">LV  </v>
          </cell>
          <cell r="E382" t="str">
            <v>C</v>
          </cell>
          <cell r="F382" t="str">
            <v>P</v>
          </cell>
          <cell r="G382">
            <v>75</v>
          </cell>
        </row>
        <row r="383">
          <cell r="A383" t="str">
            <v>9222503224X02548</v>
          </cell>
          <cell r="B383">
            <v>31</v>
          </cell>
          <cell r="C383" t="str">
            <v>R2</v>
          </cell>
          <cell r="D383" t="str">
            <v xml:space="preserve">LV  </v>
          </cell>
          <cell r="E383" t="str">
            <v>C</v>
          </cell>
          <cell r="F383" t="str">
            <v>P</v>
          </cell>
          <cell r="G383">
            <v>75</v>
          </cell>
        </row>
        <row r="384">
          <cell r="A384" t="str">
            <v>9222503296X02310</v>
          </cell>
          <cell r="B384">
            <v>31</v>
          </cell>
          <cell r="C384" t="str">
            <v>R2</v>
          </cell>
          <cell r="D384" t="str">
            <v xml:space="preserve">LV  </v>
          </cell>
          <cell r="E384" t="str">
            <v>C</v>
          </cell>
          <cell r="F384" t="str">
            <v>P</v>
          </cell>
          <cell r="G384">
            <v>75</v>
          </cell>
        </row>
        <row r="385">
          <cell r="A385" t="str">
            <v>9222503318X02252</v>
          </cell>
          <cell r="B385">
            <v>31</v>
          </cell>
          <cell r="C385" t="str">
            <v>R2</v>
          </cell>
          <cell r="D385" t="str">
            <v xml:space="preserve">LV  </v>
          </cell>
          <cell r="E385" t="str">
            <v>C</v>
          </cell>
          <cell r="F385" t="str">
            <v>P</v>
          </cell>
          <cell r="G385">
            <v>75</v>
          </cell>
        </row>
        <row r="386">
          <cell r="A386" t="str">
            <v>9222503319X02227</v>
          </cell>
          <cell r="B386">
            <v>31</v>
          </cell>
          <cell r="C386" t="str">
            <v>R5</v>
          </cell>
          <cell r="D386" t="str">
            <v xml:space="preserve">LV  </v>
          </cell>
          <cell r="E386" t="str">
            <v>C</v>
          </cell>
          <cell r="F386" t="str">
            <v>P</v>
          </cell>
          <cell r="G386">
            <v>0</v>
          </cell>
        </row>
        <row r="387">
          <cell r="A387" t="str">
            <v>9222503380X02458</v>
          </cell>
          <cell r="B387">
            <v>31</v>
          </cell>
          <cell r="C387" t="str">
            <v>R5</v>
          </cell>
          <cell r="D387" t="str">
            <v xml:space="preserve">LV  </v>
          </cell>
          <cell r="E387" t="str">
            <v>C</v>
          </cell>
          <cell r="F387" t="str">
            <v>P</v>
          </cell>
          <cell r="G387">
            <v>75</v>
          </cell>
        </row>
        <row r="388">
          <cell r="A388" t="str">
            <v>9222503414X02449</v>
          </cell>
          <cell r="B388">
            <v>31</v>
          </cell>
          <cell r="C388" t="str">
            <v>R2</v>
          </cell>
          <cell r="D388" t="str">
            <v xml:space="preserve">LV  </v>
          </cell>
          <cell r="E388" t="str">
            <v>C</v>
          </cell>
          <cell r="F388" t="str">
            <v>P</v>
          </cell>
          <cell r="G388">
            <v>75</v>
          </cell>
        </row>
        <row r="389">
          <cell r="A389" t="str">
            <v>9222503422X02376</v>
          </cell>
          <cell r="B389">
            <v>31</v>
          </cell>
          <cell r="C389" t="str">
            <v>R5</v>
          </cell>
          <cell r="D389" t="str">
            <v xml:space="preserve">LV  </v>
          </cell>
          <cell r="E389" t="str">
            <v>C</v>
          </cell>
          <cell r="F389" t="str">
            <v>P</v>
          </cell>
          <cell r="G389">
            <v>75</v>
          </cell>
        </row>
        <row r="390">
          <cell r="A390" t="str">
            <v>9222504814X03844</v>
          </cell>
          <cell r="B390">
            <v>31</v>
          </cell>
          <cell r="C390" t="str">
            <v>R2</v>
          </cell>
          <cell r="D390" t="str">
            <v xml:space="preserve">LOD </v>
          </cell>
          <cell r="E390" t="str">
            <v>C</v>
          </cell>
          <cell r="F390" t="str">
            <v>P</v>
          </cell>
          <cell r="G390">
            <v>75</v>
          </cell>
        </row>
        <row r="391">
          <cell r="A391" t="str">
            <v>9222504817X03876</v>
          </cell>
          <cell r="B391">
            <v>31</v>
          </cell>
          <cell r="C391" t="str">
            <v>R2</v>
          </cell>
          <cell r="D391" t="str">
            <v xml:space="preserve">LOD </v>
          </cell>
          <cell r="E391" t="str">
            <v>C</v>
          </cell>
          <cell r="F391" t="str">
            <v>P</v>
          </cell>
          <cell r="G391">
            <v>75</v>
          </cell>
        </row>
        <row r="392">
          <cell r="A392" t="str">
            <v>9222508241X06067</v>
          </cell>
          <cell r="B392">
            <v>31</v>
          </cell>
          <cell r="C392" t="str">
            <v>R5</v>
          </cell>
          <cell r="D392" t="str">
            <v xml:space="preserve">LOD </v>
          </cell>
          <cell r="E392" t="str">
            <v>C</v>
          </cell>
          <cell r="F392" t="str">
            <v>P</v>
          </cell>
          <cell r="G392">
            <v>50</v>
          </cell>
        </row>
        <row r="393">
          <cell r="A393" t="str">
            <v>9222509288X07740</v>
          </cell>
          <cell r="B393">
            <v>31</v>
          </cell>
          <cell r="C393" t="str">
            <v>R2</v>
          </cell>
          <cell r="D393" t="str">
            <v xml:space="preserve">LOD </v>
          </cell>
          <cell r="E393" t="str">
            <v>C</v>
          </cell>
          <cell r="F393" t="str">
            <v>P</v>
          </cell>
          <cell r="G393">
            <v>75</v>
          </cell>
        </row>
        <row r="394">
          <cell r="A394" t="str">
            <v>9222805660X04244</v>
          </cell>
          <cell r="B394">
            <v>31</v>
          </cell>
          <cell r="C394" t="str">
            <v>R2</v>
          </cell>
          <cell r="D394" t="str">
            <v xml:space="preserve">LOD </v>
          </cell>
          <cell r="E394" t="str">
            <v>C</v>
          </cell>
          <cell r="F394" t="str">
            <v>P</v>
          </cell>
          <cell r="G394">
            <v>75</v>
          </cell>
        </row>
        <row r="395">
          <cell r="A395" t="str">
            <v>9223701853X01091</v>
          </cell>
          <cell r="B395">
            <v>31</v>
          </cell>
          <cell r="C395" t="str">
            <v>R5</v>
          </cell>
          <cell r="D395" t="str">
            <v xml:space="preserve">LV  </v>
          </cell>
          <cell r="E395" t="str">
            <v>C</v>
          </cell>
          <cell r="F395" t="str">
            <v>P</v>
          </cell>
          <cell r="G395">
            <v>75</v>
          </cell>
        </row>
        <row r="396">
          <cell r="A396" t="str">
            <v>9225008208X06292</v>
          </cell>
          <cell r="B396">
            <v>31</v>
          </cell>
          <cell r="C396" t="str">
            <v>R5</v>
          </cell>
          <cell r="D396" t="str">
            <v xml:space="preserve">LOD </v>
          </cell>
          <cell r="E396" t="str">
            <v>C</v>
          </cell>
          <cell r="F396" t="str">
            <v>P</v>
          </cell>
          <cell r="G396">
            <v>0</v>
          </cell>
        </row>
        <row r="397">
          <cell r="A397" t="str">
            <v>9225008970X04700</v>
          </cell>
          <cell r="B397">
            <v>31</v>
          </cell>
          <cell r="C397" t="str">
            <v>R5</v>
          </cell>
          <cell r="D397" t="str">
            <v xml:space="preserve">LOD </v>
          </cell>
          <cell r="E397" t="str">
            <v>C</v>
          </cell>
          <cell r="F397" t="str">
            <v>P</v>
          </cell>
          <cell r="G397">
            <v>75</v>
          </cell>
        </row>
        <row r="398">
          <cell r="A398" t="str">
            <v>9225011279X09214</v>
          </cell>
          <cell r="B398">
            <v>31</v>
          </cell>
          <cell r="C398" t="str">
            <v>R5</v>
          </cell>
          <cell r="D398" t="str">
            <v xml:space="preserve">LOD </v>
          </cell>
          <cell r="E398" t="str">
            <v>C</v>
          </cell>
          <cell r="F398" t="str">
            <v>P</v>
          </cell>
          <cell r="G398">
            <v>75</v>
          </cell>
        </row>
        <row r="399">
          <cell r="A399" t="str">
            <v>9225801146X00723</v>
          </cell>
          <cell r="B399">
            <v>31</v>
          </cell>
          <cell r="C399" t="str">
            <v>R5</v>
          </cell>
          <cell r="D399" t="str">
            <v xml:space="preserve">LV  </v>
          </cell>
          <cell r="E399" t="str">
            <v>C</v>
          </cell>
          <cell r="F399" t="str">
            <v>P</v>
          </cell>
          <cell r="G399">
            <v>75</v>
          </cell>
        </row>
        <row r="400">
          <cell r="A400" t="str">
            <v>9225801312X00922</v>
          </cell>
          <cell r="B400">
            <v>31</v>
          </cell>
          <cell r="C400" t="str">
            <v>R5</v>
          </cell>
          <cell r="D400" t="str">
            <v xml:space="preserve">LV  </v>
          </cell>
          <cell r="E400" t="str">
            <v>C</v>
          </cell>
          <cell r="F400" t="str">
            <v>P</v>
          </cell>
          <cell r="G400">
            <v>75</v>
          </cell>
        </row>
        <row r="401">
          <cell r="A401" t="str">
            <v>9225801501X00915</v>
          </cell>
          <cell r="B401">
            <v>31</v>
          </cell>
          <cell r="C401" t="str">
            <v>R5</v>
          </cell>
          <cell r="D401" t="str">
            <v xml:space="preserve">LV  </v>
          </cell>
          <cell r="E401" t="str">
            <v>C</v>
          </cell>
          <cell r="F401" t="str">
            <v>P</v>
          </cell>
          <cell r="G401">
            <v>75</v>
          </cell>
        </row>
        <row r="402">
          <cell r="A402" t="str">
            <v>9225801635X00963</v>
          </cell>
          <cell r="B402">
            <v>31</v>
          </cell>
          <cell r="C402" t="str">
            <v>R5</v>
          </cell>
          <cell r="D402" t="str">
            <v xml:space="preserve">LV  </v>
          </cell>
          <cell r="E402" t="str">
            <v>C</v>
          </cell>
          <cell r="F402" t="str">
            <v>P</v>
          </cell>
          <cell r="G402">
            <v>75</v>
          </cell>
        </row>
        <row r="403">
          <cell r="A403" t="str">
            <v>9225802504X01905</v>
          </cell>
          <cell r="B403">
            <v>31</v>
          </cell>
          <cell r="C403" t="str">
            <v>R5</v>
          </cell>
          <cell r="D403" t="str">
            <v xml:space="preserve">MVC </v>
          </cell>
          <cell r="E403" t="str">
            <v>B</v>
          </cell>
          <cell r="F403" t="str">
            <v>P</v>
          </cell>
          <cell r="G403">
            <v>75</v>
          </cell>
        </row>
        <row r="404">
          <cell r="A404" t="str">
            <v>9225802632X02067</v>
          </cell>
          <cell r="B404">
            <v>31</v>
          </cell>
          <cell r="C404" t="str">
            <v>R5</v>
          </cell>
          <cell r="D404" t="str">
            <v xml:space="preserve">SP  </v>
          </cell>
          <cell r="E404" t="str">
            <v>C</v>
          </cell>
          <cell r="F404" t="str">
            <v>P</v>
          </cell>
          <cell r="G404">
            <v>75</v>
          </cell>
        </row>
        <row r="405">
          <cell r="A405" t="str">
            <v>9225805987X05257</v>
          </cell>
          <cell r="B405">
            <v>31</v>
          </cell>
          <cell r="C405" t="str">
            <v>R5</v>
          </cell>
          <cell r="D405" t="str">
            <v xml:space="preserve">LOD </v>
          </cell>
          <cell r="E405" t="str">
            <v>C</v>
          </cell>
          <cell r="F405" t="str">
            <v>P</v>
          </cell>
          <cell r="G405">
            <v>75</v>
          </cell>
        </row>
        <row r="406">
          <cell r="A406" t="str">
            <v>9225901665X01100</v>
          </cell>
          <cell r="B406">
            <v>31</v>
          </cell>
          <cell r="C406" t="str">
            <v>R5</v>
          </cell>
          <cell r="D406" t="str">
            <v xml:space="preserve">MVC </v>
          </cell>
          <cell r="E406" t="str">
            <v>C</v>
          </cell>
          <cell r="F406" t="str">
            <v>P</v>
          </cell>
          <cell r="G406">
            <v>75</v>
          </cell>
        </row>
        <row r="407">
          <cell r="A407" t="str">
            <v>9225901784X01090</v>
          </cell>
          <cell r="B407">
            <v>31</v>
          </cell>
          <cell r="C407" t="str">
            <v>R5</v>
          </cell>
          <cell r="D407" t="str">
            <v xml:space="preserve">MVC </v>
          </cell>
          <cell r="E407" t="str">
            <v>C</v>
          </cell>
          <cell r="F407" t="str">
            <v>P</v>
          </cell>
          <cell r="G407">
            <v>75</v>
          </cell>
        </row>
        <row r="408">
          <cell r="A408" t="str">
            <v>9225901907X01293</v>
          </cell>
          <cell r="B408">
            <v>31</v>
          </cell>
          <cell r="C408" t="str">
            <v>R5</v>
          </cell>
          <cell r="D408" t="str">
            <v xml:space="preserve">MVB </v>
          </cell>
          <cell r="E408" t="str">
            <v>C</v>
          </cell>
          <cell r="F408" t="str">
            <v>P</v>
          </cell>
          <cell r="G408">
            <v>75</v>
          </cell>
        </row>
        <row r="409">
          <cell r="A409" t="str">
            <v>9225902030X01292</v>
          </cell>
          <cell r="B409">
            <v>31</v>
          </cell>
          <cell r="C409" t="str">
            <v>R5</v>
          </cell>
          <cell r="D409" t="str">
            <v xml:space="preserve">LV  </v>
          </cell>
          <cell r="E409" t="str">
            <v>C</v>
          </cell>
          <cell r="F409" t="str">
            <v>P</v>
          </cell>
          <cell r="G409">
            <v>75</v>
          </cell>
        </row>
        <row r="410">
          <cell r="A410" t="str">
            <v>9225902040X01070</v>
          </cell>
          <cell r="B410">
            <v>31</v>
          </cell>
          <cell r="C410" t="str">
            <v>R5</v>
          </cell>
          <cell r="D410" t="str">
            <v xml:space="preserve">LV  </v>
          </cell>
          <cell r="E410" t="str">
            <v>C</v>
          </cell>
          <cell r="F410" t="str">
            <v>P</v>
          </cell>
          <cell r="G410">
            <v>75</v>
          </cell>
        </row>
        <row r="411">
          <cell r="A411" t="str">
            <v>9225902111X01684</v>
          </cell>
          <cell r="B411">
            <v>31</v>
          </cell>
          <cell r="C411" t="str">
            <v>R5</v>
          </cell>
          <cell r="D411" t="str">
            <v xml:space="preserve">LV  </v>
          </cell>
          <cell r="E411" t="str">
            <v>C</v>
          </cell>
          <cell r="F411" t="str">
            <v>P</v>
          </cell>
          <cell r="G411">
            <v>75</v>
          </cell>
        </row>
        <row r="412">
          <cell r="A412" t="str">
            <v>9225902122X01473</v>
          </cell>
          <cell r="B412">
            <v>31</v>
          </cell>
          <cell r="C412" t="str">
            <v>R5</v>
          </cell>
          <cell r="D412" t="str">
            <v xml:space="preserve">LV  </v>
          </cell>
          <cell r="E412" t="str">
            <v>C</v>
          </cell>
          <cell r="F412" t="str">
            <v>P</v>
          </cell>
          <cell r="G412">
            <v>75</v>
          </cell>
        </row>
        <row r="413">
          <cell r="A413" t="str">
            <v>9225902152X01480</v>
          </cell>
          <cell r="B413">
            <v>31</v>
          </cell>
          <cell r="C413" t="str">
            <v>R5</v>
          </cell>
          <cell r="D413" t="str">
            <v xml:space="preserve">MVC </v>
          </cell>
          <cell r="E413" t="str">
            <v>C</v>
          </cell>
          <cell r="F413" t="str">
            <v>P</v>
          </cell>
          <cell r="G413">
            <v>75</v>
          </cell>
        </row>
        <row r="414">
          <cell r="A414" t="str">
            <v>9225902247X01697</v>
          </cell>
          <cell r="B414">
            <v>31</v>
          </cell>
          <cell r="C414" t="str">
            <v>R5</v>
          </cell>
          <cell r="D414" t="str">
            <v xml:space="preserve">MVC </v>
          </cell>
          <cell r="E414" t="str">
            <v>C</v>
          </cell>
          <cell r="F414" t="str">
            <v>P</v>
          </cell>
          <cell r="G414">
            <v>75</v>
          </cell>
        </row>
        <row r="415">
          <cell r="A415" t="str">
            <v>9225902273X01291</v>
          </cell>
          <cell r="B415">
            <v>31</v>
          </cell>
          <cell r="C415" t="str">
            <v>R5</v>
          </cell>
          <cell r="D415" t="str">
            <v xml:space="preserve">MVC </v>
          </cell>
          <cell r="E415" t="str">
            <v>C</v>
          </cell>
          <cell r="F415" t="str">
            <v>P</v>
          </cell>
          <cell r="G415">
            <v>75</v>
          </cell>
        </row>
        <row r="416">
          <cell r="A416" t="str">
            <v>9225902283X01493</v>
          </cell>
          <cell r="B416">
            <v>31</v>
          </cell>
          <cell r="C416" t="str">
            <v>R5</v>
          </cell>
          <cell r="D416" t="str">
            <v xml:space="preserve">LV  </v>
          </cell>
          <cell r="E416" t="str">
            <v>C</v>
          </cell>
          <cell r="F416" t="str">
            <v>P</v>
          </cell>
          <cell r="G416">
            <v>75</v>
          </cell>
        </row>
        <row r="417">
          <cell r="A417" t="str">
            <v>9225902288X01192</v>
          </cell>
          <cell r="B417">
            <v>31</v>
          </cell>
          <cell r="C417" t="str">
            <v>R5</v>
          </cell>
          <cell r="D417" t="str">
            <v xml:space="preserve">LV  </v>
          </cell>
          <cell r="E417" t="str">
            <v>C</v>
          </cell>
          <cell r="F417" t="str">
            <v>P</v>
          </cell>
          <cell r="G417">
            <v>75</v>
          </cell>
        </row>
        <row r="418">
          <cell r="A418" t="str">
            <v>9225902313X01458</v>
          </cell>
          <cell r="B418">
            <v>31</v>
          </cell>
          <cell r="C418" t="str">
            <v>R5</v>
          </cell>
          <cell r="D418" t="str">
            <v xml:space="preserve">SP  </v>
          </cell>
          <cell r="E418" t="str">
            <v>C</v>
          </cell>
          <cell r="F418" t="str">
            <v>P</v>
          </cell>
          <cell r="G418">
            <v>75</v>
          </cell>
        </row>
        <row r="419">
          <cell r="A419" t="str">
            <v>9225902319X01855</v>
          </cell>
          <cell r="B419">
            <v>31</v>
          </cell>
          <cell r="C419" t="str">
            <v>R5</v>
          </cell>
          <cell r="D419" t="str">
            <v xml:space="preserve">SP  </v>
          </cell>
          <cell r="E419" t="str">
            <v>C</v>
          </cell>
          <cell r="F419" t="str">
            <v>P</v>
          </cell>
          <cell r="G419">
            <v>75</v>
          </cell>
        </row>
        <row r="420">
          <cell r="A420" t="str">
            <v>9225902358X01692</v>
          </cell>
          <cell r="B420">
            <v>31</v>
          </cell>
          <cell r="C420" t="str">
            <v>R5</v>
          </cell>
          <cell r="D420" t="str">
            <v xml:space="preserve">MVC </v>
          </cell>
          <cell r="E420" t="str">
            <v>B</v>
          </cell>
          <cell r="F420" t="str">
            <v>P</v>
          </cell>
          <cell r="G420">
            <v>75</v>
          </cell>
        </row>
        <row r="421">
          <cell r="A421" t="str">
            <v>9225902361X01868</v>
          </cell>
          <cell r="B421">
            <v>31</v>
          </cell>
          <cell r="C421" t="str">
            <v>R5</v>
          </cell>
          <cell r="D421" t="str">
            <v xml:space="preserve">LV  </v>
          </cell>
          <cell r="E421" t="str">
            <v>C</v>
          </cell>
          <cell r="F421" t="str">
            <v>P</v>
          </cell>
          <cell r="G421">
            <v>75</v>
          </cell>
        </row>
        <row r="422">
          <cell r="A422" t="str">
            <v>9225902504X01905</v>
          </cell>
          <cell r="B422">
            <v>31</v>
          </cell>
          <cell r="C422" t="str">
            <v>R5</v>
          </cell>
          <cell r="D422" t="str">
            <v xml:space="preserve">LV  </v>
          </cell>
          <cell r="E422" t="str">
            <v>C</v>
          </cell>
          <cell r="F422" t="str">
            <v>P</v>
          </cell>
          <cell r="G422">
            <v>75</v>
          </cell>
        </row>
        <row r="423">
          <cell r="A423" t="str">
            <v>9225902584X01659</v>
          </cell>
          <cell r="B423">
            <v>31</v>
          </cell>
          <cell r="C423" t="str">
            <v>R5</v>
          </cell>
          <cell r="D423" t="str">
            <v xml:space="preserve">LV  </v>
          </cell>
          <cell r="E423" t="str">
            <v>C</v>
          </cell>
          <cell r="F423" t="str">
            <v>P</v>
          </cell>
          <cell r="G423">
            <v>75</v>
          </cell>
        </row>
        <row r="424">
          <cell r="A424" t="str">
            <v>9225902585X01445</v>
          </cell>
          <cell r="B424">
            <v>31</v>
          </cell>
          <cell r="C424" t="str">
            <v>R5</v>
          </cell>
          <cell r="D424" t="str">
            <v xml:space="preserve">LV  </v>
          </cell>
          <cell r="E424" t="str">
            <v>C</v>
          </cell>
          <cell r="F424" t="str">
            <v>P</v>
          </cell>
          <cell r="G424">
            <v>75</v>
          </cell>
        </row>
        <row r="425">
          <cell r="A425" t="str">
            <v>9225902632X02067</v>
          </cell>
          <cell r="B425">
            <v>31</v>
          </cell>
          <cell r="C425" t="str">
            <v>R5</v>
          </cell>
          <cell r="D425" t="str">
            <v xml:space="preserve">LV  </v>
          </cell>
          <cell r="E425" t="str">
            <v>C</v>
          </cell>
          <cell r="F425" t="str">
            <v>P</v>
          </cell>
          <cell r="G425">
            <v>75</v>
          </cell>
        </row>
        <row r="426">
          <cell r="A426" t="str">
            <v>9225902645X01860</v>
          </cell>
          <cell r="B426">
            <v>31</v>
          </cell>
          <cell r="C426" t="str">
            <v>R5</v>
          </cell>
          <cell r="D426" t="str">
            <v xml:space="preserve">MVC </v>
          </cell>
          <cell r="E426" t="str">
            <v>C</v>
          </cell>
          <cell r="F426" t="str">
            <v>P</v>
          </cell>
          <cell r="G426">
            <v>75</v>
          </cell>
        </row>
        <row r="427">
          <cell r="A427" t="str">
            <v>9225902690X02150</v>
          </cell>
          <cell r="B427">
            <v>31</v>
          </cell>
          <cell r="C427" t="str">
            <v>R5</v>
          </cell>
          <cell r="D427" t="str">
            <v xml:space="preserve">SP  </v>
          </cell>
          <cell r="E427" t="str">
            <v>A</v>
          </cell>
          <cell r="F427" t="str">
            <v>P</v>
          </cell>
          <cell r="G427">
            <v>75</v>
          </cell>
        </row>
        <row r="428">
          <cell r="A428" t="str">
            <v>9225902833X01851</v>
          </cell>
          <cell r="B428">
            <v>31</v>
          </cell>
          <cell r="C428" t="str">
            <v>R5</v>
          </cell>
          <cell r="D428" t="str">
            <v xml:space="preserve">MVC </v>
          </cell>
          <cell r="E428" t="str">
            <v>C</v>
          </cell>
          <cell r="F428" t="str">
            <v>P</v>
          </cell>
          <cell r="G428">
            <v>75</v>
          </cell>
        </row>
        <row r="429">
          <cell r="A429" t="str">
            <v>9225902838X02064</v>
          </cell>
          <cell r="B429">
            <v>31</v>
          </cell>
          <cell r="C429" t="str">
            <v>R5</v>
          </cell>
          <cell r="D429" t="str">
            <v xml:space="preserve">MVC </v>
          </cell>
          <cell r="E429" t="str">
            <v>B</v>
          </cell>
          <cell r="F429" t="str">
            <v>P</v>
          </cell>
          <cell r="G429">
            <v>75</v>
          </cell>
        </row>
        <row r="430">
          <cell r="A430" t="str">
            <v>9225902900X02362</v>
          </cell>
          <cell r="B430">
            <v>31</v>
          </cell>
          <cell r="C430" t="str">
            <v>R5</v>
          </cell>
          <cell r="D430" t="str">
            <v xml:space="preserve">LV  </v>
          </cell>
          <cell r="E430" t="str">
            <v>C</v>
          </cell>
          <cell r="F430" t="str">
            <v>P</v>
          </cell>
          <cell r="G430">
            <v>75</v>
          </cell>
        </row>
        <row r="431">
          <cell r="A431" t="str">
            <v>9225902905X01851</v>
          </cell>
          <cell r="B431">
            <v>31</v>
          </cell>
          <cell r="C431" t="str">
            <v>R5</v>
          </cell>
          <cell r="D431" t="str">
            <v xml:space="preserve">LV  </v>
          </cell>
          <cell r="E431" t="str">
            <v>C</v>
          </cell>
          <cell r="F431" t="str">
            <v>P</v>
          </cell>
          <cell r="G431">
            <v>75</v>
          </cell>
        </row>
        <row r="432">
          <cell r="A432" t="str">
            <v>9225902928X02148</v>
          </cell>
          <cell r="B432">
            <v>31</v>
          </cell>
          <cell r="C432" t="str">
            <v>R5</v>
          </cell>
          <cell r="D432" t="str">
            <v xml:space="preserve">LV  </v>
          </cell>
          <cell r="E432" t="str">
            <v>C</v>
          </cell>
          <cell r="F432" t="str">
            <v>P</v>
          </cell>
          <cell r="G432">
            <v>75</v>
          </cell>
        </row>
        <row r="433">
          <cell r="A433" t="str">
            <v>9225902946X02356</v>
          </cell>
          <cell r="B433">
            <v>31</v>
          </cell>
          <cell r="C433" t="str">
            <v>R5</v>
          </cell>
          <cell r="D433" t="str">
            <v xml:space="preserve">MVC </v>
          </cell>
          <cell r="E433" t="str">
            <v>C</v>
          </cell>
          <cell r="F433" t="str">
            <v>P</v>
          </cell>
          <cell r="G433">
            <v>75</v>
          </cell>
        </row>
        <row r="434">
          <cell r="A434" t="str">
            <v>9225903095X02037</v>
          </cell>
          <cell r="B434">
            <v>31</v>
          </cell>
          <cell r="C434" t="str">
            <v>R5</v>
          </cell>
          <cell r="D434" t="str">
            <v xml:space="preserve">MVC </v>
          </cell>
          <cell r="E434" t="str">
            <v>B</v>
          </cell>
          <cell r="F434" t="str">
            <v>P</v>
          </cell>
          <cell r="G434">
            <v>75</v>
          </cell>
        </row>
        <row r="435">
          <cell r="A435" t="str">
            <v>9225903133X02247</v>
          </cell>
          <cell r="B435">
            <v>31</v>
          </cell>
          <cell r="C435" t="str">
            <v>R5</v>
          </cell>
          <cell r="D435" t="str">
            <v xml:space="preserve">MVA </v>
          </cell>
          <cell r="E435" t="str">
            <v>A</v>
          </cell>
          <cell r="F435" t="str">
            <v>P</v>
          </cell>
          <cell r="G435">
            <v>75</v>
          </cell>
        </row>
        <row r="436">
          <cell r="A436" t="str">
            <v>9225903215X02561</v>
          </cell>
          <cell r="B436">
            <v>31</v>
          </cell>
          <cell r="C436" t="str">
            <v>R5</v>
          </cell>
          <cell r="D436" t="str">
            <v xml:space="preserve">LV  </v>
          </cell>
          <cell r="E436" t="str">
            <v>C</v>
          </cell>
          <cell r="F436" t="str">
            <v>P</v>
          </cell>
          <cell r="G436">
            <v>75</v>
          </cell>
        </row>
        <row r="437">
          <cell r="A437" t="str">
            <v>9225903220X02356</v>
          </cell>
          <cell r="B437">
            <v>31</v>
          </cell>
          <cell r="C437" t="str">
            <v>R5</v>
          </cell>
          <cell r="D437" t="str">
            <v xml:space="preserve">SP  </v>
          </cell>
          <cell r="E437" t="str">
            <v>C</v>
          </cell>
          <cell r="F437" t="str">
            <v>P</v>
          </cell>
          <cell r="G437">
            <v>75</v>
          </cell>
        </row>
        <row r="438">
          <cell r="A438" t="str">
            <v>9225903221X02536</v>
          </cell>
          <cell r="B438">
            <v>31</v>
          </cell>
          <cell r="C438" t="str">
            <v>R5</v>
          </cell>
          <cell r="D438" t="str">
            <v xml:space="preserve">LV  </v>
          </cell>
          <cell r="E438" t="str">
            <v>C</v>
          </cell>
          <cell r="F438" t="str">
            <v>P</v>
          </cell>
          <cell r="G438">
            <v>75</v>
          </cell>
        </row>
        <row r="439">
          <cell r="A439" t="str">
            <v>9225903241X02445</v>
          </cell>
          <cell r="B439">
            <v>31</v>
          </cell>
          <cell r="C439" t="str">
            <v>R5</v>
          </cell>
          <cell r="D439" t="str">
            <v xml:space="preserve">LV  </v>
          </cell>
          <cell r="E439" t="str">
            <v>C</v>
          </cell>
          <cell r="F439" t="str">
            <v>P</v>
          </cell>
          <cell r="G439">
            <v>75</v>
          </cell>
        </row>
        <row r="440">
          <cell r="A440" t="str">
            <v>9225903323X02231</v>
          </cell>
          <cell r="B440">
            <v>31</v>
          </cell>
          <cell r="C440" t="str">
            <v>R5</v>
          </cell>
          <cell r="D440" t="str">
            <v xml:space="preserve">LV  </v>
          </cell>
          <cell r="E440" t="str">
            <v>C</v>
          </cell>
          <cell r="F440" t="str">
            <v>P</v>
          </cell>
          <cell r="G440">
            <v>75</v>
          </cell>
        </row>
        <row r="441">
          <cell r="A441" t="str">
            <v>9225903324X02378</v>
          </cell>
          <cell r="B441">
            <v>31</v>
          </cell>
          <cell r="C441" t="str">
            <v>R5</v>
          </cell>
          <cell r="D441" t="str">
            <v xml:space="preserve">LV  </v>
          </cell>
          <cell r="E441" t="str">
            <v>C</v>
          </cell>
          <cell r="F441" t="str">
            <v>P</v>
          </cell>
          <cell r="G441">
            <v>75</v>
          </cell>
        </row>
        <row r="442">
          <cell r="A442" t="str">
            <v>9225903358X02228</v>
          </cell>
          <cell r="B442">
            <v>31</v>
          </cell>
          <cell r="C442" t="str">
            <v>R5</v>
          </cell>
          <cell r="D442" t="str">
            <v xml:space="preserve">LV  </v>
          </cell>
          <cell r="E442" t="str">
            <v>B</v>
          </cell>
          <cell r="F442" t="str">
            <v>P</v>
          </cell>
          <cell r="G442">
            <v>75</v>
          </cell>
        </row>
        <row r="443">
          <cell r="A443" t="str">
            <v>9225903387X02221</v>
          </cell>
          <cell r="B443">
            <v>31</v>
          </cell>
          <cell r="C443" t="str">
            <v>R5</v>
          </cell>
          <cell r="D443" t="str">
            <v xml:space="preserve">LV  </v>
          </cell>
          <cell r="E443" t="str">
            <v>C</v>
          </cell>
          <cell r="F443" t="str">
            <v>P</v>
          </cell>
          <cell r="G443">
            <v>75</v>
          </cell>
        </row>
        <row r="444">
          <cell r="A444" t="str">
            <v>9225903400X02448</v>
          </cell>
          <cell r="B444">
            <v>31</v>
          </cell>
          <cell r="C444" t="str">
            <v>R5</v>
          </cell>
          <cell r="D444" t="str">
            <v xml:space="preserve">MVC </v>
          </cell>
          <cell r="E444" t="str">
            <v>C</v>
          </cell>
          <cell r="F444" t="str">
            <v>P</v>
          </cell>
          <cell r="G444">
            <v>75</v>
          </cell>
        </row>
        <row r="445">
          <cell r="A445" t="str">
            <v>9225903410X02011</v>
          </cell>
          <cell r="B445">
            <v>31</v>
          </cell>
          <cell r="C445" t="str">
            <v>R5</v>
          </cell>
          <cell r="D445" t="str">
            <v xml:space="preserve">LOD </v>
          </cell>
          <cell r="E445" t="str">
            <v>C</v>
          </cell>
          <cell r="F445" t="str">
            <v>P</v>
          </cell>
          <cell r="G445">
            <v>75</v>
          </cell>
        </row>
        <row r="446">
          <cell r="A446" t="str">
            <v>9225903413X02644</v>
          </cell>
          <cell r="B446">
            <v>31</v>
          </cell>
          <cell r="C446" t="str">
            <v>R5</v>
          </cell>
          <cell r="D446" t="str">
            <v xml:space="preserve">HVA </v>
          </cell>
          <cell r="E446" t="str">
            <v>A</v>
          </cell>
          <cell r="F446" t="str">
            <v>P</v>
          </cell>
          <cell r="G446">
            <v>75</v>
          </cell>
        </row>
        <row r="447">
          <cell r="A447" t="str">
            <v>9225903423X02720</v>
          </cell>
          <cell r="B447">
            <v>31</v>
          </cell>
          <cell r="C447" t="str">
            <v>R5</v>
          </cell>
          <cell r="D447" t="str">
            <v xml:space="preserve">MVC </v>
          </cell>
          <cell r="E447" t="str">
            <v>B</v>
          </cell>
          <cell r="F447" t="str">
            <v>P</v>
          </cell>
          <cell r="G447">
            <v>75</v>
          </cell>
        </row>
        <row r="448">
          <cell r="A448" t="str">
            <v>9225903425X02841</v>
          </cell>
          <cell r="B448">
            <v>31</v>
          </cell>
          <cell r="C448" t="str">
            <v>R5</v>
          </cell>
          <cell r="D448" t="str">
            <v xml:space="preserve">LV  </v>
          </cell>
          <cell r="E448" t="str">
            <v>C</v>
          </cell>
          <cell r="F448" t="str">
            <v>P</v>
          </cell>
          <cell r="G448">
            <v>75</v>
          </cell>
        </row>
        <row r="449">
          <cell r="A449" t="str">
            <v>9225903565X02825</v>
          </cell>
          <cell r="B449">
            <v>31</v>
          </cell>
          <cell r="C449" t="str">
            <v>R5</v>
          </cell>
          <cell r="D449" t="str">
            <v xml:space="preserve">LV  </v>
          </cell>
          <cell r="E449" t="str">
            <v>C</v>
          </cell>
          <cell r="F449" t="str">
            <v>P</v>
          </cell>
          <cell r="G449">
            <v>75</v>
          </cell>
        </row>
        <row r="450">
          <cell r="A450" t="str">
            <v>9225903620X02790</v>
          </cell>
          <cell r="B450">
            <v>31</v>
          </cell>
          <cell r="C450" t="str">
            <v>R5</v>
          </cell>
          <cell r="D450" t="str">
            <v xml:space="preserve">MVB </v>
          </cell>
          <cell r="E450" t="str">
            <v>C</v>
          </cell>
          <cell r="F450" t="str">
            <v>P</v>
          </cell>
          <cell r="G450">
            <v>75</v>
          </cell>
        </row>
        <row r="451">
          <cell r="A451" t="str">
            <v>9225903620X02910</v>
          </cell>
          <cell r="B451">
            <v>31</v>
          </cell>
          <cell r="C451" t="str">
            <v>R5</v>
          </cell>
          <cell r="D451" t="str">
            <v xml:space="preserve">MVC </v>
          </cell>
          <cell r="E451" t="str">
            <v>C</v>
          </cell>
          <cell r="F451" t="str">
            <v>P</v>
          </cell>
          <cell r="G451">
            <v>75</v>
          </cell>
        </row>
        <row r="452">
          <cell r="A452" t="str">
            <v>9225903620X02950</v>
          </cell>
          <cell r="B452">
            <v>31</v>
          </cell>
          <cell r="C452" t="str">
            <v>R5</v>
          </cell>
          <cell r="D452" t="str">
            <v xml:space="preserve">LV  </v>
          </cell>
          <cell r="E452" t="str">
            <v>C</v>
          </cell>
          <cell r="F452" t="str">
            <v>P</v>
          </cell>
          <cell r="G452">
            <v>75</v>
          </cell>
        </row>
        <row r="453">
          <cell r="A453" t="str">
            <v>9225903631X02621</v>
          </cell>
          <cell r="B453">
            <v>31</v>
          </cell>
          <cell r="C453" t="str">
            <v>R5</v>
          </cell>
          <cell r="D453" t="str">
            <v xml:space="preserve">LOD </v>
          </cell>
          <cell r="E453" t="str">
            <v>C</v>
          </cell>
          <cell r="F453" t="str">
            <v>P</v>
          </cell>
          <cell r="G453">
            <v>75</v>
          </cell>
        </row>
        <row r="454">
          <cell r="A454" t="str">
            <v>9225903634X02413</v>
          </cell>
          <cell r="B454">
            <v>31</v>
          </cell>
          <cell r="C454" t="str">
            <v>R5</v>
          </cell>
          <cell r="D454" t="str">
            <v xml:space="preserve">LOD </v>
          </cell>
          <cell r="E454" t="str">
            <v>C</v>
          </cell>
          <cell r="F454" t="str">
            <v>P</v>
          </cell>
          <cell r="G454">
            <v>75</v>
          </cell>
        </row>
        <row r="455">
          <cell r="A455" t="str">
            <v>9225903750X02830</v>
          </cell>
          <cell r="B455">
            <v>31</v>
          </cell>
          <cell r="C455" t="str">
            <v>R5</v>
          </cell>
          <cell r="D455" t="str">
            <v xml:space="preserve">MVC </v>
          </cell>
          <cell r="E455" t="str">
            <v>C</v>
          </cell>
          <cell r="F455" t="str">
            <v>P</v>
          </cell>
          <cell r="G455">
            <v>75</v>
          </cell>
        </row>
        <row r="456">
          <cell r="A456" t="str">
            <v>9225903836X03013</v>
          </cell>
          <cell r="B456">
            <v>31</v>
          </cell>
          <cell r="C456" t="str">
            <v>R5</v>
          </cell>
          <cell r="D456" t="str">
            <v xml:space="preserve">LV  </v>
          </cell>
          <cell r="E456" t="str">
            <v>B</v>
          </cell>
          <cell r="F456" t="str">
            <v>P</v>
          </cell>
          <cell r="G456">
            <v>75</v>
          </cell>
        </row>
        <row r="457">
          <cell r="A457" t="str">
            <v>9225903861X02814</v>
          </cell>
          <cell r="B457">
            <v>31</v>
          </cell>
          <cell r="C457" t="str">
            <v>R5</v>
          </cell>
          <cell r="D457" t="str">
            <v xml:space="preserve">LOD </v>
          </cell>
          <cell r="E457" t="str">
            <v>C</v>
          </cell>
          <cell r="F457" t="str">
            <v>P</v>
          </cell>
          <cell r="G457">
            <v>75</v>
          </cell>
        </row>
        <row r="458">
          <cell r="A458" t="str">
            <v>9225903920X02602</v>
          </cell>
          <cell r="B458">
            <v>31</v>
          </cell>
          <cell r="C458" t="str">
            <v>R5</v>
          </cell>
          <cell r="D458" t="str">
            <v xml:space="preserve">LOD </v>
          </cell>
          <cell r="E458" t="str">
            <v>C</v>
          </cell>
          <cell r="F458" t="str">
            <v>P</v>
          </cell>
          <cell r="G458">
            <v>75</v>
          </cell>
        </row>
        <row r="459">
          <cell r="A459" t="str">
            <v>9225904007X03105</v>
          </cell>
          <cell r="B459">
            <v>31</v>
          </cell>
          <cell r="C459" t="str">
            <v>R5</v>
          </cell>
          <cell r="D459" t="str">
            <v xml:space="preserve">LV  </v>
          </cell>
          <cell r="E459" t="str">
            <v>C</v>
          </cell>
          <cell r="F459" t="str">
            <v>P</v>
          </cell>
          <cell r="G459">
            <v>75</v>
          </cell>
        </row>
        <row r="460">
          <cell r="A460" t="str">
            <v>9225904007X03263</v>
          </cell>
          <cell r="B460">
            <v>31</v>
          </cell>
          <cell r="C460" t="str">
            <v>R5</v>
          </cell>
          <cell r="D460" t="str">
            <v xml:space="preserve">LV  </v>
          </cell>
          <cell r="E460" t="str">
            <v>C</v>
          </cell>
          <cell r="F460" t="str">
            <v>P</v>
          </cell>
          <cell r="G460">
            <v>75</v>
          </cell>
        </row>
        <row r="461">
          <cell r="A461" t="str">
            <v>9225904023X03020</v>
          </cell>
          <cell r="B461">
            <v>31</v>
          </cell>
          <cell r="C461" t="str">
            <v>R5</v>
          </cell>
          <cell r="D461" t="str">
            <v xml:space="preserve">LOD </v>
          </cell>
          <cell r="E461" t="str">
            <v>C</v>
          </cell>
          <cell r="F461" t="str">
            <v>P</v>
          </cell>
          <cell r="G461">
            <v>75</v>
          </cell>
        </row>
        <row r="462">
          <cell r="A462" t="str">
            <v>9225904101X03227</v>
          </cell>
          <cell r="B462">
            <v>31</v>
          </cell>
          <cell r="C462" t="str">
            <v>R5</v>
          </cell>
          <cell r="D462" t="str">
            <v xml:space="preserve">LOD </v>
          </cell>
          <cell r="E462" t="str">
            <v>C</v>
          </cell>
          <cell r="F462" t="str">
            <v>P</v>
          </cell>
          <cell r="G462">
            <v>75</v>
          </cell>
        </row>
        <row r="463">
          <cell r="A463" t="str">
            <v>9225904127X02797</v>
          </cell>
          <cell r="B463">
            <v>31</v>
          </cell>
          <cell r="C463" t="str">
            <v>R5</v>
          </cell>
          <cell r="D463" t="str">
            <v xml:space="preserve">LOD </v>
          </cell>
          <cell r="E463" t="str">
            <v>A</v>
          </cell>
          <cell r="F463" t="str">
            <v>P</v>
          </cell>
          <cell r="G463">
            <v>75</v>
          </cell>
        </row>
        <row r="464">
          <cell r="A464" t="str">
            <v>9225904151X02799</v>
          </cell>
          <cell r="B464">
            <v>31</v>
          </cell>
          <cell r="C464" t="str">
            <v>R5</v>
          </cell>
          <cell r="D464" t="str">
            <v xml:space="preserve">LOD </v>
          </cell>
          <cell r="E464" t="str">
            <v>C</v>
          </cell>
          <cell r="F464" t="str">
            <v>P</v>
          </cell>
          <cell r="G464">
            <v>75</v>
          </cell>
        </row>
        <row r="465">
          <cell r="A465" t="str">
            <v>9225904306X03398</v>
          </cell>
          <cell r="B465">
            <v>31</v>
          </cell>
          <cell r="C465" t="str">
            <v>R5</v>
          </cell>
          <cell r="D465" t="str">
            <v xml:space="preserve">LOD </v>
          </cell>
          <cell r="E465" t="str">
            <v>C</v>
          </cell>
          <cell r="F465" t="str">
            <v>P</v>
          </cell>
          <cell r="G465">
            <v>75</v>
          </cell>
        </row>
        <row r="466">
          <cell r="A466" t="str">
            <v>9225904397X02990</v>
          </cell>
          <cell r="B466">
            <v>31</v>
          </cell>
          <cell r="C466" t="str">
            <v>R5</v>
          </cell>
          <cell r="D466" t="str">
            <v xml:space="preserve">LOD </v>
          </cell>
          <cell r="E466" t="str">
            <v>C</v>
          </cell>
          <cell r="F466" t="str">
            <v>P</v>
          </cell>
          <cell r="G466">
            <v>75</v>
          </cell>
        </row>
        <row r="467">
          <cell r="A467" t="str">
            <v>9225904401X03561</v>
          </cell>
          <cell r="B467">
            <v>31</v>
          </cell>
          <cell r="C467" t="str">
            <v>R5</v>
          </cell>
          <cell r="D467" t="str">
            <v xml:space="preserve">MVA </v>
          </cell>
          <cell r="E467" t="str">
            <v>A</v>
          </cell>
          <cell r="F467" t="str">
            <v>P</v>
          </cell>
          <cell r="G467">
            <v>75</v>
          </cell>
        </row>
        <row r="468">
          <cell r="A468" t="str">
            <v>9225904406X03407</v>
          </cell>
          <cell r="B468">
            <v>31</v>
          </cell>
          <cell r="C468" t="str">
            <v>R5</v>
          </cell>
          <cell r="D468" t="str">
            <v xml:space="preserve">MVC </v>
          </cell>
          <cell r="E468" t="str">
            <v>C</v>
          </cell>
          <cell r="F468" t="str">
            <v>P</v>
          </cell>
          <cell r="G468">
            <v>75</v>
          </cell>
        </row>
        <row r="469">
          <cell r="A469" t="str">
            <v>9225904416X03720</v>
          </cell>
          <cell r="B469">
            <v>31</v>
          </cell>
          <cell r="C469" t="str">
            <v>R5</v>
          </cell>
          <cell r="D469" t="str">
            <v xml:space="preserve">LV  </v>
          </cell>
          <cell r="E469" t="str">
            <v>C</v>
          </cell>
          <cell r="F469" t="str">
            <v>P</v>
          </cell>
          <cell r="G469">
            <v>75</v>
          </cell>
        </row>
        <row r="470">
          <cell r="A470" t="str">
            <v>9225904419X03521</v>
          </cell>
          <cell r="B470">
            <v>31</v>
          </cell>
          <cell r="C470" t="str">
            <v>R5</v>
          </cell>
          <cell r="D470" t="str">
            <v xml:space="preserve">LV  </v>
          </cell>
          <cell r="E470" t="str">
            <v>A</v>
          </cell>
          <cell r="F470" t="str">
            <v>P</v>
          </cell>
          <cell r="G470">
            <v>75</v>
          </cell>
        </row>
        <row r="471">
          <cell r="A471" t="str">
            <v>9225904562X03418</v>
          </cell>
          <cell r="B471">
            <v>31</v>
          </cell>
          <cell r="C471" t="str">
            <v>R5</v>
          </cell>
          <cell r="D471" t="str">
            <v xml:space="preserve">LOD </v>
          </cell>
          <cell r="E471" t="str">
            <v>C</v>
          </cell>
          <cell r="F471" t="str">
            <v>P</v>
          </cell>
          <cell r="G471">
            <v>75</v>
          </cell>
        </row>
        <row r="472">
          <cell r="A472" t="str">
            <v>9225904625X03860</v>
          </cell>
          <cell r="B472">
            <v>31</v>
          </cell>
          <cell r="C472" t="str">
            <v>R5</v>
          </cell>
          <cell r="D472" t="str">
            <v xml:space="preserve">MVC </v>
          </cell>
          <cell r="E472" t="str">
            <v>B</v>
          </cell>
          <cell r="F472" t="str">
            <v>P</v>
          </cell>
          <cell r="G472">
            <v>75</v>
          </cell>
        </row>
        <row r="473">
          <cell r="A473" t="str">
            <v>9225904809X03715</v>
          </cell>
          <cell r="B473">
            <v>31</v>
          </cell>
          <cell r="C473" t="str">
            <v>R5</v>
          </cell>
          <cell r="D473" t="str">
            <v xml:space="preserve">LOD </v>
          </cell>
          <cell r="E473" t="str">
            <v>C</v>
          </cell>
          <cell r="F473" t="str">
            <v>P</v>
          </cell>
          <cell r="G473">
            <v>75</v>
          </cell>
        </row>
        <row r="474">
          <cell r="A474" t="str">
            <v>9225904809X04007</v>
          </cell>
          <cell r="B474">
            <v>31</v>
          </cell>
          <cell r="C474" t="str">
            <v>R5</v>
          </cell>
          <cell r="D474" t="str">
            <v xml:space="preserve">LOD </v>
          </cell>
          <cell r="E474" t="str">
            <v>C</v>
          </cell>
          <cell r="F474" t="str">
            <v>P</v>
          </cell>
          <cell r="G474">
            <v>75</v>
          </cell>
        </row>
        <row r="475">
          <cell r="A475" t="str">
            <v>9225904814X03844</v>
          </cell>
          <cell r="B475">
            <v>31</v>
          </cell>
          <cell r="C475" t="str">
            <v>R5</v>
          </cell>
          <cell r="D475" t="str">
            <v xml:space="preserve">MVC </v>
          </cell>
          <cell r="E475" t="str">
            <v>C</v>
          </cell>
          <cell r="F475" t="str">
            <v>P</v>
          </cell>
          <cell r="G475">
            <v>75</v>
          </cell>
        </row>
        <row r="476">
          <cell r="A476" t="str">
            <v>9225904833X03590</v>
          </cell>
          <cell r="B476">
            <v>31</v>
          </cell>
          <cell r="C476" t="str">
            <v>R5</v>
          </cell>
          <cell r="D476" t="str">
            <v xml:space="preserve">LOD </v>
          </cell>
          <cell r="E476" t="str">
            <v>C</v>
          </cell>
          <cell r="F476" t="str">
            <v>P</v>
          </cell>
          <cell r="G476">
            <v>75</v>
          </cell>
        </row>
        <row r="477">
          <cell r="A477" t="str">
            <v>9225904948X04196</v>
          </cell>
          <cell r="B477">
            <v>31</v>
          </cell>
          <cell r="C477" t="str">
            <v>R5</v>
          </cell>
          <cell r="D477" t="str">
            <v xml:space="preserve">LOD </v>
          </cell>
          <cell r="E477" t="str">
            <v>C</v>
          </cell>
          <cell r="F477" t="str">
            <v>P</v>
          </cell>
          <cell r="G477">
            <v>75</v>
          </cell>
        </row>
        <row r="478">
          <cell r="A478" t="str">
            <v>9225905010X04024</v>
          </cell>
          <cell r="B478">
            <v>31</v>
          </cell>
          <cell r="C478" t="str">
            <v>R5</v>
          </cell>
          <cell r="D478" t="str">
            <v xml:space="preserve">LOD </v>
          </cell>
          <cell r="E478" t="str">
            <v>C</v>
          </cell>
          <cell r="F478" t="str">
            <v>P</v>
          </cell>
          <cell r="G478">
            <v>75</v>
          </cell>
        </row>
        <row r="479">
          <cell r="A479" t="str">
            <v>9225905010X04252</v>
          </cell>
          <cell r="B479">
            <v>31</v>
          </cell>
          <cell r="C479" t="str">
            <v>R5</v>
          </cell>
          <cell r="D479" t="str">
            <v xml:space="preserve">LOD </v>
          </cell>
          <cell r="E479" t="str">
            <v>C</v>
          </cell>
          <cell r="F479" t="str">
            <v>P</v>
          </cell>
          <cell r="G479">
            <v>75</v>
          </cell>
        </row>
        <row r="480">
          <cell r="A480" t="str">
            <v>9225905201X04157</v>
          </cell>
          <cell r="B480">
            <v>31</v>
          </cell>
          <cell r="C480" t="str">
            <v>R5</v>
          </cell>
          <cell r="D480" t="str">
            <v xml:space="preserve">LOD </v>
          </cell>
          <cell r="E480" t="str">
            <v>B</v>
          </cell>
          <cell r="F480" t="str">
            <v>P</v>
          </cell>
          <cell r="G480">
            <v>75</v>
          </cell>
        </row>
        <row r="481">
          <cell r="A481" t="str">
            <v>9225905207X04044</v>
          </cell>
          <cell r="B481">
            <v>31</v>
          </cell>
          <cell r="C481" t="str">
            <v>R5</v>
          </cell>
          <cell r="D481" t="str">
            <v xml:space="preserve">LOD </v>
          </cell>
          <cell r="E481" t="str">
            <v>C</v>
          </cell>
          <cell r="F481" t="str">
            <v>P</v>
          </cell>
          <cell r="G481">
            <v>75</v>
          </cell>
        </row>
        <row r="482">
          <cell r="A482" t="str">
            <v>9225905207X04240</v>
          </cell>
          <cell r="B482">
            <v>31</v>
          </cell>
          <cell r="C482" t="str">
            <v>R5</v>
          </cell>
          <cell r="D482" t="str">
            <v xml:space="preserve">LOD </v>
          </cell>
          <cell r="E482" t="str">
            <v>B</v>
          </cell>
          <cell r="F482" t="str">
            <v>P</v>
          </cell>
          <cell r="G482">
            <v>75</v>
          </cell>
        </row>
        <row r="483">
          <cell r="A483" t="str">
            <v>9225905208X04427</v>
          </cell>
          <cell r="B483">
            <v>31</v>
          </cell>
          <cell r="C483" t="str">
            <v>R5</v>
          </cell>
          <cell r="D483" t="str">
            <v xml:space="preserve">LOD </v>
          </cell>
          <cell r="E483" t="str">
            <v>C</v>
          </cell>
          <cell r="F483" t="str">
            <v>P</v>
          </cell>
          <cell r="G483">
            <v>75</v>
          </cell>
        </row>
        <row r="484">
          <cell r="A484" t="str">
            <v>9225905418X04576</v>
          </cell>
          <cell r="B484">
            <v>31</v>
          </cell>
          <cell r="C484" t="str">
            <v>R5</v>
          </cell>
          <cell r="D484" t="str">
            <v xml:space="preserve">LOD </v>
          </cell>
          <cell r="E484" t="str">
            <v>C</v>
          </cell>
          <cell r="F484" t="str">
            <v>P</v>
          </cell>
          <cell r="G484">
            <v>75</v>
          </cell>
        </row>
        <row r="485">
          <cell r="A485" t="str">
            <v>9225905573X04165</v>
          </cell>
          <cell r="B485">
            <v>31</v>
          </cell>
          <cell r="C485" t="str">
            <v>R5</v>
          </cell>
          <cell r="D485" t="str">
            <v xml:space="preserve">LOD </v>
          </cell>
          <cell r="E485" t="str">
            <v>B</v>
          </cell>
          <cell r="F485" t="str">
            <v>P</v>
          </cell>
          <cell r="G485">
            <v>75</v>
          </cell>
        </row>
        <row r="486">
          <cell r="A486" t="str">
            <v>9225905616X04680</v>
          </cell>
          <cell r="B486">
            <v>31</v>
          </cell>
          <cell r="C486" t="str">
            <v>R5</v>
          </cell>
          <cell r="D486" t="str">
            <v xml:space="preserve">LOD </v>
          </cell>
          <cell r="E486" t="str">
            <v>C</v>
          </cell>
          <cell r="F486" t="str">
            <v>P</v>
          </cell>
          <cell r="G486">
            <v>75</v>
          </cell>
        </row>
        <row r="487">
          <cell r="A487" t="str">
            <v>9225905622X04620</v>
          </cell>
          <cell r="B487">
            <v>31</v>
          </cell>
          <cell r="C487" t="str">
            <v>R5</v>
          </cell>
          <cell r="D487" t="str">
            <v xml:space="preserve">LOD </v>
          </cell>
          <cell r="E487" t="str">
            <v>C</v>
          </cell>
          <cell r="F487" t="str">
            <v>P</v>
          </cell>
          <cell r="G487">
            <v>75</v>
          </cell>
        </row>
        <row r="488">
          <cell r="A488" t="str">
            <v>9225905622X04764</v>
          </cell>
          <cell r="B488">
            <v>31</v>
          </cell>
          <cell r="C488" t="str">
            <v>R5</v>
          </cell>
          <cell r="D488" t="str">
            <v xml:space="preserve">LOD </v>
          </cell>
          <cell r="E488" t="str">
            <v>C</v>
          </cell>
          <cell r="F488" t="str">
            <v>P</v>
          </cell>
          <cell r="G488">
            <v>75</v>
          </cell>
        </row>
        <row r="489">
          <cell r="A489" t="str">
            <v>9225905626X04362</v>
          </cell>
          <cell r="B489">
            <v>31</v>
          </cell>
          <cell r="C489" t="str">
            <v>R5</v>
          </cell>
          <cell r="D489" t="str">
            <v xml:space="preserve">LOD </v>
          </cell>
          <cell r="E489" t="str">
            <v>B</v>
          </cell>
          <cell r="F489" t="str">
            <v>P</v>
          </cell>
          <cell r="G489">
            <v>75</v>
          </cell>
        </row>
        <row r="490">
          <cell r="A490" t="str">
            <v>9225905626X04543</v>
          </cell>
          <cell r="B490">
            <v>31</v>
          </cell>
          <cell r="C490" t="str">
            <v>R5</v>
          </cell>
          <cell r="D490" t="str">
            <v xml:space="preserve">LOD </v>
          </cell>
          <cell r="E490" t="str">
            <v>C</v>
          </cell>
          <cell r="F490" t="str">
            <v>P</v>
          </cell>
          <cell r="G490">
            <v>75</v>
          </cell>
        </row>
        <row r="491">
          <cell r="A491" t="str">
            <v>9225905813X04843</v>
          </cell>
          <cell r="B491">
            <v>31</v>
          </cell>
          <cell r="C491" t="str">
            <v>R5</v>
          </cell>
          <cell r="D491" t="str">
            <v xml:space="preserve">LOD </v>
          </cell>
          <cell r="E491" t="str">
            <v>C</v>
          </cell>
          <cell r="F491" t="str">
            <v>P</v>
          </cell>
          <cell r="G491">
            <v>75</v>
          </cell>
        </row>
        <row r="492">
          <cell r="A492" t="str">
            <v>9225905843X04961</v>
          </cell>
          <cell r="B492">
            <v>31</v>
          </cell>
          <cell r="C492" t="str">
            <v>R5</v>
          </cell>
          <cell r="D492" t="str">
            <v xml:space="preserve">LOD </v>
          </cell>
          <cell r="E492" t="str">
            <v>C</v>
          </cell>
          <cell r="F492" t="str">
            <v>P</v>
          </cell>
          <cell r="G492">
            <v>75</v>
          </cell>
        </row>
        <row r="493">
          <cell r="A493" t="str">
            <v>9225905908X04726</v>
          </cell>
          <cell r="B493">
            <v>31</v>
          </cell>
          <cell r="C493" t="str">
            <v>R5</v>
          </cell>
          <cell r="D493" t="str">
            <v xml:space="preserve">LOD </v>
          </cell>
          <cell r="E493" t="str">
            <v>C</v>
          </cell>
          <cell r="F493" t="str">
            <v>P</v>
          </cell>
          <cell r="G493">
            <v>75</v>
          </cell>
        </row>
        <row r="494">
          <cell r="A494" t="str">
            <v>9225906008X05006</v>
          </cell>
          <cell r="B494">
            <v>31</v>
          </cell>
          <cell r="C494" t="str">
            <v>R5</v>
          </cell>
          <cell r="D494" t="str">
            <v xml:space="preserve">LOD </v>
          </cell>
          <cell r="E494" t="str">
            <v>C</v>
          </cell>
          <cell r="F494" t="str">
            <v>P</v>
          </cell>
          <cell r="G494">
            <v>75</v>
          </cell>
        </row>
        <row r="495">
          <cell r="A495" t="str">
            <v>9225906020X04666</v>
          </cell>
          <cell r="B495">
            <v>31</v>
          </cell>
          <cell r="C495" t="str">
            <v>R5</v>
          </cell>
          <cell r="D495" t="str">
            <v xml:space="preserve">LOD </v>
          </cell>
          <cell r="E495" t="str">
            <v>B</v>
          </cell>
          <cell r="F495" t="str">
            <v>P</v>
          </cell>
          <cell r="G495">
            <v>75</v>
          </cell>
        </row>
        <row r="496">
          <cell r="A496" t="str">
            <v>9225906020X04816</v>
          </cell>
          <cell r="B496">
            <v>31</v>
          </cell>
          <cell r="C496" t="str">
            <v>R5</v>
          </cell>
          <cell r="D496" t="str">
            <v xml:space="preserve">LOD </v>
          </cell>
          <cell r="E496" t="str">
            <v>C</v>
          </cell>
          <cell r="F496" t="str">
            <v>P</v>
          </cell>
          <cell r="G496">
            <v>75</v>
          </cell>
        </row>
        <row r="497">
          <cell r="A497" t="str">
            <v>9225906020X04896</v>
          </cell>
          <cell r="B497">
            <v>31</v>
          </cell>
          <cell r="C497" t="str">
            <v>R5</v>
          </cell>
          <cell r="D497" t="str">
            <v xml:space="preserve">LOD </v>
          </cell>
          <cell r="E497" t="str">
            <v>C</v>
          </cell>
          <cell r="F497" t="str">
            <v>P</v>
          </cell>
          <cell r="G497">
            <v>75</v>
          </cell>
        </row>
        <row r="498">
          <cell r="A498" t="str">
            <v>9225906299X05371</v>
          </cell>
          <cell r="B498">
            <v>31</v>
          </cell>
          <cell r="C498" t="str">
            <v>R5</v>
          </cell>
          <cell r="D498" t="str">
            <v xml:space="preserve">LOD </v>
          </cell>
          <cell r="E498" t="str">
            <v>C</v>
          </cell>
          <cell r="F498" t="str">
            <v>P</v>
          </cell>
          <cell r="G498">
            <v>75</v>
          </cell>
        </row>
        <row r="499">
          <cell r="A499" t="str">
            <v>9225906413X05129</v>
          </cell>
          <cell r="B499">
            <v>31</v>
          </cell>
          <cell r="C499" t="str">
            <v>R5</v>
          </cell>
          <cell r="D499" t="str">
            <v xml:space="preserve">LOD </v>
          </cell>
          <cell r="E499" t="str">
            <v>C</v>
          </cell>
          <cell r="F499" t="str">
            <v>P</v>
          </cell>
          <cell r="G499">
            <v>75</v>
          </cell>
        </row>
        <row r="500">
          <cell r="A500" t="str">
            <v>9225906413X05422</v>
          </cell>
          <cell r="B500">
            <v>31</v>
          </cell>
          <cell r="C500" t="str">
            <v>R5</v>
          </cell>
          <cell r="D500" t="str">
            <v xml:space="preserve">LOD </v>
          </cell>
          <cell r="E500" t="str">
            <v>C</v>
          </cell>
          <cell r="F500" t="str">
            <v>P</v>
          </cell>
          <cell r="G500">
            <v>75</v>
          </cell>
        </row>
        <row r="501">
          <cell r="A501" t="str">
            <v>9225906454X05091</v>
          </cell>
          <cell r="B501">
            <v>31</v>
          </cell>
          <cell r="C501" t="str">
            <v>R5</v>
          </cell>
          <cell r="D501" t="str">
            <v xml:space="preserve">LOD </v>
          </cell>
          <cell r="E501" t="str">
            <v>C</v>
          </cell>
          <cell r="F501" t="str">
            <v>P</v>
          </cell>
          <cell r="G501">
            <v>75</v>
          </cell>
        </row>
        <row r="502">
          <cell r="A502" t="str">
            <v>9225906627X05751</v>
          </cell>
          <cell r="B502">
            <v>31</v>
          </cell>
          <cell r="C502" t="str">
            <v>R5</v>
          </cell>
          <cell r="D502" t="str">
            <v xml:space="preserve">LOD </v>
          </cell>
          <cell r="E502" t="str">
            <v>C</v>
          </cell>
          <cell r="F502" t="str">
            <v>P</v>
          </cell>
          <cell r="G502">
            <v>75</v>
          </cell>
        </row>
        <row r="503">
          <cell r="A503" t="str">
            <v>9225906817X05700</v>
          </cell>
          <cell r="B503">
            <v>31</v>
          </cell>
          <cell r="C503" t="str">
            <v>R5</v>
          </cell>
          <cell r="D503" t="str">
            <v xml:space="preserve">LOD </v>
          </cell>
          <cell r="E503" t="str">
            <v>C</v>
          </cell>
          <cell r="F503" t="str">
            <v>P</v>
          </cell>
          <cell r="G503">
            <v>75</v>
          </cell>
        </row>
        <row r="504">
          <cell r="A504" t="str">
            <v>9225907083X05959</v>
          </cell>
          <cell r="B504">
            <v>31</v>
          </cell>
          <cell r="C504" t="str">
            <v>R5</v>
          </cell>
          <cell r="D504" t="str">
            <v xml:space="preserve">LOD </v>
          </cell>
          <cell r="E504" t="str">
            <v>C</v>
          </cell>
          <cell r="F504" t="str">
            <v>P</v>
          </cell>
          <cell r="G504">
            <v>75</v>
          </cell>
        </row>
        <row r="505">
          <cell r="A505" t="str">
            <v>9225907210X06180</v>
          </cell>
          <cell r="B505">
            <v>31</v>
          </cell>
          <cell r="C505" t="str">
            <v>R5</v>
          </cell>
          <cell r="D505" t="str">
            <v xml:space="preserve">LOD </v>
          </cell>
          <cell r="E505" t="str">
            <v>C</v>
          </cell>
          <cell r="F505" t="str">
            <v>P</v>
          </cell>
          <cell r="G505">
            <v>75</v>
          </cell>
        </row>
        <row r="506">
          <cell r="A506" t="str">
            <v>9225907218X05693</v>
          </cell>
          <cell r="B506">
            <v>31</v>
          </cell>
          <cell r="C506" t="str">
            <v>R5</v>
          </cell>
          <cell r="D506" t="str">
            <v xml:space="preserve">LOD </v>
          </cell>
          <cell r="E506" t="str">
            <v>C</v>
          </cell>
          <cell r="F506" t="str">
            <v>P</v>
          </cell>
          <cell r="G506">
            <v>75</v>
          </cell>
        </row>
        <row r="507">
          <cell r="A507" t="str">
            <v>9225907302X06748</v>
          </cell>
          <cell r="B507">
            <v>31</v>
          </cell>
          <cell r="C507" t="str">
            <v>R5</v>
          </cell>
          <cell r="D507" t="str">
            <v xml:space="preserve">LOD </v>
          </cell>
          <cell r="E507" t="str">
            <v>C</v>
          </cell>
          <cell r="F507" t="str">
            <v>P</v>
          </cell>
          <cell r="G507">
            <v>75</v>
          </cell>
        </row>
        <row r="508">
          <cell r="A508" t="str">
            <v>9225907694X06054</v>
          </cell>
          <cell r="B508">
            <v>31</v>
          </cell>
          <cell r="C508" t="str">
            <v>R5</v>
          </cell>
          <cell r="D508" t="str">
            <v xml:space="preserve">LOD </v>
          </cell>
          <cell r="E508" t="str">
            <v>C</v>
          </cell>
          <cell r="F508" t="str">
            <v>P</v>
          </cell>
          <cell r="G508">
            <v>75</v>
          </cell>
        </row>
        <row r="509">
          <cell r="A509" t="str">
            <v>9225908007X06732</v>
          </cell>
          <cell r="B509">
            <v>31</v>
          </cell>
          <cell r="C509" t="str">
            <v>R5</v>
          </cell>
          <cell r="D509" t="str">
            <v xml:space="preserve">LOD </v>
          </cell>
          <cell r="E509" t="str">
            <v>C</v>
          </cell>
          <cell r="F509" t="str">
            <v>P</v>
          </cell>
          <cell r="G509">
            <v>75</v>
          </cell>
        </row>
        <row r="510">
          <cell r="A510" t="str">
            <v>9225908754X08100</v>
          </cell>
          <cell r="B510">
            <v>31</v>
          </cell>
          <cell r="C510" t="str">
            <v>R5</v>
          </cell>
          <cell r="D510" t="str">
            <v xml:space="preserve">LOD </v>
          </cell>
          <cell r="E510" t="str">
            <v>C</v>
          </cell>
          <cell r="F510" t="str">
            <v>P</v>
          </cell>
          <cell r="G510">
            <v>75</v>
          </cell>
        </row>
        <row r="511">
          <cell r="A511" t="str">
            <v>9225908919X08039</v>
          </cell>
          <cell r="B511">
            <v>31</v>
          </cell>
          <cell r="C511" t="str">
            <v>R5</v>
          </cell>
          <cell r="D511" t="str">
            <v xml:space="preserve">LOD </v>
          </cell>
          <cell r="E511" t="str">
            <v>C</v>
          </cell>
          <cell r="F511" t="str">
            <v>P</v>
          </cell>
          <cell r="G511">
            <v>75</v>
          </cell>
        </row>
        <row r="512">
          <cell r="A512" t="str">
            <v>9229701784X00982</v>
          </cell>
          <cell r="B512">
            <v>31</v>
          </cell>
          <cell r="C512" t="str">
            <v>R5</v>
          </cell>
          <cell r="D512" t="str">
            <v xml:space="preserve">LV  </v>
          </cell>
          <cell r="E512" t="str">
            <v>C</v>
          </cell>
          <cell r="F512" t="str">
            <v>P</v>
          </cell>
          <cell r="G512">
            <v>75</v>
          </cell>
        </row>
        <row r="513">
          <cell r="A513" t="str">
            <v>9229902030X01292</v>
          </cell>
          <cell r="B513">
            <v>31</v>
          </cell>
          <cell r="C513" t="str">
            <v>R5</v>
          </cell>
          <cell r="D513" t="str">
            <v xml:space="preserve">MVA </v>
          </cell>
          <cell r="E513" t="str">
            <v>C</v>
          </cell>
          <cell r="F513" t="str">
            <v>P</v>
          </cell>
          <cell r="G513">
            <v>75</v>
          </cell>
        </row>
        <row r="514">
          <cell r="A514" t="str">
            <v>9229902040X01070</v>
          </cell>
          <cell r="B514">
            <v>31</v>
          </cell>
          <cell r="C514" t="str">
            <v>R5</v>
          </cell>
          <cell r="D514" t="str">
            <v xml:space="preserve">MVB </v>
          </cell>
          <cell r="E514" t="str">
            <v>C</v>
          </cell>
          <cell r="F514" t="str">
            <v>P</v>
          </cell>
          <cell r="G514">
            <v>75</v>
          </cell>
        </row>
        <row r="515">
          <cell r="A515" t="str">
            <v>9229902104X01400</v>
          </cell>
          <cell r="B515">
            <v>31</v>
          </cell>
          <cell r="C515" t="str">
            <v>R5</v>
          </cell>
          <cell r="D515" t="str">
            <v xml:space="preserve">HVA </v>
          </cell>
          <cell r="E515" t="str">
            <v>A</v>
          </cell>
          <cell r="F515" t="str">
            <v>P</v>
          </cell>
          <cell r="G515">
            <v>75</v>
          </cell>
        </row>
        <row r="516">
          <cell r="A516" t="str">
            <v>9229902188X01400</v>
          </cell>
          <cell r="B516">
            <v>31</v>
          </cell>
          <cell r="C516" t="str">
            <v>R5</v>
          </cell>
          <cell r="D516" t="str">
            <v xml:space="preserve">HVA </v>
          </cell>
          <cell r="E516" t="str">
            <v>A</v>
          </cell>
          <cell r="F516" t="str">
            <v>P</v>
          </cell>
          <cell r="G516">
            <v>60</v>
          </cell>
        </row>
        <row r="517">
          <cell r="A517" t="str">
            <v>9229902283X01493</v>
          </cell>
          <cell r="B517">
            <v>31</v>
          </cell>
          <cell r="C517" t="str">
            <v>R5</v>
          </cell>
          <cell r="D517" t="str">
            <v xml:space="preserve">MVA </v>
          </cell>
          <cell r="E517" t="str">
            <v>A</v>
          </cell>
          <cell r="F517" t="str">
            <v>P</v>
          </cell>
          <cell r="G517">
            <v>75</v>
          </cell>
        </row>
        <row r="518">
          <cell r="A518" t="str">
            <v>9229902358X01877</v>
          </cell>
          <cell r="B518">
            <v>31</v>
          </cell>
          <cell r="C518" t="str">
            <v>R5</v>
          </cell>
          <cell r="D518" t="str">
            <v xml:space="preserve">LV  </v>
          </cell>
          <cell r="E518" t="str">
            <v>A</v>
          </cell>
          <cell r="F518" t="str">
            <v>P</v>
          </cell>
          <cell r="G518">
            <v>75</v>
          </cell>
        </row>
        <row r="519">
          <cell r="A519" t="str">
            <v>9229902584X01659</v>
          </cell>
          <cell r="B519">
            <v>31</v>
          </cell>
          <cell r="C519" t="str">
            <v>R5</v>
          </cell>
          <cell r="D519" t="str">
            <v xml:space="preserve">HVC </v>
          </cell>
          <cell r="E519" t="str">
            <v>A</v>
          </cell>
          <cell r="F519" t="str">
            <v>P</v>
          </cell>
          <cell r="G519">
            <v>75</v>
          </cell>
        </row>
        <row r="520">
          <cell r="A520" t="str">
            <v>9229902928X02148</v>
          </cell>
          <cell r="B520">
            <v>31</v>
          </cell>
          <cell r="C520" t="str">
            <v>R5</v>
          </cell>
          <cell r="D520" t="str">
            <v xml:space="preserve">MVB </v>
          </cell>
          <cell r="E520" t="str">
            <v>B</v>
          </cell>
          <cell r="F520" t="str">
            <v>P</v>
          </cell>
          <cell r="G520">
            <v>75</v>
          </cell>
        </row>
        <row r="521">
          <cell r="A521" t="str">
            <v>9229903215X02561</v>
          </cell>
          <cell r="B521">
            <v>31</v>
          </cell>
          <cell r="C521" t="str">
            <v>R5</v>
          </cell>
          <cell r="D521" t="str">
            <v xml:space="preserve">MVA </v>
          </cell>
          <cell r="E521" t="str">
            <v>C</v>
          </cell>
          <cell r="F521" t="str">
            <v>P</v>
          </cell>
          <cell r="G521">
            <v>75</v>
          </cell>
        </row>
        <row r="522">
          <cell r="A522" t="str">
            <v>9229903241X02445</v>
          </cell>
          <cell r="B522">
            <v>31</v>
          </cell>
          <cell r="C522" t="str">
            <v>R5</v>
          </cell>
          <cell r="D522" t="str">
            <v xml:space="preserve">MVA </v>
          </cell>
          <cell r="E522" t="str">
            <v>B</v>
          </cell>
          <cell r="F522" t="str">
            <v>P</v>
          </cell>
          <cell r="G522">
            <v>75</v>
          </cell>
        </row>
        <row r="523">
          <cell r="A523" t="str">
            <v>9229903346X02654</v>
          </cell>
          <cell r="B523">
            <v>31</v>
          </cell>
          <cell r="C523" t="str">
            <v>R5</v>
          </cell>
          <cell r="D523" t="str">
            <v xml:space="preserve">LV  </v>
          </cell>
          <cell r="E523" t="str">
            <v>C</v>
          </cell>
          <cell r="F523" t="str">
            <v>P</v>
          </cell>
          <cell r="G523">
            <v>75</v>
          </cell>
        </row>
        <row r="524">
          <cell r="A524" t="str">
            <v>9229903348X02664</v>
          </cell>
          <cell r="B524">
            <v>31</v>
          </cell>
          <cell r="C524" t="str">
            <v>R5</v>
          </cell>
          <cell r="D524" t="str">
            <v xml:space="preserve">HVA </v>
          </cell>
          <cell r="E524" t="str">
            <v>A</v>
          </cell>
          <cell r="F524" t="str">
            <v>P</v>
          </cell>
          <cell r="G524">
            <v>60</v>
          </cell>
        </row>
        <row r="525">
          <cell r="A525" t="str">
            <v>9229903410X02664</v>
          </cell>
          <cell r="B525">
            <v>31</v>
          </cell>
          <cell r="C525" t="str">
            <v>R5</v>
          </cell>
          <cell r="D525" t="str">
            <v xml:space="preserve">HVA </v>
          </cell>
          <cell r="E525" t="str">
            <v>A</v>
          </cell>
          <cell r="F525" t="str">
            <v>P</v>
          </cell>
          <cell r="G525">
            <v>75</v>
          </cell>
        </row>
        <row r="526">
          <cell r="A526" t="str">
            <v>9229903425X02841</v>
          </cell>
          <cell r="B526">
            <v>31</v>
          </cell>
          <cell r="C526" t="str">
            <v>R5</v>
          </cell>
          <cell r="D526" t="str">
            <v xml:space="preserve">MVC </v>
          </cell>
          <cell r="E526" t="str">
            <v>C</v>
          </cell>
          <cell r="F526" t="str">
            <v>P</v>
          </cell>
          <cell r="G526">
            <v>75</v>
          </cell>
        </row>
        <row r="527">
          <cell r="A527" t="str">
            <v>9229903620X02950</v>
          </cell>
          <cell r="B527">
            <v>31</v>
          </cell>
          <cell r="C527" t="str">
            <v>R5</v>
          </cell>
          <cell r="D527" t="str">
            <v xml:space="preserve">MVA </v>
          </cell>
          <cell r="E527" t="str">
            <v>A</v>
          </cell>
          <cell r="F527" t="str">
            <v>P</v>
          </cell>
          <cell r="G527">
            <v>75</v>
          </cell>
        </row>
        <row r="528">
          <cell r="A528" t="str">
            <v>9229904007X03105</v>
          </cell>
          <cell r="B528">
            <v>31</v>
          </cell>
          <cell r="C528" t="str">
            <v>R5</v>
          </cell>
          <cell r="D528" t="str">
            <v xml:space="preserve">LV  </v>
          </cell>
          <cell r="E528" t="str">
            <v>C</v>
          </cell>
          <cell r="F528" t="str">
            <v>P</v>
          </cell>
          <cell r="G528">
            <v>75</v>
          </cell>
        </row>
        <row r="529">
          <cell r="A529" t="str">
            <v>9229904007X03263</v>
          </cell>
          <cell r="B529">
            <v>31</v>
          </cell>
          <cell r="C529" t="str">
            <v>R5</v>
          </cell>
          <cell r="D529" t="str">
            <v xml:space="preserve">LV  </v>
          </cell>
          <cell r="E529" t="str">
            <v>C</v>
          </cell>
          <cell r="F529" t="str">
            <v>P</v>
          </cell>
          <cell r="G529">
            <v>75</v>
          </cell>
        </row>
        <row r="530">
          <cell r="A530" t="str">
            <v>9229904012X03212</v>
          </cell>
          <cell r="B530">
            <v>31</v>
          </cell>
          <cell r="C530" t="str">
            <v>R5</v>
          </cell>
          <cell r="D530" t="str">
            <v xml:space="preserve">MVC </v>
          </cell>
          <cell r="E530" t="str">
            <v>B</v>
          </cell>
          <cell r="F530" t="str">
            <v>P</v>
          </cell>
          <cell r="G530">
            <v>75</v>
          </cell>
        </row>
        <row r="531">
          <cell r="A531" t="str">
            <v>9229904020X03102</v>
          </cell>
          <cell r="B531">
            <v>31</v>
          </cell>
          <cell r="C531" t="str">
            <v>R5</v>
          </cell>
          <cell r="D531" t="str">
            <v xml:space="preserve">HVC </v>
          </cell>
          <cell r="E531" t="str">
            <v>A</v>
          </cell>
          <cell r="F531" t="str">
            <v>P</v>
          </cell>
          <cell r="G531">
            <v>75</v>
          </cell>
        </row>
        <row r="532">
          <cell r="A532" t="str">
            <v>9229904809X03715</v>
          </cell>
          <cell r="B532">
            <v>31</v>
          </cell>
          <cell r="C532" t="str">
            <v>R5</v>
          </cell>
          <cell r="D532" t="str">
            <v xml:space="preserve">MVC </v>
          </cell>
          <cell r="E532" t="str">
            <v>B</v>
          </cell>
          <cell r="F532" t="str">
            <v>P</v>
          </cell>
          <cell r="G532">
            <v>75</v>
          </cell>
        </row>
        <row r="533">
          <cell r="A533" t="str">
            <v>9229906022X04827</v>
          </cell>
          <cell r="B533">
            <v>31</v>
          </cell>
          <cell r="C533" t="str">
            <v>R5</v>
          </cell>
          <cell r="D533" t="str">
            <v xml:space="preserve">LOD </v>
          </cell>
          <cell r="E533" t="str">
            <v>A</v>
          </cell>
          <cell r="F533" t="str">
            <v>P</v>
          </cell>
          <cell r="G533">
            <v>75</v>
          </cell>
        </row>
        <row r="534">
          <cell r="A534" t="str">
            <v>9229906022X05152</v>
          </cell>
          <cell r="B534">
            <v>31</v>
          </cell>
          <cell r="C534" t="str">
            <v>R5</v>
          </cell>
          <cell r="D534" t="str">
            <v xml:space="preserve">LOD </v>
          </cell>
          <cell r="E534" t="str">
            <v>C</v>
          </cell>
          <cell r="F534" t="str">
            <v>P</v>
          </cell>
          <cell r="G534">
            <v>75</v>
          </cell>
        </row>
        <row r="535">
          <cell r="A535" t="str">
            <v>9229906413X05129</v>
          </cell>
          <cell r="B535">
            <v>31</v>
          </cell>
          <cell r="C535" t="str">
            <v>R5</v>
          </cell>
          <cell r="D535" t="str">
            <v xml:space="preserve">LOD </v>
          </cell>
          <cell r="E535" t="str">
            <v>A</v>
          </cell>
          <cell r="F535" t="str">
            <v>P</v>
          </cell>
          <cell r="G535">
            <v>75</v>
          </cell>
        </row>
        <row r="536">
          <cell r="A536" t="str">
            <v>9229907155X05686</v>
          </cell>
          <cell r="B536">
            <v>31</v>
          </cell>
          <cell r="C536" t="str">
            <v>R5</v>
          </cell>
          <cell r="D536" t="str">
            <v xml:space="preserve">LOD </v>
          </cell>
          <cell r="E536" t="str">
            <v>C</v>
          </cell>
          <cell r="F536" t="str">
            <v>P</v>
          </cell>
          <cell r="G536">
            <v>75</v>
          </cell>
        </row>
        <row r="537">
          <cell r="A537" t="str">
            <v>9229908372X07543</v>
          </cell>
          <cell r="B537">
            <v>31</v>
          </cell>
          <cell r="C537" t="str">
            <v>R5</v>
          </cell>
          <cell r="D537" t="str">
            <v xml:space="preserve">LOD </v>
          </cell>
          <cell r="E537" t="str">
            <v>C</v>
          </cell>
          <cell r="F537" t="str">
            <v>P</v>
          </cell>
          <cell r="G537">
            <v>75</v>
          </cell>
        </row>
        <row r="538">
          <cell r="A538" t="str">
            <v>9229908919X07419</v>
          </cell>
          <cell r="B538">
            <v>31</v>
          </cell>
          <cell r="C538" t="str">
            <v>R5</v>
          </cell>
          <cell r="D538" t="str">
            <v xml:space="preserve">LOD </v>
          </cell>
          <cell r="E538" t="str">
            <v>C</v>
          </cell>
          <cell r="F538" t="str">
            <v>P</v>
          </cell>
          <cell r="G538">
            <v>75</v>
          </cell>
        </row>
        <row r="539">
          <cell r="A539" t="str">
            <v>9229909213X08017</v>
          </cell>
          <cell r="B539">
            <v>31</v>
          </cell>
          <cell r="C539" t="str">
            <v>R5</v>
          </cell>
          <cell r="D539" t="str">
            <v xml:space="preserve">LOD </v>
          </cell>
          <cell r="E539" t="str">
            <v xml:space="preserve"> </v>
          </cell>
          <cell r="F539" t="str">
            <v>P</v>
          </cell>
          <cell r="G539">
            <v>75</v>
          </cell>
        </row>
        <row r="540">
          <cell r="A540" t="str">
            <v>A22912SP3HT</v>
          </cell>
          <cell r="B540">
            <v>3</v>
          </cell>
          <cell r="C540" t="str">
            <v>M3</v>
          </cell>
          <cell r="D540" t="str">
            <v xml:space="preserve">LV  </v>
          </cell>
          <cell r="E540" t="str">
            <v>C</v>
          </cell>
          <cell r="F540" t="str">
            <v>M</v>
          </cell>
          <cell r="G540">
            <v>25</v>
          </cell>
        </row>
        <row r="541">
          <cell r="A541" t="str">
            <v>A22912SP3M</v>
          </cell>
          <cell r="B541">
            <v>3</v>
          </cell>
          <cell r="C541" t="str">
            <v>RI</v>
          </cell>
          <cell r="D541" t="str">
            <v xml:space="preserve">LV  </v>
          </cell>
          <cell r="E541" t="str">
            <v>C</v>
          </cell>
          <cell r="F541" t="str">
            <v>P</v>
          </cell>
          <cell r="G541">
            <v>25</v>
          </cell>
        </row>
        <row r="542">
          <cell r="A542" t="str">
            <v>BCE108</v>
          </cell>
          <cell r="B542">
            <v>28</v>
          </cell>
          <cell r="C542">
            <v>65</v>
          </cell>
          <cell r="D542" t="str">
            <v xml:space="preserve">BR  </v>
          </cell>
          <cell r="E542" t="str">
            <v>C</v>
          </cell>
          <cell r="F542" t="str">
            <v>P</v>
          </cell>
          <cell r="G542">
            <v>80</v>
          </cell>
        </row>
        <row r="543">
          <cell r="A543" t="str">
            <v>BCE129P</v>
          </cell>
          <cell r="B543">
            <v>28</v>
          </cell>
          <cell r="C543">
            <v>65</v>
          </cell>
          <cell r="D543" t="str">
            <v xml:space="preserve">BR  </v>
          </cell>
          <cell r="E543" t="str">
            <v>C</v>
          </cell>
          <cell r="F543" t="str">
            <v>P</v>
          </cell>
          <cell r="G543">
            <v>40</v>
          </cell>
        </row>
        <row r="544">
          <cell r="A544" t="str">
            <v>BCE55</v>
          </cell>
          <cell r="B544">
            <v>28</v>
          </cell>
          <cell r="C544">
            <v>65</v>
          </cell>
          <cell r="D544" t="str">
            <v xml:space="preserve">BR  </v>
          </cell>
          <cell r="E544" t="str">
            <v>C</v>
          </cell>
          <cell r="F544" t="str">
            <v>P</v>
          </cell>
          <cell r="G544">
            <v>40</v>
          </cell>
        </row>
        <row r="545">
          <cell r="A545" t="str">
            <v>BOXSC1X11</v>
          </cell>
          <cell r="B545" t="str">
            <v xml:space="preserve">  </v>
          </cell>
          <cell r="C545" t="str">
            <v>PC</v>
          </cell>
          <cell r="D545" t="str">
            <v xml:space="preserve">    </v>
          </cell>
          <cell r="E545" t="str">
            <v xml:space="preserve"> </v>
          </cell>
          <cell r="F545" t="str">
            <v>P</v>
          </cell>
          <cell r="G545">
            <v>20</v>
          </cell>
        </row>
        <row r="546">
          <cell r="A546" t="str">
            <v>BS2232273</v>
          </cell>
          <cell r="B546">
            <v>3</v>
          </cell>
          <cell r="C546" t="str">
            <v>M1</v>
          </cell>
          <cell r="D546" t="str">
            <v xml:space="preserve">LOD </v>
          </cell>
          <cell r="E546" t="str">
            <v>C</v>
          </cell>
          <cell r="F546" t="str">
            <v>M</v>
          </cell>
          <cell r="G546">
            <v>15</v>
          </cell>
        </row>
        <row r="547">
          <cell r="A547" t="str">
            <v>BS223293</v>
          </cell>
          <cell r="B547">
            <v>23</v>
          </cell>
          <cell r="C547">
            <v>45</v>
          </cell>
          <cell r="D547" t="str">
            <v xml:space="preserve">LV  </v>
          </cell>
          <cell r="E547" t="str">
            <v>C</v>
          </cell>
          <cell r="F547" t="str">
            <v>M</v>
          </cell>
          <cell r="G547">
            <v>5</v>
          </cell>
        </row>
        <row r="548">
          <cell r="A548" t="str">
            <v>BS2232930</v>
          </cell>
          <cell r="B548">
            <v>0</v>
          </cell>
          <cell r="C548" t="str">
            <v>M1</v>
          </cell>
          <cell r="D548" t="str">
            <v xml:space="preserve">LV  </v>
          </cell>
          <cell r="E548" t="str">
            <v>C</v>
          </cell>
          <cell r="F548" t="str">
            <v>M</v>
          </cell>
          <cell r="G548">
            <v>15</v>
          </cell>
        </row>
        <row r="549">
          <cell r="A549" t="str">
            <v>BS224166</v>
          </cell>
          <cell r="B549">
            <v>23</v>
          </cell>
          <cell r="C549">
            <v>45</v>
          </cell>
          <cell r="D549" t="str">
            <v xml:space="preserve">LOD </v>
          </cell>
          <cell r="E549" t="str">
            <v>C</v>
          </cell>
          <cell r="F549" t="str">
            <v>M</v>
          </cell>
          <cell r="G549">
            <v>5</v>
          </cell>
        </row>
        <row r="550">
          <cell r="A550" t="str">
            <v>BS224348</v>
          </cell>
          <cell r="B550">
            <v>23</v>
          </cell>
          <cell r="C550">
            <v>45</v>
          </cell>
          <cell r="D550" t="str">
            <v xml:space="preserve">LOD </v>
          </cell>
          <cell r="E550" t="str">
            <v>C</v>
          </cell>
          <cell r="F550" t="str">
            <v>M</v>
          </cell>
          <cell r="G550">
            <v>5</v>
          </cell>
        </row>
        <row r="551">
          <cell r="A551" t="str">
            <v>BS224374B3M</v>
          </cell>
          <cell r="B551">
            <v>48</v>
          </cell>
          <cell r="C551" t="str">
            <v>RI</v>
          </cell>
          <cell r="D551" t="str">
            <v xml:space="preserve">LV  </v>
          </cell>
          <cell r="E551" t="str">
            <v>D</v>
          </cell>
          <cell r="F551" t="str">
            <v>M</v>
          </cell>
          <cell r="G551">
            <v>45</v>
          </cell>
        </row>
        <row r="552">
          <cell r="A552" t="str">
            <v>BS224374C3</v>
          </cell>
          <cell r="B552">
            <v>48</v>
          </cell>
          <cell r="C552" t="str">
            <v>M1</v>
          </cell>
          <cell r="D552" t="str">
            <v xml:space="preserve">LOD </v>
          </cell>
          <cell r="E552" t="str">
            <v>C</v>
          </cell>
          <cell r="F552" t="str">
            <v>M</v>
          </cell>
          <cell r="G552">
            <v>15</v>
          </cell>
        </row>
        <row r="553">
          <cell r="A553" t="str">
            <v>BS2245623</v>
          </cell>
          <cell r="B553">
            <v>3</v>
          </cell>
          <cell r="C553">
            <v>45</v>
          </cell>
          <cell r="D553" t="str">
            <v xml:space="preserve">LV  </v>
          </cell>
          <cell r="E553" t="str">
            <v>C</v>
          </cell>
          <cell r="F553" t="str">
            <v>M</v>
          </cell>
          <cell r="G553">
            <v>15</v>
          </cell>
        </row>
        <row r="554">
          <cell r="A554" t="str">
            <v>BS2245631</v>
          </cell>
          <cell r="B554">
            <v>1</v>
          </cell>
          <cell r="C554" t="str">
            <v>M1</v>
          </cell>
          <cell r="D554" t="str">
            <v xml:space="preserve">LV  </v>
          </cell>
          <cell r="E554" t="str">
            <v>C</v>
          </cell>
          <cell r="F554" t="str">
            <v>M</v>
          </cell>
          <cell r="G554">
            <v>15</v>
          </cell>
        </row>
        <row r="555">
          <cell r="A555" t="str">
            <v>BS2245713</v>
          </cell>
          <cell r="B555">
            <v>3</v>
          </cell>
          <cell r="C555" t="str">
            <v>M1</v>
          </cell>
          <cell r="D555" t="str">
            <v xml:space="preserve">LV  </v>
          </cell>
          <cell r="E555" t="str">
            <v>C</v>
          </cell>
          <cell r="F555" t="str">
            <v>M</v>
          </cell>
          <cell r="G555">
            <v>15</v>
          </cell>
        </row>
        <row r="556">
          <cell r="A556" t="str">
            <v>BS2245850</v>
          </cell>
          <cell r="B556">
            <v>0</v>
          </cell>
          <cell r="C556" t="str">
            <v>M1</v>
          </cell>
          <cell r="D556" t="str">
            <v xml:space="preserve">LV  </v>
          </cell>
          <cell r="E556" t="str">
            <v>C</v>
          </cell>
          <cell r="F556" t="str">
            <v>M</v>
          </cell>
          <cell r="G556">
            <v>15</v>
          </cell>
        </row>
        <row r="557">
          <cell r="A557" t="str">
            <v>BS224586</v>
          </cell>
          <cell r="B557">
            <v>25</v>
          </cell>
          <cell r="C557">
            <v>45</v>
          </cell>
          <cell r="D557" t="str">
            <v xml:space="preserve">LOD </v>
          </cell>
          <cell r="E557" t="str">
            <v>C</v>
          </cell>
          <cell r="F557" t="str">
            <v>M</v>
          </cell>
          <cell r="G557">
            <v>5</v>
          </cell>
        </row>
        <row r="558">
          <cell r="A558" t="str">
            <v>BS2245861</v>
          </cell>
          <cell r="B558">
            <v>1</v>
          </cell>
          <cell r="C558" t="str">
            <v>M1</v>
          </cell>
          <cell r="D558" t="str">
            <v xml:space="preserve">LV  </v>
          </cell>
          <cell r="E558" t="str">
            <v>C</v>
          </cell>
          <cell r="F558" t="str">
            <v>M</v>
          </cell>
          <cell r="G558">
            <v>15</v>
          </cell>
        </row>
        <row r="559">
          <cell r="A559" t="str">
            <v>BS22458622LP</v>
          </cell>
          <cell r="B559">
            <v>22</v>
          </cell>
          <cell r="C559" t="str">
            <v>P1</v>
          </cell>
          <cell r="D559" t="str">
            <v xml:space="preserve">LV  </v>
          </cell>
          <cell r="E559" t="str">
            <v>C</v>
          </cell>
          <cell r="F559" t="str">
            <v>P</v>
          </cell>
          <cell r="G559">
            <v>50</v>
          </cell>
        </row>
        <row r="560">
          <cell r="A560" t="str">
            <v>BS2245863</v>
          </cell>
          <cell r="B560">
            <v>3</v>
          </cell>
          <cell r="C560" t="str">
            <v>M1</v>
          </cell>
          <cell r="D560" t="str">
            <v xml:space="preserve">LV  </v>
          </cell>
          <cell r="E560" t="str">
            <v>C</v>
          </cell>
          <cell r="F560" t="str">
            <v>M</v>
          </cell>
          <cell r="G560">
            <v>15</v>
          </cell>
        </row>
        <row r="561">
          <cell r="A561" t="str">
            <v>BS224586W83922X</v>
          </cell>
          <cell r="B561">
            <v>27</v>
          </cell>
          <cell r="C561">
            <v>45</v>
          </cell>
          <cell r="D561" t="str">
            <v xml:space="preserve">LV  </v>
          </cell>
          <cell r="E561" t="str">
            <v>C</v>
          </cell>
          <cell r="F561" t="str">
            <v>M</v>
          </cell>
          <cell r="G561">
            <v>3</v>
          </cell>
        </row>
        <row r="562">
          <cell r="A562" t="str">
            <v>BS2247430</v>
          </cell>
          <cell r="B562">
            <v>0</v>
          </cell>
          <cell r="C562" t="str">
            <v>M1</v>
          </cell>
          <cell r="D562" t="str">
            <v xml:space="preserve">LV  </v>
          </cell>
          <cell r="E562" t="str">
            <v>C</v>
          </cell>
          <cell r="F562" t="str">
            <v>M</v>
          </cell>
          <cell r="G562">
            <v>15</v>
          </cell>
        </row>
        <row r="563">
          <cell r="A563" t="str">
            <v>BS2248933</v>
          </cell>
          <cell r="B563">
            <v>3</v>
          </cell>
          <cell r="C563" t="str">
            <v>M1</v>
          </cell>
          <cell r="D563" t="str">
            <v xml:space="preserve">LV  </v>
          </cell>
          <cell r="E563" t="str">
            <v>C</v>
          </cell>
          <cell r="F563" t="str">
            <v>M</v>
          </cell>
          <cell r="G563">
            <v>15</v>
          </cell>
        </row>
        <row r="564">
          <cell r="A564" t="str">
            <v>BS2248953</v>
          </cell>
          <cell r="B564">
            <v>3</v>
          </cell>
          <cell r="C564" t="str">
            <v>M1</v>
          </cell>
          <cell r="D564" t="str">
            <v xml:space="preserve">LOD </v>
          </cell>
          <cell r="E564" t="str">
            <v>C</v>
          </cell>
          <cell r="F564" t="str">
            <v>M</v>
          </cell>
          <cell r="G564">
            <v>15</v>
          </cell>
        </row>
        <row r="565">
          <cell r="A565" t="str">
            <v>BS224935</v>
          </cell>
          <cell r="B565">
            <v>23</v>
          </cell>
          <cell r="C565">
            <v>45</v>
          </cell>
          <cell r="D565" t="str">
            <v xml:space="preserve">LOD </v>
          </cell>
          <cell r="E565" t="str">
            <v>C</v>
          </cell>
          <cell r="F565" t="str">
            <v>M</v>
          </cell>
          <cell r="G565">
            <v>5</v>
          </cell>
        </row>
        <row r="566">
          <cell r="A566" t="str">
            <v>BS224941</v>
          </cell>
          <cell r="B566">
            <v>23</v>
          </cell>
          <cell r="C566">
            <v>45</v>
          </cell>
          <cell r="D566" t="str">
            <v xml:space="preserve">LOD </v>
          </cell>
          <cell r="E566" t="str">
            <v>C</v>
          </cell>
          <cell r="F566" t="str">
            <v>M</v>
          </cell>
          <cell r="G566">
            <v>5</v>
          </cell>
        </row>
        <row r="567">
          <cell r="A567" t="str">
            <v>BS2250230</v>
          </cell>
          <cell r="B567">
            <v>0</v>
          </cell>
          <cell r="C567" t="str">
            <v>M1</v>
          </cell>
          <cell r="D567" t="str">
            <v xml:space="preserve">LOD </v>
          </cell>
          <cell r="E567" t="str">
            <v>C</v>
          </cell>
          <cell r="F567" t="str">
            <v>M</v>
          </cell>
          <cell r="G567">
            <v>15</v>
          </cell>
        </row>
        <row r="568">
          <cell r="A568" t="str">
            <v>BS2250241</v>
          </cell>
          <cell r="B568">
            <v>1</v>
          </cell>
          <cell r="C568" t="str">
            <v>M1</v>
          </cell>
          <cell r="D568" t="str">
            <v xml:space="preserve">LOD </v>
          </cell>
          <cell r="E568" t="str">
            <v>C</v>
          </cell>
          <cell r="F568" t="str">
            <v>M</v>
          </cell>
          <cell r="G568">
            <v>15</v>
          </cell>
        </row>
        <row r="569">
          <cell r="A569" t="str">
            <v>BS2250241F</v>
          </cell>
          <cell r="B569">
            <v>1</v>
          </cell>
          <cell r="C569" t="str">
            <v>RI</v>
          </cell>
          <cell r="D569" t="str">
            <v xml:space="preserve">LOD </v>
          </cell>
          <cell r="E569" t="str">
            <v>C</v>
          </cell>
          <cell r="F569" t="str">
            <v>P</v>
          </cell>
          <cell r="G569">
            <v>20</v>
          </cell>
        </row>
        <row r="570">
          <cell r="A570" t="str">
            <v>BS2251210</v>
          </cell>
          <cell r="B570">
            <v>0</v>
          </cell>
          <cell r="C570" t="str">
            <v>M1</v>
          </cell>
          <cell r="D570" t="str">
            <v xml:space="preserve">LOD </v>
          </cell>
          <cell r="E570" t="str">
            <v>C</v>
          </cell>
          <cell r="F570" t="str">
            <v>M</v>
          </cell>
          <cell r="G570">
            <v>15</v>
          </cell>
        </row>
        <row r="571">
          <cell r="A571" t="str">
            <v>BS2251223</v>
          </cell>
          <cell r="B571">
            <v>3</v>
          </cell>
          <cell r="C571" t="str">
            <v>M1</v>
          </cell>
          <cell r="D571" t="str">
            <v xml:space="preserve">LOD </v>
          </cell>
          <cell r="E571" t="str">
            <v>C</v>
          </cell>
          <cell r="F571" t="str">
            <v>M</v>
          </cell>
          <cell r="G571">
            <v>15</v>
          </cell>
        </row>
        <row r="572">
          <cell r="A572" t="str">
            <v>BS225123</v>
          </cell>
          <cell r="B572">
            <v>18</v>
          </cell>
          <cell r="C572" t="str">
            <v>P7</v>
          </cell>
          <cell r="D572" t="str">
            <v xml:space="preserve">LV  </v>
          </cell>
          <cell r="E572" t="str">
            <v>C</v>
          </cell>
          <cell r="F572" t="str">
            <v>P</v>
          </cell>
          <cell r="G572">
            <v>50</v>
          </cell>
        </row>
        <row r="573">
          <cell r="A573" t="str">
            <v>BS2252001</v>
          </cell>
          <cell r="B573">
            <v>23</v>
          </cell>
          <cell r="C573">
            <v>45</v>
          </cell>
          <cell r="D573" t="str">
            <v xml:space="preserve">LOD </v>
          </cell>
          <cell r="E573" t="str">
            <v>C</v>
          </cell>
          <cell r="F573" t="str">
            <v>M</v>
          </cell>
          <cell r="G573">
            <v>5</v>
          </cell>
        </row>
        <row r="574">
          <cell r="A574" t="str">
            <v>BS225249</v>
          </cell>
          <cell r="B574">
            <v>23</v>
          </cell>
          <cell r="C574">
            <v>45</v>
          </cell>
          <cell r="D574" t="str">
            <v xml:space="preserve">LV  </v>
          </cell>
          <cell r="E574" t="str">
            <v>C</v>
          </cell>
          <cell r="F574" t="str">
            <v>M</v>
          </cell>
          <cell r="G574">
            <v>5</v>
          </cell>
        </row>
        <row r="575">
          <cell r="A575" t="str">
            <v>BS2252500</v>
          </cell>
          <cell r="B575">
            <v>0</v>
          </cell>
          <cell r="C575" t="str">
            <v>M1</v>
          </cell>
          <cell r="D575" t="str">
            <v xml:space="preserve">LV  </v>
          </cell>
          <cell r="E575" t="str">
            <v>C</v>
          </cell>
          <cell r="F575" t="str">
            <v>M</v>
          </cell>
          <cell r="G575">
            <v>0</v>
          </cell>
        </row>
        <row r="576">
          <cell r="A576" t="str">
            <v>BS2252521</v>
          </cell>
          <cell r="B576">
            <v>1</v>
          </cell>
          <cell r="C576" t="str">
            <v>M1</v>
          </cell>
          <cell r="D576" t="str">
            <v xml:space="preserve">MVB </v>
          </cell>
          <cell r="E576" t="str">
            <v>B</v>
          </cell>
          <cell r="F576" t="str">
            <v>M</v>
          </cell>
          <cell r="G576">
            <v>20</v>
          </cell>
        </row>
        <row r="577">
          <cell r="A577" t="str">
            <v>BS225252A1</v>
          </cell>
          <cell r="B577">
            <v>1</v>
          </cell>
          <cell r="C577" t="str">
            <v>M1</v>
          </cell>
          <cell r="D577" t="str">
            <v xml:space="preserve">MVB </v>
          </cell>
          <cell r="E577" t="str">
            <v>C</v>
          </cell>
          <cell r="F577" t="str">
            <v>M</v>
          </cell>
          <cell r="G577">
            <v>20</v>
          </cell>
        </row>
        <row r="578">
          <cell r="A578" t="str">
            <v>BS2255040</v>
          </cell>
          <cell r="B578">
            <v>0</v>
          </cell>
          <cell r="C578" t="str">
            <v>M1</v>
          </cell>
          <cell r="D578" t="str">
            <v xml:space="preserve">LOD </v>
          </cell>
          <cell r="E578" t="str">
            <v>C</v>
          </cell>
          <cell r="F578" t="str">
            <v>M</v>
          </cell>
          <cell r="G578">
            <v>20</v>
          </cell>
        </row>
        <row r="579">
          <cell r="A579" t="str">
            <v>BS2255520</v>
          </cell>
          <cell r="B579">
            <v>0</v>
          </cell>
          <cell r="C579" t="str">
            <v>M1</v>
          </cell>
          <cell r="D579" t="str">
            <v xml:space="preserve">MVB </v>
          </cell>
          <cell r="E579" t="str">
            <v>A</v>
          </cell>
          <cell r="F579" t="str">
            <v>M</v>
          </cell>
          <cell r="G579">
            <v>20</v>
          </cell>
        </row>
        <row r="580">
          <cell r="A580" t="str">
            <v>BS2255520MP</v>
          </cell>
          <cell r="B580">
            <v>33</v>
          </cell>
          <cell r="C580" t="str">
            <v>P6</v>
          </cell>
          <cell r="D580" t="str">
            <v xml:space="preserve">BR  </v>
          </cell>
          <cell r="E580" t="str">
            <v xml:space="preserve"> </v>
          </cell>
          <cell r="F580" t="str">
            <v>P</v>
          </cell>
          <cell r="G580">
            <v>80</v>
          </cell>
        </row>
        <row r="581">
          <cell r="A581" t="str">
            <v>BS225560</v>
          </cell>
          <cell r="B581">
            <v>24</v>
          </cell>
          <cell r="C581">
            <v>45</v>
          </cell>
          <cell r="D581" t="str">
            <v xml:space="preserve">LOD </v>
          </cell>
          <cell r="E581" t="str">
            <v>B</v>
          </cell>
          <cell r="F581" t="str">
            <v>M</v>
          </cell>
          <cell r="G581">
            <v>5</v>
          </cell>
        </row>
        <row r="582">
          <cell r="A582" t="str">
            <v>BS2255613</v>
          </cell>
          <cell r="B582">
            <v>3</v>
          </cell>
          <cell r="C582" t="str">
            <v>M1</v>
          </cell>
          <cell r="D582" t="str">
            <v xml:space="preserve">LOD </v>
          </cell>
          <cell r="E582" t="str">
            <v>A</v>
          </cell>
          <cell r="F582" t="str">
            <v>M</v>
          </cell>
          <cell r="G582">
            <v>15</v>
          </cell>
        </row>
        <row r="583">
          <cell r="A583" t="str">
            <v>BS2255620</v>
          </cell>
          <cell r="B583">
            <v>0</v>
          </cell>
          <cell r="C583" t="str">
            <v>M1</v>
          </cell>
          <cell r="D583" t="str">
            <v xml:space="preserve">LOD </v>
          </cell>
          <cell r="E583" t="str">
            <v>C</v>
          </cell>
          <cell r="F583" t="str">
            <v>M</v>
          </cell>
          <cell r="G583">
            <v>15</v>
          </cell>
        </row>
        <row r="584">
          <cell r="A584" t="str">
            <v>BS2255770</v>
          </cell>
          <cell r="B584">
            <v>0</v>
          </cell>
          <cell r="C584" t="str">
            <v>M1</v>
          </cell>
          <cell r="D584" t="str">
            <v xml:space="preserve">LOD </v>
          </cell>
          <cell r="E584" t="str">
            <v>B</v>
          </cell>
          <cell r="F584" t="str">
            <v>M</v>
          </cell>
          <cell r="G584">
            <v>20</v>
          </cell>
        </row>
        <row r="585">
          <cell r="A585" t="str">
            <v>BS2255781</v>
          </cell>
          <cell r="B585">
            <v>1</v>
          </cell>
          <cell r="C585" t="str">
            <v>M1</v>
          </cell>
          <cell r="D585" t="str">
            <v xml:space="preserve">LOD </v>
          </cell>
          <cell r="E585" t="str">
            <v>B</v>
          </cell>
          <cell r="F585" t="str">
            <v>M</v>
          </cell>
          <cell r="G585">
            <v>20</v>
          </cell>
        </row>
        <row r="586">
          <cell r="A586" t="str">
            <v>BS22557922LP</v>
          </cell>
          <cell r="B586">
            <v>22</v>
          </cell>
          <cell r="C586" t="str">
            <v>P1</v>
          </cell>
          <cell r="D586" t="str">
            <v xml:space="preserve">LOD </v>
          </cell>
          <cell r="E586" t="str">
            <v>A</v>
          </cell>
          <cell r="F586" t="str">
            <v>P</v>
          </cell>
          <cell r="G586">
            <v>50</v>
          </cell>
        </row>
        <row r="587">
          <cell r="A587" t="str">
            <v>BS22557922W</v>
          </cell>
          <cell r="B587">
            <v>46</v>
          </cell>
          <cell r="C587" t="str">
            <v>R8</v>
          </cell>
          <cell r="D587" t="str">
            <v xml:space="preserve">LOD </v>
          </cell>
          <cell r="E587" t="str">
            <v>C</v>
          </cell>
          <cell r="F587" t="str">
            <v>P</v>
          </cell>
          <cell r="G587">
            <v>50</v>
          </cell>
        </row>
        <row r="588">
          <cell r="A588" t="str">
            <v>BS22558021L</v>
          </cell>
          <cell r="B588">
            <v>21</v>
          </cell>
          <cell r="C588" t="str">
            <v>PJ</v>
          </cell>
          <cell r="D588" t="str">
            <v xml:space="preserve">LOD </v>
          </cell>
          <cell r="E588" t="str">
            <v>D</v>
          </cell>
          <cell r="F588" t="str">
            <v>P</v>
          </cell>
          <cell r="G588">
            <v>65</v>
          </cell>
        </row>
        <row r="589">
          <cell r="A589" t="str">
            <v>BS22558021LP</v>
          </cell>
          <cell r="B589">
            <v>21</v>
          </cell>
          <cell r="C589" t="str">
            <v>P4</v>
          </cell>
          <cell r="D589" t="str">
            <v xml:space="preserve">LOD </v>
          </cell>
          <cell r="E589" t="str">
            <v>A</v>
          </cell>
          <cell r="F589" t="str">
            <v>P</v>
          </cell>
          <cell r="G589">
            <v>40</v>
          </cell>
        </row>
        <row r="590">
          <cell r="A590" t="str">
            <v>BS225581</v>
          </cell>
          <cell r="B590">
            <v>27</v>
          </cell>
          <cell r="C590">
            <v>45</v>
          </cell>
          <cell r="D590" t="str">
            <v xml:space="preserve">LOD </v>
          </cell>
          <cell r="E590" t="str">
            <v>A</v>
          </cell>
          <cell r="F590" t="str">
            <v>M</v>
          </cell>
          <cell r="G590">
            <v>3</v>
          </cell>
        </row>
        <row r="591">
          <cell r="A591" t="str">
            <v>BS2256393MP</v>
          </cell>
          <cell r="B591" t="str">
            <v xml:space="preserve">  </v>
          </cell>
          <cell r="C591" t="str">
            <v>PC</v>
          </cell>
          <cell r="D591" t="str">
            <v xml:space="preserve">    </v>
          </cell>
          <cell r="E591" t="str">
            <v xml:space="preserve"> </v>
          </cell>
          <cell r="F591" t="str">
            <v>P</v>
          </cell>
          <cell r="G591">
            <v>0</v>
          </cell>
        </row>
        <row r="592">
          <cell r="A592" t="str">
            <v>BS2256560</v>
          </cell>
          <cell r="B592">
            <v>0</v>
          </cell>
          <cell r="C592" t="str">
            <v>M1</v>
          </cell>
          <cell r="D592" t="str">
            <v xml:space="preserve">LOD </v>
          </cell>
          <cell r="E592" t="str">
            <v>C</v>
          </cell>
          <cell r="F592" t="str">
            <v>M</v>
          </cell>
          <cell r="G592">
            <v>20</v>
          </cell>
        </row>
        <row r="593">
          <cell r="A593" t="str">
            <v>BS2256813</v>
          </cell>
          <cell r="B593">
            <v>3</v>
          </cell>
          <cell r="C593" t="str">
            <v>M1</v>
          </cell>
          <cell r="D593" t="str">
            <v xml:space="preserve">LV  </v>
          </cell>
          <cell r="E593" t="str">
            <v>C</v>
          </cell>
          <cell r="F593" t="str">
            <v>M</v>
          </cell>
          <cell r="G593">
            <v>15</v>
          </cell>
        </row>
        <row r="594">
          <cell r="A594" t="str">
            <v>BS225705</v>
          </cell>
          <cell r="B594">
            <v>23</v>
          </cell>
          <cell r="C594">
            <v>45</v>
          </cell>
          <cell r="D594" t="str">
            <v xml:space="preserve">LOD </v>
          </cell>
          <cell r="E594" t="str">
            <v>C</v>
          </cell>
          <cell r="F594" t="str">
            <v>M</v>
          </cell>
          <cell r="G594">
            <v>5</v>
          </cell>
        </row>
        <row r="595">
          <cell r="A595" t="str">
            <v>BS2257053</v>
          </cell>
          <cell r="B595">
            <v>3</v>
          </cell>
          <cell r="C595" t="str">
            <v>M1</v>
          </cell>
          <cell r="D595" t="str">
            <v xml:space="preserve">LOD </v>
          </cell>
          <cell r="E595" t="str">
            <v>C</v>
          </cell>
          <cell r="F595" t="str">
            <v>M</v>
          </cell>
          <cell r="G595">
            <v>0</v>
          </cell>
        </row>
        <row r="596">
          <cell r="A596" t="str">
            <v>BS225738</v>
          </cell>
          <cell r="B596">
            <v>23</v>
          </cell>
          <cell r="C596">
            <v>45</v>
          </cell>
          <cell r="D596" t="str">
            <v xml:space="preserve">LV  </v>
          </cell>
          <cell r="E596" t="str">
            <v>C</v>
          </cell>
          <cell r="F596" t="str">
            <v>M</v>
          </cell>
          <cell r="G596">
            <v>5</v>
          </cell>
        </row>
        <row r="597">
          <cell r="A597" t="str">
            <v>BS2257380</v>
          </cell>
          <cell r="B597">
            <v>0</v>
          </cell>
          <cell r="C597" t="str">
            <v>M1</v>
          </cell>
          <cell r="D597" t="str">
            <v xml:space="preserve">LV  </v>
          </cell>
          <cell r="E597" t="str">
            <v>C</v>
          </cell>
          <cell r="F597" t="str">
            <v>M</v>
          </cell>
          <cell r="G597">
            <v>15</v>
          </cell>
        </row>
        <row r="598">
          <cell r="A598" t="str">
            <v>BS2257381</v>
          </cell>
          <cell r="B598">
            <v>1</v>
          </cell>
          <cell r="C598" t="str">
            <v>M1</v>
          </cell>
          <cell r="D598" t="str">
            <v xml:space="preserve">LV  </v>
          </cell>
          <cell r="E598" t="str">
            <v>C</v>
          </cell>
          <cell r="F598" t="str">
            <v>M</v>
          </cell>
          <cell r="G598">
            <v>20</v>
          </cell>
        </row>
        <row r="599">
          <cell r="A599" t="str">
            <v>BS2257383</v>
          </cell>
          <cell r="B599">
            <v>3</v>
          </cell>
          <cell r="C599" t="str">
            <v>M1</v>
          </cell>
          <cell r="D599" t="str">
            <v xml:space="preserve">LV  </v>
          </cell>
          <cell r="E599" t="str">
            <v>C</v>
          </cell>
          <cell r="F599" t="str">
            <v>M</v>
          </cell>
          <cell r="G599">
            <v>15</v>
          </cell>
        </row>
        <row r="600">
          <cell r="A600" t="str">
            <v>BS2257393</v>
          </cell>
          <cell r="B600">
            <v>3</v>
          </cell>
          <cell r="C600" t="str">
            <v>M1</v>
          </cell>
          <cell r="D600" t="str">
            <v xml:space="preserve">LOD </v>
          </cell>
          <cell r="E600" t="str">
            <v>B</v>
          </cell>
          <cell r="F600" t="str">
            <v>M</v>
          </cell>
          <cell r="G600">
            <v>15</v>
          </cell>
        </row>
        <row r="601">
          <cell r="A601" t="str">
            <v>BS225740</v>
          </cell>
          <cell r="B601">
            <v>24</v>
          </cell>
          <cell r="C601">
            <v>45</v>
          </cell>
          <cell r="D601" t="str">
            <v xml:space="preserve">LOD </v>
          </cell>
          <cell r="E601" t="str">
            <v>B</v>
          </cell>
          <cell r="F601" t="str">
            <v>M</v>
          </cell>
          <cell r="G601">
            <v>5</v>
          </cell>
        </row>
        <row r="602">
          <cell r="A602" t="str">
            <v>BS2257400</v>
          </cell>
          <cell r="B602">
            <v>0</v>
          </cell>
          <cell r="C602" t="str">
            <v>M1</v>
          </cell>
          <cell r="D602" t="str">
            <v xml:space="preserve">LOD </v>
          </cell>
          <cell r="E602" t="str">
            <v>B</v>
          </cell>
          <cell r="F602" t="str">
            <v>M</v>
          </cell>
          <cell r="G602">
            <v>20</v>
          </cell>
        </row>
        <row r="603">
          <cell r="A603" t="str">
            <v>BS2257401</v>
          </cell>
          <cell r="B603">
            <v>1</v>
          </cell>
          <cell r="C603" t="str">
            <v>M1</v>
          </cell>
          <cell r="D603" t="str">
            <v xml:space="preserve">LOD </v>
          </cell>
          <cell r="E603" t="str">
            <v>B</v>
          </cell>
          <cell r="F603" t="str">
            <v>M</v>
          </cell>
          <cell r="G603">
            <v>20</v>
          </cell>
        </row>
        <row r="604">
          <cell r="A604" t="str">
            <v>BS2257401F</v>
          </cell>
          <cell r="B604">
            <v>34</v>
          </cell>
          <cell r="C604" t="str">
            <v>RI</v>
          </cell>
          <cell r="D604" t="str">
            <v xml:space="preserve">LOD </v>
          </cell>
          <cell r="E604" t="str">
            <v>A</v>
          </cell>
          <cell r="F604" t="str">
            <v>P</v>
          </cell>
          <cell r="G604">
            <v>20</v>
          </cell>
        </row>
        <row r="605">
          <cell r="A605" t="str">
            <v>BS22574021L</v>
          </cell>
          <cell r="B605">
            <v>21</v>
          </cell>
          <cell r="C605" t="str">
            <v>PJ</v>
          </cell>
          <cell r="D605" t="str">
            <v xml:space="preserve">LOD </v>
          </cell>
          <cell r="E605" t="str">
            <v>B</v>
          </cell>
          <cell r="F605" t="str">
            <v>P</v>
          </cell>
          <cell r="G605">
            <v>65</v>
          </cell>
        </row>
        <row r="606">
          <cell r="A606" t="str">
            <v>BS22574021LP</v>
          </cell>
          <cell r="B606">
            <v>21</v>
          </cell>
          <cell r="C606" t="str">
            <v>P4</v>
          </cell>
          <cell r="D606" t="str">
            <v xml:space="preserve">LOD </v>
          </cell>
          <cell r="E606" t="str">
            <v>A</v>
          </cell>
          <cell r="F606" t="str">
            <v>P</v>
          </cell>
          <cell r="G606">
            <v>40</v>
          </cell>
        </row>
        <row r="607">
          <cell r="A607" t="str">
            <v>BS22574022LP</v>
          </cell>
          <cell r="B607">
            <v>22</v>
          </cell>
          <cell r="C607" t="str">
            <v>P1</v>
          </cell>
          <cell r="D607" t="str">
            <v xml:space="preserve">LOD </v>
          </cell>
          <cell r="E607" t="str">
            <v>A</v>
          </cell>
          <cell r="F607" t="str">
            <v>P</v>
          </cell>
          <cell r="G607">
            <v>50</v>
          </cell>
        </row>
        <row r="608">
          <cell r="A608" t="str">
            <v>BS22574022W</v>
          </cell>
          <cell r="B608">
            <v>46</v>
          </cell>
          <cell r="C608" t="str">
            <v>R8</v>
          </cell>
          <cell r="D608" t="str">
            <v xml:space="preserve">LOD </v>
          </cell>
          <cell r="E608" t="str">
            <v>B</v>
          </cell>
          <cell r="F608" t="str">
            <v>P</v>
          </cell>
          <cell r="G608">
            <v>50</v>
          </cell>
        </row>
        <row r="609">
          <cell r="A609" t="str">
            <v>BS22574022X</v>
          </cell>
          <cell r="B609">
            <v>27</v>
          </cell>
          <cell r="C609">
            <v>45</v>
          </cell>
          <cell r="D609" t="str">
            <v xml:space="preserve">LOD </v>
          </cell>
          <cell r="E609" t="str">
            <v>A</v>
          </cell>
          <cell r="F609" t="str">
            <v>M</v>
          </cell>
          <cell r="G609">
            <v>3</v>
          </cell>
        </row>
        <row r="610">
          <cell r="A610" t="str">
            <v>BS2257933</v>
          </cell>
          <cell r="B610">
            <v>3</v>
          </cell>
          <cell r="C610" t="str">
            <v>M1</v>
          </cell>
          <cell r="D610" t="str">
            <v xml:space="preserve">LV  </v>
          </cell>
          <cell r="E610" t="str">
            <v>C</v>
          </cell>
          <cell r="F610" t="str">
            <v>M</v>
          </cell>
          <cell r="G610">
            <v>20</v>
          </cell>
        </row>
        <row r="611">
          <cell r="A611" t="str">
            <v>BS2257933P</v>
          </cell>
          <cell r="B611">
            <v>28</v>
          </cell>
          <cell r="C611" t="str">
            <v>P6</v>
          </cell>
          <cell r="D611" t="str">
            <v xml:space="preserve">BR  </v>
          </cell>
          <cell r="E611" t="str">
            <v>C</v>
          </cell>
          <cell r="F611" t="str">
            <v>P</v>
          </cell>
          <cell r="G611">
            <v>70</v>
          </cell>
        </row>
        <row r="612">
          <cell r="A612" t="str">
            <v>BS225797</v>
          </cell>
          <cell r="B612">
            <v>23</v>
          </cell>
          <cell r="C612">
            <v>45</v>
          </cell>
          <cell r="D612" t="str">
            <v xml:space="preserve">LOD </v>
          </cell>
          <cell r="E612" t="str">
            <v>C</v>
          </cell>
          <cell r="F612" t="str">
            <v>M</v>
          </cell>
          <cell r="G612">
            <v>5</v>
          </cell>
        </row>
        <row r="613">
          <cell r="A613" t="str">
            <v>BS225799</v>
          </cell>
          <cell r="B613">
            <v>23</v>
          </cell>
          <cell r="C613">
            <v>45</v>
          </cell>
          <cell r="D613" t="str">
            <v xml:space="preserve">LV  </v>
          </cell>
          <cell r="E613" t="str">
            <v>C</v>
          </cell>
          <cell r="F613" t="str">
            <v>M</v>
          </cell>
          <cell r="G613">
            <v>5</v>
          </cell>
        </row>
        <row r="614">
          <cell r="A614" t="str">
            <v>BS2257993</v>
          </cell>
          <cell r="B614">
            <v>3</v>
          </cell>
          <cell r="C614" t="str">
            <v>M1</v>
          </cell>
          <cell r="D614" t="str">
            <v xml:space="preserve">LV  </v>
          </cell>
          <cell r="E614" t="str">
            <v>C</v>
          </cell>
          <cell r="F614" t="str">
            <v>M</v>
          </cell>
          <cell r="G614">
            <v>15</v>
          </cell>
        </row>
        <row r="615">
          <cell r="A615" t="str">
            <v>BS2258001</v>
          </cell>
          <cell r="B615">
            <v>1</v>
          </cell>
          <cell r="C615" t="str">
            <v>M1</v>
          </cell>
          <cell r="D615" t="str">
            <v xml:space="preserve">LV  </v>
          </cell>
          <cell r="E615" t="str">
            <v>C</v>
          </cell>
          <cell r="F615" t="str">
            <v>M</v>
          </cell>
          <cell r="G615">
            <v>15</v>
          </cell>
        </row>
        <row r="616">
          <cell r="A616" t="str">
            <v>BS225836</v>
          </cell>
          <cell r="B616">
            <v>26</v>
          </cell>
          <cell r="C616">
            <v>45</v>
          </cell>
          <cell r="D616" t="str">
            <v xml:space="preserve">LOD </v>
          </cell>
          <cell r="E616" t="str">
            <v>C</v>
          </cell>
          <cell r="F616" t="str">
            <v>M</v>
          </cell>
          <cell r="G616">
            <v>5</v>
          </cell>
        </row>
        <row r="617">
          <cell r="A617" t="str">
            <v>BS2258361</v>
          </cell>
          <cell r="B617">
            <v>1</v>
          </cell>
          <cell r="C617" t="str">
            <v>M1</v>
          </cell>
          <cell r="D617" t="str">
            <v xml:space="preserve">LV  </v>
          </cell>
          <cell r="E617" t="str">
            <v>C</v>
          </cell>
          <cell r="F617" t="str">
            <v>M</v>
          </cell>
          <cell r="G617">
            <v>20</v>
          </cell>
        </row>
        <row r="618">
          <cell r="A618" t="str">
            <v>BS2258440</v>
          </cell>
          <cell r="B618">
            <v>0</v>
          </cell>
          <cell r="C618" t="str">
            <v>M1</v>
          </cell>
          <cell r="D618" t="str">
            <v xml:space="preserve">LOD </v>
          </cell>
          <cell r="E618" t="str">
            <v>C</v>
          </cell>
          <cell r="F618" t="str">
            <v>M</v>
          </cell>
          <cell r="G618">
            <v>20</v>
          </cell>
        </row>
        <row r="619">
          <cell r="A619" t="str">
            <v>BS2258440M</v>
          </cell>
          <cell r="B619">
            <v>0</v>
          </cell>
          <cell r="C619" t="str">
            <v>RI</v>
          </cell>
          <cell r="D619" t="str">
            <v xml:space="preserve">LOD </v>
          </cell>
          <cell r="E619" t="str">
            <v>C</v>
          </cell>
          <cell r="F619" t="str">
            <v>P</v>
          </cell>
          <cell r="G619">
            <v>85</v>
          </cell>
        </row>
        <row r="620">
          <cell r="A620" t="str">
            <v>BS22584421L</v>
          </cell>
          <cell r="B620">
            <v>21</v>
          </cell>
          <cell r="C620" t="str">
            <v>PJ</v>
          </cell>
          <cell r="D620" t="str">
            <v xml:space="preserve">LOD </v>
          </cell>
          <cell r="E620" t="str">
            <v>D</v>
          </cell>
          <cell r="F620" t="str">
            <v>P</v>
          </cell>
          <cell r="G620">
            <v>65</v>
          </cell>
        </row>
        <row r="621">
          <cell r="A621" t="str">
            <v>BS22584421LM</v>
          </cell>
          <cell r="B621">
            <v>21</v>
          </cell>
          <cell r="C621" t="str">
            <v>M1</v>
          </cell>
          <cell r="D621" t="str">
            <v xml:space="preserve">LOD </v>
          </cell>
          <cell r="E621" t="str">
            <v>C</v>
          </cell>
          <cell r="F621" t="str">
            <v>M</v>
          </cell>
          <cell r="G621">
            <v>5</v>
          </cell>
        </row>
        <row r="622">
          <cell r="A622" t="str">
            <v>BS22584421LP</v>
          </cell>
          <cell r="B622">
            <v>21</v>
          </cell>
          <cell r="C622" t="str">
            <v>PC</v>
          </cell>
          <cell r="D622" t="str">
            <v xml:space="preserve">LOD </v>
          </cell>
          <cell r="E622" t="str">
            <v xml:space="preserve"> </v>
          </cell>
          <cell r="F622" t="str">
            <v>P</v>
          </cell>
          <cell r="G622">
            <v>0</v>
          </cell>
        </row>
        <row r="623">
          <cell r="A623" t="str">
            <v>BS22584422LP</v>
          </cell>
          <cell r="B623">
            <v>22</v>
          </cell>
          <cell r="C623" t="str">
            <v>P1</v>
          </cell>
          <cell r="D623" t="str">
            <v xml:space="preserve">LOD </v>
          </cell>
          <cell r="E623" t="str">
            <v>C</v>
          </cell>
          <cell r="F623" t="str">
            <v>P</v>
          </cell>
          <cell r="G623">
            <v>50</v>
          </cell>
        </row>
        <row r="624">
          <cell r="A624" t="str">
            <v>BS22584422W</v>
          </cell>
          <cell r="B624">
            <v>46</v>
          </cell>
          <cell r="C624" t="str">
            <v>R8</v>
          </cell>
          <cell r="D624" t="str">
            <v xml:space="preserve">LOD </v>
          </cell>
          <cell r="E624" t="str">
            <v>D</v>
          </cell>
          <cell r="F624" t="str">
            <v>P</v>
          </cell>
          <cell r="G624">
            <v>50</v>
          </cell>
        </row>
        <row r="625">
          <cell r="A625" t="str">
            <v>BS22584422X</v>
          </cell>
          <cell r="B625">
            <v>27</v>
          </cell>
          <cell r="C625">
            <v>45</v>
          </cell>
          <cell r="D625" t="str">
            <v xml:space="preserve">LOD </v>
          </cell>
          <cell r="E625" t="str">
            <v>C</v>
          </cell>
          <cell r="F625" t="str">
            <v>M</v>
          </cell>
          <cell r="G625">
            <v>0</v>
          </cell>
        </row>
        <row r="626">
          <cell r="A626" t="str">
            <v>BS2259000</v>
          </cell>
          <cell r="B626">
            <v>0</v>
          </cell>
          <cell r="C626" t="str">
            <v>M1</v>
          </cell>
          <cell r="D626" t="str">
            <v xml:space="preserve">LOD </v>
          </cell>
          <cell r="E626" t="str">
            <v>C</v>
          </cell>
          <cell r="F626" t="str">
            <v>M</v>
          </cell>
          <cell r="G626">
            <v>15</v>
          </cell>
        </row>
        <row r="627">
          <cell r="A627" t="str">
            <v>BS225921</v>
          </cell>
          <cell r="B627">
            <v>25</v>
          </cell>
          <cell r="C627">
            <v>45</v>
          </cell>
          <cell r="D627" t="str">
            <v xml:space="preserve">LV  </v>
          </cell>
          <cell r="E627" t="str">
            <v>C</v>
          </cell>
          <cell r="F627" t="str">
            <v>M</v>
          </cell>
          <cell r="G627">
            <v>5</v>
          </cell>
        </row>
        <row r="628">
          <cell r="A628" t="str">
            <v>BS2259211</v>
          </cell>
          <cell r="B628">
            <v>1</v>
          </cell>
          <cell r="C628" t="str">
            <v>M1</v>
          </cell>
          <cell r="D628" t="str">
            <v xml:space="preserve">LV  </v>
          </cell>
          <cell r="E628" t="str">
            <v>C</v>
          </cell>
          <cell r="F628" t="str">
            <v>M</v>
          </cell>
          <cell r="G628">
            <v>20</v>
          </cell>
        </row>
        <row r="629">
          <cell r="A629" t="str">
            <v>BS22592122LP</v>
          </cell>
          <cell r="B629">
            <v>22</v>
          </cell>
          <cell r="C629" t="str">
            <v>P1</v>
          </cell>
          <cell r="D629" t="str">
            <v xml:space="preserve">LV  </v>
          </cell>
          <cell r="E629" t="str">
            <v>C</v>
          </cell>
          <cell r="F629" t="str">
            <v>P</v>
          </cell>
          <cell r="G629">
            <v>50</v>
          </cell>
        </row>
        <row r="630">
          <cell r="A630" t="str">
            <v>BS22592122X</v>
          </cell>
          <cell r="B630">
            <v>27</v>
          </cell>
          <cell r="C630">
            <v>45</v>
          </cell>
          <cell r="D630" t="str">
            <v xml:space="preserve">LV  </v>
          </cell>
          <cell r="E630" t="str">
            <v>C</v>
          </cell>
          <cell r="F630" t="str">
            <v>M</v>
          </cell>
          <cell r="G630">
            <v>3</v>
          </cell>
        </row>
        <row r="631">
          <cell r="A631" t="str">
            <v>BS2259213</v>
          </cell>
          <cell r="B631">
            <v>3</v>
          </cell>
          <cell r="C631" t="str">
            <v>M1</v>
          </cell>
          <cell r="D631" t="str">
            <v xml:space="preserve">LV  </v>
          </cell>
          <cell r="E631" t="str">
            <v>C</v>
          </cell>
          <cell r="F631" t="str">
            <v>M</v>
          </cell>
          <cell r="G631">
            <v>15</v>
          </cell>
        </row>
        <row r="632">
          <cell r="A632" t="str">
            <v>BS225921A</v>
          </cell>
          <cell r="B632">
            <v>25</v>
          </cell>
          <cell r="C632">
            <v>45</v>
          </cell>
          <cell r="D632" t="str">
            <v xml:space="preserve">LV  </v>
          </cell>
          <cell r="E632" t="str">
            <v>C</v>
          </cell>
          <cell r="F632" t="str">
            <v>M</v>
          </cell>
          <cell r="G632">
            <v>5</v>
          </cell>
        </row>
        <row r="633">
          <cell r="A633" t="str">
            <v>BS225921A1</v>
          </cell>
          <cell r="B633">
            <v>1</v>
          </cell>
          <cell r="C633" t="str">
            <v>M1</v>
          </cell>
          <cell r="D633" t="str">
            <v xml:space="preserve">LV  </v>
          </cell>
          <cell r="E633" t="str">
            <v>C</v>
          </cell>
          <cell r="F633" t="str">
            <v>M</v>
          </cell>
          <cell r="G633">
            <v>20</v>
          </cell>
        </row>
        <row r="634">
          <cell r="A634" t="str">
            <v>BS2259221</v>
          </cell>
          <cell r="B634">
            <v>1</v>
          </cell>
          <cell r="C634" t="str">
            <v>M1</v>
          </cell>
          <cell r="D634" t="str">
            <v xml:space="preserve">LOD </v>
          </cell>
          <cell r="E634" t="str">
            <v>C</v>
          </cell>
          <cell r="F634" t="str">
            <v>M</v>
          </cell>
          <cell r="G634">
            <v>25</v>
          </cell>
        </row>
        <row r="635">
          <cell r="A635" t="str">
            <v>BS2259221F</v>
          </cell>
          <cell r="B635">
            <v>34</v>
          </cell>
          <cell r="C635" t="str">
            <v>RI</v>
          </cell>
          <cell r="D635" t="str">
            <v xml:space="preserve">LV  </v>
          </cell>
          <cell r="E635" t="str">
            <v>C</v>
          </cell>
          <cell r="F635" t="str">
            <v>P</v>
          </cell>
          <cell r="G635">
            <v>65</v>
          </cell>
        </row>
        <row r="636">
          <cell r="A636" t="str">
            <v>BS2259221FP</v>
          </cell>
          <cell r="B636">
            <v>34</v>
          </cell>
          <cell r="C636" t="str">
            <v>P7</v>
          </cell>
          <cell r="D636" t="str">
            <v xml:space="preserve">LV  </v>
          </cell>
          <cell r="E636" t="str">
            <v>C</v>
          </cell>
          <cell r="F636" t="str">
            <v>P</v>
          </cell>
          <cell r="G636">
            <v>50</v>
          </cell>
        </row>
        <row r="637">
          <cell r="A637" t="str">
            <v>BS2259221M</v>
          </cell>
          <cell r="B637">
            <v>1</v>
          </cell>
          <cell r="C637" t="str">
            <v>M1</v>
          </cell>
          <cell r="D637" t="str">
            <v xml:space="preserve">LV  </v>
          </cell>
          <cell r="E637" t="str">
            <v>C</v>
          </cell>
          <cell r="F637" t="str">
            <v>M</v>
          </cell>
          <cell r="G637">
            <v>0</v>
          </cell>
        </row>
        <row r="638">
          <cell r="A638" t="str">
            <v>BS2259221MP</v>
          </cell>
          <cell r="B638">
            <v>1</v>
          </cell>
          <cell r="C638" t="str">
            <v>P6</v>
          </cell>
          <cell r="D638" t="str">
            <v xml:space="preserve">LOD </v>
          </cell>
          <cell r="E638" t="str">
            <v>A</v>
          </cell>
          <cell r="F638" t="str">
            <v>P</v>
          </cell>
          <cell r="G638">
            <v>10</v>
          </cell>
        </row>
        <row r="639">
          <cell r="A639" t="str">
            <v>BS225977</v>
          </cell>
          <cell r="B639">
            <v>23</v>
          </cell>
          <cell r="C639">
            <v>45</v>
          </cell>
          <cell r="D639" t="str">
            <v xml:space="preserve">MVB </v>
          </cell>
          <cell r="E639" t="str">
            <v>A</v>
          </cell>
          <cell r="F639" t="str">
            <v>M</v>
          </cell>
          <cell r="G639">
            <v>5</v>
          </cell>
        </row>
        <row r="640">
          <cell r="A640" t="str">
            <v>BS2259773</v>
          </cell>
          <cell r="B640">
            <v>3</v>
          </cell>
          <cell r="C640" t="str">
            <v>M1</v>
          </cell>
          <cell r="D640" t="str">
            <v xml:space="preserve">LV  </v>
          </cell>
          <cell r="E640" t="str">
            <v>C</v>
          </cell>
          <cell r="F640" t="str">
            <v>M</v>
          </cell>
          <cell r="G640">
            <v>15</v>
          </cell>
        </row>
        <row r="641">
          <cell r="A641" t="str">
            <v>BS225977A</v>
          </cell>
          <cell r="B641">
            <v>23</v>
          </cell>
          <cell r="C641">
            <v>45</v>
          </cell>
          <cell r="D641" t="str">
            <v xml:space="preserve">MVB </v>
          </cell>
          <cell r="E641" t="str">
            <v>C</v>
          </cell>
          <cell r="F641" t="str">
            <v>M</v>
          </cell>
          <cell r="G641">
            <v>5</v>
          </cell>
        </row>
        <row r="642">
          <cell r="A642" t="str">
            <v>BS225977A3</v>
          </cell>
          <cell r="B642">
            <v>3</v>
          </cell>
          <cell r="C642" t="str">
            <v>M1</v>
          </cell>
          <cell r="D642" t="str">
            <v xml:space="preserve">MVB </v>
          </cell>
          <cell r="E642" t="str">
            <v>A</v>
          </cell>
          <cell r="F642" t="str">
            <v>M</v>
          </cell>
          <cell r="G642">
            <v>20</v>
          </cell>
        </row>
        <row r="643">
          <cell r="A643" t="str">
            <v>BS2259831</v>
          </cell>
          <cell r="B643">
            <v>1</v>
          </cell>
          <cell r="C643" t="str">
            <v>M1</v>
          </cell>
          <cell r="D643" t="str">
            <v xml:space="preserve">LOD </v>
          </cell>
          <cell r="E643" t="str">
            <v>C</v>
          </cell>
          <cell r="F643" t="str">
            <v>M</v>
          </cell>
          <cell r="G643">
            <v>20</v>
          </cell>
        </row>
        <row r="644">
          <cell r="A644" t="str">
            <v>BS22598322LP</v>
          </cell>
          <cell r="B644">
            <v>22</v>
          </cell>
          <cell r="C644" t="str">
            <v>P1</v>
          </cell>
          <cell r="D644" t="str">
            <v xml:space="preserve">LV  </v>
          </cell>
          <cell r="E644" t="str">
            <v>B</v>
          </cell>
          <cell r="F644" t="str">
            <v>P</v>
          </cell>
          <cell r="G644">
            <v>50</v>
          </cell>
        </row>
        <row r="645">
          <cell r="A645" t="str">
            <v>BS22598322X</v>
          </cell>
          <cell r="B645">
            <v>27</v>
          </cell>
          <cell r="C645">
            <v>45</v>
          </cell>
          <cell r="D645" t="str">
            <v xml:space="preserve">LOD </v>
          </cell>
          <cell r="E645" t="str">
            <v>B</v>
          </cell>
          <cell r="F645" t="str">
            <v>M</v>
          </cell>
          <cell r="G645">
            <v>3</v>
          </cell>
        </row>
        <row r="646">
          <cell r="A646" t="str">
            <v>BS225983W839</v>
          </cell>
          <cell r="B646">
            <v>26</v>
          </cell>
          <cell r="C646">
            <v>45</v>
          </cell>
          <cell r="D646" t="str">
            <v xml:space="preserve">LOD </v>
          </cell>
          <cell r="E646" t="str">
            <v>C</v>
          </cell>
          <cell r="F646" t="str">
            <v>M</v>
          </cell>
          <cell r="G646">
            <v>5</v>
          </cell>
        </row>
        <row r="647">
          <cell r="A647" t="str">
            <v>BS2260950</v>
          </cell>
          <cell r="B647">
            <v>0</v>
          </cell>
          <cell r="C647" t="str">
            <v>M1</v>
          </cell>
          <cell r="D647" t="str">
            <v xml:space="preserve">SP  </v>
          </cell>
          <cell r="E647" t="str">
            <v>C</v>
          </cell>
          <cell r="F647" t="str">
            <v>M</v>
          </cell>
          <cell r="G647">
            <v>15</v>
          </cell>
        </row>
        <row r="648">
          <cell r="A648" t="str">
            <v>BS2260951</v>
          </cell>
          <cell r="B648">
            <v>1</v>
          </cell>
          <cell r="C648" t="str">
            <v>M1</v>
          </cell>
          <cell r="D648" t="str">
            <v xml:space="preserve">SP  </v>
          </cell>
          <cell r="E648" t="str">
            <v>C</v>
          </cell>
          <cell r="F648" t="str">
            <v>M</v>
          </cell>
          <cell r="G648">
            <v>15</v>
          </cell>
        </row>
        <row r="649">
          <cell r="A649" t="str">
            <v>BS2260953</v>
          </cell>
          <cell r="B649">
            <v>3</v>
          </cell>
          <cell r="C649" t="str">
            <v>M1</v>
          </cell>
          <cell r="D649" t="str">
            <v xml:space="preserve">SP  </v>
          </cell>
          <cell r="E649" t="str">
            <v>C</v>
          </cell>
          <cell r="F649" t="str">
            <v>M</v>
          </cell>
          <cell r="G649">
            <v>15</v>
          </cell>
        </row>
        <row r="650">
          <cell r="A650" t="str">
            <v>BS226095A</v>
          </cell>
          <cell r="B650">
            <v>23</v>
          </cell>
          <cell r="C650">
            <v>45</v>
          </cell>
          <cell r="D650" t="str">
            <v xml:space="preserve">MVC </v>
          </cell>
          <cell r="E650" t="str">
            <v>C</v>
          </cell>
          <cell r="F650" t="str">
            <v>M</v>
          </cell>
          <cell r="G650">
            <v>5</v>
          </cell>
        </row>
        <row r="651">
          <cell r="A651" t="str">
            <v>BS226095M</v>
          </cell>
          <cell r="B651">
            <v>23</v>
          </cell>
          <cell r="C651">
            <v>45</v>
          </cell>
          <cell r="D651" t="str">
            <v xml:space="preserve">SP  </v>
          </cell>
          <cell r="E651" t="str">
            <v>C</v>
          </cell>
          <cell r="F651" t="str">
            <v>M</v>
          </cell>
          <cell r="G651">
            <v>5</v>
          </cell>
        </row>
        <row r="652">
          <cell r="A652" t="str">
            <v>BS226095R5</v>
          </cell>
          <cell r="B652">
            <v>3</v>
          </cell>
          <cell r="C652" t="str">
            <v>M1</v>
          </cell>
          <cell r="D652" t="str">
            <v xml:space="preserve">SP  </v>
          </cell>
          <cell r="E652" t="str">
            <v>C</v>
          </cell>
          <cell r="F652" t="str">
            <v>M</v>
          </cell>
          <cell r="G652">
            <v>20</v>
          </cell>
        </row>
        <row r="653">
          <cell r="A653" t="str">
            <v>BS2260960</v>
          </cell>
          <cell r="B653">
            <v>0</v>
          </cell>
          <cell r="C653" t="str">
            <v>M1</v>
          </cell>
          <cell r="D653" t="str">
            <v xml:space="preserve">SP  </v>
          </cell>
          <cell r="E653" t="str">
            <v>C</v>
          </cell>
          <cell r="F653" t="str">
            <v>M</v>
          </cell>
          <cell r="G653">
            <v>15</v>
          </cell>
        </row>
        <row r="654">
          <cell r="A654" t="str">
            <v>BS2260961</v>
          </cell>
          <cell r="B654">
            <v>1</v>
          </cell>
          <cell r="C654" t="str">
            <v>M1</v>
          </cell>
          <cell r="D654" t="str">
            <v xml:space="preserve">SP  </v>
          </cell>
          <cell r="E654" t="str">
            <v>B</v>
          </cell>
          <cell r="F654" t="str">
            <v>M</v>
          </cell>
          <cell r="G654">
            <v>15</v>
          </cell>
        </row>
        <row r="655">
          <cell r="A655" t="str">
            <v>BS226096A</v>
          </cell>
          <cell r="B655">
            <v>23</v>
          </cell>
          <cell r="C655">
            <v>45</v>
          </cell>
          <cell r="D655" t="str">
            <v xml:space="preserve">SP  </v>
          </cell>
          <cell r="E655" t="str">
            <v>C</v>
          </cell>
          <cell r="F655" t="str">
            <v>M</v>
          </cell>
          <cell r="G655">
            <v>5</v>
          </cell>
        </row>
        <row r="656">
          <cell r="A656" t="str">
            <v>BS226096M</v>
          </cell>
          <cell r="B656">
            <v>23</v>
          </cell>
          <cell r="C656">
            <v>45</v>
          </cell>
          <cell r="D656" t="str">
            <v xml:space="preserve">SP  </v>
          </cell>
          <cell r="E656" t="str">
            <v>C</v>
          </cell>
          <cell r="F656" t="str">
            <v>M</v>
          </cell>
          <cell r="G656">
            <v>5</v>
          </cell>
        </row>
        <row r="657">
          <cell r="A657" t="str">
            <v>BS2260970</v>
          </cell>
          <cell r="B657">
            <v>0</v>
          </cell>
          <cell r="C657" t="str">
            <v>M1</v>
          </cell>
          <cell r="D657" t="str">
            <v xml:space="preserve">SP  </v>
          </cell>
          <cell r="E657" t="str">
            <v>B</v>
          </cell>
          <cell r="F657" t="str">
            <v>M</v>
          </cell>
          <cell r="G657">
            <v>20</v>
          </cell>
        </row>
        <row r="658">
          <cell r="A658" t="str">
            <v>BS2260973</v>
          </cell>
          <cell r="B658">
            <v>3</v>
          </cell>
          <cell r="C658" t="str">
            <v>M1</v>
          </cell>
          <cell r="D658" t="str">
            <v xml:space="preserve">SP  </v>
          </cell>
          <cell r="E658" t="str">
            <v>B</v>
          </cell>
          <cell r="F658" t="str">
            <v>M</v>
          </cell>
          <cell r="G658">
            <v>20</v>
          </cell>
        </row>
        <row r="659">
          <cell r="A659" t="str">
            <v>BS2260975</v>
          </cell>
          <cell r="B659">
            <v>3</v>
          </cell>
          <cell r="C659" t="str">
            <v>M1</v>
          </cell>
          <cell r="D659" t="str">
            <v xml:space="preserve">SP  </v>
          </cell>
          <cell r="E659" t="str">
            <v>C</v>
          </cell>
          <cell r="F659" t="str">
            <v>M</v>
          </cell>
          <cell r="G659">
            <v>20</v>
          </cell>
        </row>
        <row r="660">
          <cell r="A660" t="str">
            <v>BS226097A</v>
          </cell>
          <cell r="B660">
            <v>23</v>
          </cell>
          <cell r="C660">
            <v>45</v>
          </cell>
          <cell r="D660" t="str">
            <v xml:space="preserve">MVC </v>
          </cell>
          <cell r="E660" t="str">
            <v>B</v>
          </cell>
          <cell r="F660" t="str">
            <v>M</v>
          </cell>
          <cell r="G660">
            <v>5</v>
          </cell>
        </row>
        <row r="661">
          <cell r="A661" t="str">
            <v>BS226097M</v>
          </cell>
          <cell r="B661">
            <v>23</v>
          </cell>
          <cell r="C661">
            <v>45</v>
          </cell>
          <cell r="D661" t="str">
            <v xml:space="preserve">SP  </v>
          </cell>
          <cell r="E661" t="str">
            <v>C</v>
          </cell>
          <cell r="F661" t="str">
            <v>M</v>
          </cell>
          <cell r="G661">
            <v>5</v>
          </cell>
        </row>
        <row r="662">
          <cell r="A662" t="str">
            <v>BS226097R5</v>
          </cell>
          <cell r="B662">
            <v>3</v>
          </cell>
          <cell r="C662" t="str">
            <v>M1</v>
          </cell>
          <cell r="D662" t="str">
            <v xml:space="preserve">SP  </v>
          </cell>
          <cell r="E662" t="str">
            <v>B</v>
          </cell>
          <cell r="F662" t="str">
            <v>M</v>
          </cell>
          <cell r="G662">
            <v>20</v>
          </cell>
        </row>
        <row r="663">
          <cell r="A663" t="str">
            <v>BS2261070</v>
          </cell>
          <cell r="B663">
            <v>0</v>
          </cell>
          <cell r="C663" t="str">
            <v>M1</v>
          </cell>
          <cell r="D663" t="str">
            <v xml:space="preserve">SP  </v>
          </cell>
          <cell r="E663" t="str">
            <v>C</v>
          </cell>
          <cell r="F663" t="str">
            <v>M</v>
          </cell>
          <cell r="G663">
            <v>15</v>
          </cell>
        </row>
        <row r="664">
          <cell r="A664" t="str">
            <v>BS2261071</v>
          </cell>
          <cell r="B664">
            <v>1</v>
          </cell>
          <cell r="C664" t="str">
            <v>M1</v>
          </cell>
          <cell r="D664" t="str">
            <v xml:space="preserve">SP  </v>
          </cell>
          <cell r="E664" t="str">
            <v>C</v>
          </cell>
          <cell r="F664" t="str">
            <v>M</v>
          </cell>
          <cell r="G664">
            <v>20</v>
          </cell>
        </row>
        <row r="665">
          <cell r="A665" t="str">
            <v>BS2261071P</v>
          </cell>
          <cell r="B665">
            <v>1</v>
          </cell>
          <cell r="C665" t="str">
            <v>P6</v>
          </cell>
          <cell r="D665" t="str">
            <v xml:space="preserve">SP  </v>
          </cell>
          <cell r="E665" t="str">
            <v>B</v>
          </cell>
          <cell r="F665" t="str">
            <v>P</v>
          </cell>
          <cell r="G665">
            <v>0</v>
          </cell>
        </row>
        <row r="666">
          <cell r="A666" t="str">
            <v>BS2261074V</v>
          </cell>
          <cell r="B666">
            <v>18</v>
          </cell>
          <cell r="C666" t="str">
            <v>P2</v>
          </cell>
          <cell r="D666" t="str">
            <v xml:space="preserve">SP  </v>
          </cell>
          <cell r="E666" t="str">
            <v>A</v>
          </cell>
          <cell r="F666" t="str">
            <v>P</v>
          </cell>
          <cell r="G666">
            <v>60</v>
          </cell>
        </row>
        <row r="667">
          <cell r="A667" t="str">
            <v>BS226107T</v>
          </cell>
          <cell r="B667">
            <v>24</v>
          </cell>
          <cell r="C667">
            <v>45</v>
          </cell>
          <cell r="D667" t="str">
            <v xml:space="preserve">BR  </v>
          </cell>
          <cell r="E667" t="str">
            <v>C</v>
          </cell>
          <cell r="F667" t="str">
            <v>M</v>
          </cell>
          <cell r="G667">
            <v>5</v>
          </cell>
        </row>
        <row r="668">
          <cell r="A668" t="str">
            <v>BS226108</v>
          </cell>
          <cell r="B668">
            <v>24</v>
          </cell>
          <cell r="C668">
            <v>45</v>
          </cell>
          <cell r="D668" t="str">
            <v xml:space="preserve">BR  </v>
          </cell>
          <cell r="E668" t="str">
            <v>C</v>
          </cell>
          <cell r="F668" t="str">
            <v>M</v>
          </cell>
          <cell r="G668">
            <v>5</v>
          </cell>
        </row>
        <row r="669">
          <cell r="A669" t="str">
            <v>BS2261080</v>
          </cell>
          <cell r="B669">
            <v>0</v>
          </cell>
          <cell r="C669" t="str">
            <v>M1</v>
          </cell>
          <cell r="D669" t="str">
            <v xml:space="preserve">SP  </v>
          </cell>
          <cell r="E669" t="str">
            <v>C</v>
          </cell>
          <cell r="F669" t="str">
            <v>M</v>
          </cell>
          <cell r="G669">
            <v>10</v>
          </cell>
        </row>
        <row r="670">
          <cell r="A670" t="str">
            <v>BS2261084V</v>
          </cell>
          <cell r="B670">
            <v>18</v>
          </cell>
          <cell r="C670" t="str">
            <v>P2</v>
          </cell>
          <cell r="D670" t="str">
            <v xml:space="preserve">SP  </v>
          </cell>
          <cell r="E670" t="str">
            <v>A</v>
          </cell>
          <cell r="F670" t="str">
            <v>P</v>
          </cell>
          <cell r="G670">
            <v>60</v>
          </cell>
        </row>
        <row r="671">
          <cell r="A671" t="str">
            <v>BS226108V</v>
          </cell>
          <cell r="B671">
            <v>24</v>
          </cell>
          <cell r="C671">
            <v>45</v>
          </cell>
          <cell r="D671" t="str">
            <v xml:space="preserve">SP  </v>
          </cell>
          <cell r="E671" t="str">
            <v>C</v>
          </cell>
          <cell r="F671" t="str">
            <v>M</v>
          </cell>
          <cell r="G671">
            <v>5</v>
          </cell>
        </row>
        <row r="672">
          <cell r="A672" t="str">
            <v>BS226108V2</v>
          </cell>
          <cell r="B672">
            <v>2</v>
          </cell>
          <cell r="C672" t="str">
            <v>P5</v>
          </cell>
          <cell r="D672" t="str">
            <v xml:space="preserve">SP  </v>
          </cell>
          <cell r="E672" t="str">
            <v>B</v>
          </cell>
          <cell r="F672" t="str">
            <v>P</v>
          </cell>
          <cell r="G672">
            <v>50</v>
          </cell>
        </row>
        <row r="673">
          <cell r="A673" t="str">
            <v>BS226137</v>
          </cell>
          <cell r="B673">
            <v>23</v>
          </cell>
          <cell r="C673">
            <v>45</v>
          </cell>
          <cell r="D673" t="str">
            <v xml:space="preserve">LV  </v>
          </cell>
          <cell r="E673" t="str">
            <v>C</v>
          </cell>
          <cell r="F673" t="str">
            <v>M</v>
          </cell>
          <cell r="G673">
            <v>5</v>
          </cell>
        </row>
        <row r="674">
          <cell r="A674" t="str">
            <v>BS2261373</v>
          </cell>
          <cell r="B674">
            <v>3</v>
          </cell>
          <cell r="C674" t="str">
            <v>M1</v>
          </cell>
          <cell r="D674" t="str">
            <v xml:space="preserve">LV  </v>
          </cell>
          <cell r="E674" t="str">
            <v>C</v>
          </cell>
          <cell r="F674" t="str">
            <v>M</v>
          </cell>
          <cell r="G674">
            <v>15</v>
          </cell>
        </row>
        <row r="675">
          <cell r="A675" t="str">
            <v>BS226207</v>
          </cell>
          <cell r="B675">
            <v>18</v>
          </cell>
          <cell r="C675" t="str">
            <v>P7</v>
          </cell>
          <cell r="D675" t="str">
            <v xml:space="preserve">LV  </v>
          </cell>
          <cell r="E675" t="str">
            <v>C</v>
          </cell>
          <cell r="F675" t="str">
            <v>P</v>
          </cell>
          <cell r="G675">
            <v>50</v>
          </cell>
        </row>
        <row r="676">
          <cell r="A676" t="str">
            <v>BS226275</v>
          </cell>
          <cell r="B676">
            <v>25</v>
          </cell>
          <cell r="C676">
            <v>45</v>
          </cell>
          <cell r="D676" t="str">
            <v xml:space="preserve">LOD </v>
          </cell>
          <cell r="E676" t="str">
            <v>C</v>
          </cell>
          <cell r="F676" t="str">
            <v>M</v>
          </cell>
          <cell r="G676">
            <v>5</v>
          </cell>
        </row>
        <row r="677">
          <cell r="A677" t="str">
            <v>BS2262751</v>
          </cell>
          <cell r="B677">
            <v>1</v>
          </cell>
          <cell r="C677" t="str">
            <v>M1</v>
          </cell>
          <cell r="D677" t="str">
            <v xml:space="preserve">LOD </v>
          </cell>
          <cell r="E677" t="str">
            <v>C</v>
          </cell>
          <cell r="F677" t="str">
            <v>M</v>
          </cell>
          <cell r="G677">
            <v>15</v>
          </cell>
        </row>
        <row r="678">
          <cell r="A678" t="str">
            <v>BS22627521L</v>
          </cell>
          <cell r="B678">
            <v>21</v>
          </cell>
          <cell r="C678" t="str">
            <v>PJ</v>
          </cell>
          <cell r="D678" t="str">
            <v xml:space="preserve">LOD </v>
          </cell>
          <cell r="E678" t="str">
            <v>D</v>
          </cell>
          <cell r="F678" t="str">
            <v>P</v>
          </cell>
          <cell r="G678">
            <v>65</v>
          </cell>
        </row>
        <row r="679">
          <cell r="A679" t="str">
            <v>BS22627521LP</v>
          </cell>
          <cell r="B679">
            <v>21</v>
          </cell>
          <cell r="C679" t="str">
            <v>P4</v>
          </cell>
          <cell r="D679" t="str">
            <v xml:space="preserve">LOD </v>
          </cell>
          <cell r="E679" t="str">
            <v>C</v>
          </cell>
          <cell r="F679" t="str">
            <v>P</v>
          </cell>
          <cell r="G679">
            <v>40</v>
          </cell>
        </row>
        <row r="680">
          <cell r="A680" t="str">
            <v>BS22627522LP</v>
          </cell>
          <cell r="B680">
            <v>22</v>
          </cell>
          <cell r="C680" t="str">
            <v>P1</v>
          </cell>
          <cell r="D680" t="str">
            <v xml:space="preserve">LOD </v>
          </cell>
          <cell r="E680" t="str">
            <v>C</v>
          </cell>
          <cell r="F680" t="str">
            <v>P</v>
          </cell>
          <cell r="G680">
            <v>50</v>
          </cell>
        </row>
        <row r="681">
          <cell r="A681" t="str">
            <v>BS22627522W</v>
          </cell>
          <cell r="B681">
            <v>46</v>
          </cell>
          <cell r="C681" t="str">
            <v>R8</v>
          </cell>
          <cell r="D681" t="str">
            <v xml:space="preserve">LOD </v>
          </cell>
          <cell r="E681" t="str">
            <v>D</v>
          </cell>
          <cell r="F681" t="str">
            <v>P</v>
          </cell>
          <cell r="G681">
            <v>90</v>
          </cell>
        </row>
        <row r="682">
          <cell r="A682" t="str">
            <v>BS22627522X</v>
          </cell>
          <cell r="B682">
            <v>27</v>
          </cell>
          <cell r="C682">
            <v>45</v>
          </cell>
          <cell r="D682" t="str">
            <v xml:space="preserve">LOD </v>
          </cell>
          <cell r="E682" t="str">
            <v>B</v>
          </cell>
          <cell r="F682" t="str">
            <v>M</v>
          </cell>
          <cell r="G682">
            <v>3</v>
          </cell>
        </row>
        <row r="683">
          <cell r="A683" t="str">
            <v>BS2262753</v>
          </cell>
          <cell r="B683">
            <v>3</v>
          </cell>
          <cell r="C683" t="str">
            <v>M1</v>
          </cell>
          <cell r="D683" t="str">
            <v xml:space="preserve">LOD </v>
          </cell>
          <cell r="E683" t="str">
            <v>C</v>
          </cell>
          <cell r="F683" t="str">
            <v>M</v>
          </cell>
          <cell r="G683">
            <v>15</v>
          </cell>
        </row>
        <row r="684">
          <cell r="A684" t="str">
            <v>BS2262974V</v>
          </cell>
          <cell r="B684">
            <v>18</v>
          </cell>
          <cell r="C684" t="str">
            <v>P2</v>
          </cell>
          <cell r="D684" t="str">
            <v xml:space="preserve">LV  </v>
          </cell>
          <cell r="E684" t="str">
            <v>C</v>
          </cell>
          <cell r="F684" t="str">
            <v>P</v>
          </cell>
          <cell r="G684">
            <v>50</v>
          </cell>
        </row>
        <row r="685">
          <cell r="A685" t="str">
            <v>BS226298</v>
          </cell>
          <cell r="B685" t="str">
            <v>RE</v>
          </cell>
          <cell r="C685">
            <v>45</v>
          </cell>
          <cell r="D685" t="str">
            <v xml:space="preserve">LV  </v>
          </cell>
          <cell r="E685" t="str">
            <v>C</v>
          </cell>
          <cell r="F685" t="str">
            <v>M</v>
          </cell>
          <cell r="G685">
            <v>5</v>
          </cell>
        </row>
        <row r="686">
          <cell r="A686" t="str">
            <v>BS2262980</v>
          </cell>
          <cell r="B686">
            <v>0</v>
          </cell>
          <cell r="C686" t="str">
            <v>M1</v>
          </cell>
          <cell r="D686" t="str">
            <v xml:space="preserve">LV  </v>
          </cell>
          <cell r="E686" t="str">
            <v>C</v>
          </cell>
          <cell r="F686" t="str">
            <v>M</v>
          </cell>
          <cell r="G686">
            <v>15</v>
          </cell>
        </row>
        <row r="687">
          <cell r="A687" t="str">
            <v>BS2262981</v>
          </cell>
          <cell r="B687">
            <v>1</v>
          </cell>
          <cell r="C687" t="str">
            <v>M1</v>
          </cell>
          <cell r="D687" t="str">
            <v xml:space="preserve">MVC </v>
          </cell>
          <cell r="E687" t="str">
            <v>B</v>
          </cell>
          <cell r="F687" t="str">
            <v>M</v>
          </cell>
          <cell r="G687">
            <v>20</v>
          </cell>
        </row>
        <row r="688">
          <cell r="A688" t="str">
            <v>BS2262983</v>
          </cell>
          <cell r="B688">
            <v>3</v>
          </cell>
          <cell r="C688" t="str">
            <v>M1</v>
          </cell>
          <cell r="D688" t="str">
            <v xml:space="preserve">LV  </v>
          </cell>
          <cell r="E688" t="str">
            <v>B</v>
          </cell>
          <cell r="F688" t="str">
            <v>M</v>
          </cell>
          <cell r="G688">
            <v>20</v>
          </cell>
        </row>
        <row r="689">
          <cell r="A689" t="str">
            <v>BS2262984V</v>
          </cell>
          <cell r="B689">
            <v>18</v>
          </cell>
          <cell r="C689" t="str">
            <v>P2</v>
          </cell>
          <cell r="D689" t="str">
            <v xml:space="preserve">MVC </v>
          </cell>
          <cell r="E689" t="str">
            <v>C</v>
          </cell>
          <cell r="F689" t="str">
            <v>P</v>
          </cell>
          <cell r="G689">
            <v>60</v>
          </cell>
        </row>
        <row r="690">
          <cell r="A690" t="str">
            <v>BS226333</v>
          </cell>
          <cell r="B690">
            <v>24</v>
          </cell>
          <cell r="C690">
            <v>45</v>
          </cell>
          <cell r="D690" t="str">
            <v xml:space="preserve">LV  </v>
          </cell>
          <cell r="E690" t="str">
            <v>C</v>
          </cell>
          <cell r="F690" t="str">
            <v>M</v>
          </cell>
          <cell r="G690">
            <v>5</v>
          </cell>
        </row>
        <row r="691">
          <cell r="A691" t="str">
            <v>BS2263330</v>
          </cell>
          <cell r="B691">
            <v>0</v>
          </cell>
          <cell r="C691" t="str">
            <v>M1</v>
          </cell>
          <cell r="D691" t="str">
            <v xml:space="preserve">LV  </v>
          </cell>
          <cell r="E691" t="str">
            <v>C</v>
          </cell>
          <cell r="F691" t="str">
            <v>M</v>
          </cell>
          <cell r="G691">
            <v>15</v>
          </cell>
        </row>
        <row r="692">
          <cell r="A692" t="str">
            <v>BS22633321LM</v>
          </cell>
          <cell r="B692">
            <v>21</v>
          </cell>
          <cell r="C692" t="str">
            <v>M1</v>
          </cell>
          <cell r="D692" t="str">
            <v xml:space="preserve">LV  </v>
          </cell>
          <cell r="E692" t="str">
            <v>C</v>
          </cell>
          <cell r="F692" t="str">
            <v>M</v>
          </cell>
          <cell r="G692">
            <v>0</v>
          </cell>
        </row>
        <row r="693">
          <cell r="A693" t="str">
            <v>BS22633321LP</v>
          </cell>
          <cell r="B693">
            <v>21</v>
          </cell>
          <cell r="C693" t="str">
            <v>P4</v>
          </cell>
          <cell r="D693" t="str">
            <v xml:space="preserve">LV  </v>
          </cell>
          <cell r="E693" t="str">
            <v>C</v>
          </cell>
          <cell r="F693" t="str">
            <v>P</v>
          </cell>
          <cell r="G693">
            <v>40</v>
          </cell>
        </row>
        <row r="694">
          <cell r="A694" t="str">
            <v>BS22633322LP</v>
          </cell>
          <cell r="B694">
            <v>22</v>
          </cell>
          <cell r="C694" t="str">
            <v>P1</v>
          </cell>
          <cell r="D694" t="str">
            <v xml:space="preserve">LV  </v>
          </cell>
          <cell r="E694" t="str">
            <v>C</v>
          </cell>
          <cell r="F694" t="str">
            <v>P</v>
          </cell>
          <cell r="G694">
            <v>50</v>
          </cell>
        </row>
        <row r="695">
          <cell r="A695" t="str">
            <v>BS22633322W</v>
          </cell>
          <cell r="B695">
            <v>46</v>
          </cell>
          <cell r="C695" t="str">
            <v>R8</v>
          </cell>
          <cell r="D695" t="str">
            <v xml:space="preserve">LV  </v>
          </cell>
          <cell r="E695" t="str">
            <v xml:space="preserve"> </v>
          </cell>
          <cell r="F695" t="str">
            <v>P</v>
          </cell>
          <cell r="G695">
            <v>50</v>
          </cell>
        </row>
        <row r="696">
          <cell r="A696" t="str">
            <v>BS22633322X</v>
          </cell>
          <cell r="B696">
            <v>27</v>
          </cell>
          <cell r="C696">
            <v>45</v>
          </cell>
          <cell r="D696" t="str">
            <v xml:space="preserve">LV  </v>
          </cell>
          <cell r="E696" t="str">
            <v>C</v>
          </cell>
          <cell r="F696" t="str">
            <v>M</v>
          </cell>
          <cell r="G696">
            <v>3</v>
          </cell>
        </row>
        <row r="697">
          <cell r="A697" t="str">
            <v>BS226344</v>
          </cell>
          <cell r="B697">
            <v>23</v>
          </cell>
          <cell r="C697">
            <v>45</v>
          </cell>
          <cell r="D697" t="str">
            <v xml:space="preserve">MVC </v>
          </cell>
          <cell r="E697" t="str">
            <v>B</v>
          </cell>
          <cell r="F697" t="str">
            <v>M</v>
          </cell>
          <cell r="G697">
            <v>5</v>
          </cell>
        </row>
        <row r="698">
          <cell r="A698" t="str">
            <v>BS2263440</v>
          </cell>
          <cell r="B698">
            <v>0</v>
          </cell>
          <cell r="C698" t="str">
            <v>M1</v>
          </cell>
          <cell r="D698" t="str">
            <v xml:space="preserve">LV  </v>
          </cell>
          <cell r="E698" t="str">
            <v>C</v>
          </cell>
          <cell r="F698" t="str">
            <v>M</v>
          </cell>
          <cell r="G698">
            <v>15</v>
          </cell>
        </row>
        <row r="699">
          <cell r="A699" t="str">
            <v>BS2263443</v>
          </cell>
          <cell r="B699">
            <v>3</v>
          </cell>
          <cell r="C699" t="str">
            <v>M1</v>
          </cell>
          <cell r="D699" t="str">
            <v xml:space="preserve">LV  </v>
          </cell>
          <cell r="E699" t="str">
            <v>B</v>
          </cell>
          <cell r="F699" t="str">
            <v>M</v>
          </cell>
          <cell r="G699">
            <v>15</v>
          </cell>
        </row>
        <row r="700">
          <cell r="A700" t="str">
            <v>BS2263444</v>
          </cell>
          <cell r="B700">
            <v>25</v>
          </cell>
          <cell r="C700">
            <v>45</v>
          </cell>
          <cell r="D700" t="str">
            <v xml:space="preserve">LV  </v>
          </cell>
          <cell r="E700" t="str">
            <v>C</v>
          </cell>
          <cell r="F700" t="str">
            <v>M</v>
          </cell>
          <cell r="G700">
            <v>5</v>
          </cell>
        </row>
        <row r="701">
          <cell r="A701" t="str">
            <v>BS226345</v>
          </cell>
          <cell r="B701">
            <v>23</v>
          </cell>
          <cell r="C701">
            <v>45</v>
          </cell>
          <cell r="D701" t="str">
            <v xml:space="preserve">MVC </v>
          </cell>
          <cell r="E701" t="str">
            <v>B</v>
          </cell>
          <cell r="F701" t="str">
            <v>M</v>
          </cell>
          <cell r="G701">
            <v>5</v>
          </cell>
        </row>
        <row r="702">
          <cell r="A702" t="str">
            <v>BS2263450</v>
          </cell>
          <cell r="B702">
            <v>0</v>
          </cell>
          <cell r="C702" t="str">
            <v>M1</v>
          </cell>
          <cell r="D702" t="str">
            <v xml:space="preserve">LV  </v>
          </cell>
          <cell r="E702" t="str">
            <v>B</v>
          </cell>
          <cell r="F702" t="str">
            <v>M</v>
          </cell>
          <cell r="G702">
            <v>20</v>
          </cell>
        </row>
        <row r="703">
          <cell r="A703" t="str">
            <v>BS2263453</v>
          </cell>
          <cell r="B703">
            <v>3</v>
          </cell>
          <cell r="C703" t="str">
            <v>M1</v>
          </cell>
          <cell r="D703" t="str">
            <v xml:space="preserve">LV  </v>
          </cell>
          <cell r="E703" t="str">
            <v>B</v>
          </cell>
          <cell r="F703" t="str">
            <v>M</v>
          </cell>
          <cell r="G703">
            <v>20</v>
          </cell>
        </row>
        <row r="704">
          <cell r="A704" t="str">
            <v>BS2263454</v>
          </cell>
          <cell r="B704">
            <v>25</v>
          </cell>
          <cell r="C704">
            <v>45</v>
          </cell>
          <cell r="D704" t="str">
            <v xml:space="preserve">LV  </v>
          </cell>
          <cell r="E704" t="str">
            <v>C</v>
          </cell>
          <cell r="F704" t="str">
            <v>M</v>
          </cell>
          <cell r="G704">
            <v>5</v>
          </cell>
        </row>
        <row r="705">
          <cell r="A705" t="str">
            <v>BS226346</v>
          </cell>
          <cell r="B705">
            <v>23</v>
          </cell>
          <cell r="C705">
            <v>45</v>
          </cell>
          <cell r="D705" t="str">
            <v xml:space="preserve">MVC </v>
          </cell>
          <cell r="E705" t="str">
            <v>B</v>
          </cell>
          <cell r="F705" t="str">
            <v>M</v>
          </cell>
          <cell r="G705">
            <v>5</v>
          </cell>
        </row>
        <row r="706">
          <cell r="A706" t="str">
            <v>BS2263460</v>
          </cell>
          <cell r="B706">
            <v>0</v>
          </cell>
          <cell r="C706" t="str">
            <v>M1</v>
          </cell>
          <cell r="D706" t="str">
            <v xml:space="preserve">LV  </v>
          </cell>
          <cell r="E706" t="str">
            <v>B</v>
          </cell>
          <cell r="F706" t="str">
            <v>M</v>
          </cell>
          <cell r="G706">
            <v>15</v>
          </cell>
        </row>
        <row r="707">
          <cell r="A707" t="str">
            <v>BS2263463</v>
          </cell>
          <cell r="B707">
            <v>3</v>
          </cell>
          <cell r="C707" t="str">
            <v>M1</v>
          </cell>
          <cell r="D707" t="str">
            <v xml:space="preserve">LV  </v>
          </cell>
          <cell r="E707" t="str">
            <v>B</v>
          </cell>
          <cell r="F707" t="str">
            <v>M</v>
          </cell>
          <cell r="G707">
            <v>15</v>
          </cell>
        </row>
        <row r="708">
          <cell r="A708" t="str">
            <v>BS2263464A</v>
          </cell>
          <cell r="B708">
            <v>24</v>
          </cell>
          <cell r="C708">
            <v>45</v>
          </cell>
          <cell r="D708" t="str">
            <v xml:space="preserve">LV  </v>
          </cell>
          <cell r="E708" t="str">
            <v>C</v>
          </cell>
          <cell r="F708" t="str">
            <v>M</v>
          </cell>
          <cell r="G708">
            <v>5</v>
          </cell>
        </row>
        <row r="709">
          <cell r="A709" t="str">
            <v>BS226347</v>
          </cell>
          <cell r="B709">
            <v>23</v>
          </cell>
          <cell r="C709">
            <v>45</v>
          </cell>
          <cell r="D709" t="str">
            <v xml:space="preserve">MVC </v>
          </cell>
          <cell r="E709" t="str">
            <v>B</v>
          </cell>
          <cell r="F709" t="str">
            <v>M</v>
          </cell>
          <cell r="G709">
            <v>5</v>
          </cell>
        </row>
        <row r="710">
          <cell r="A710" t="str">
            <v>BS2263470</v>
          </cell>
          <cell r="B710">
            <v>0</v>
          </cell>
          <cell r="C710" t="str">
            <v>M1</v>
          </cell>
          <cell r="D710" t="str">
            <v xml:space="preserve">LV  </v>
          </cell>
          <cell r="E710" t="str">
            <v>B</v>
          </cell>
          <cell r="F710" t="str">
            <v>M</v>
          </cell>
          <cell r="G710">
            <v>15</v>
          </cell>
        </row>
        <row r="711">
          <cell r="A711" t="str">
            <v>BS2263473</v>
          </cell>
          <cell r="B711">
            <v>3</v>
          </cell>
          <cell r="C711" t="str">
            <v>M1</v>
          </cell>
          <cell r="D711" t="str">
            <v xml:space="preserve">LV  </v>
          </cell>
          <cell r="E711" t="str">
            <v>B</v>
          </cell>
          <cell r="F711" t="str">
            <v>M</v>
          </cell>
          <cell r="G711">
            <v>15</v>
          </cell>
        </row>
        <row r="712">
          <cell r="A712" t="str">
            <v>BS2263474</v>
          </cell>
          <cell r="B712">
            <v>25</v>
          </cell>
          <cell r="C712">
            <v>45</v>
          </cell>
          <cell r="D712" t="str">
            <v xml:space="preserve">LV  </v>
          </cell>
          <cell r="E712" t="str">
            <v>C</v>
          </cell>
          <cell r="F712" t="str">
            <v>M</v>
          </cell>
          <cell r="G712">
            <v>5</v>
          </cell>
        </row>
        <row r="713">
          <cell r="A713" t="str">
            <v>BS226348</v>
          </cell>
          <cell r="B713">
            <v>23</v>
          </cell>
          <cell r="C713">
            <v>45</v>
          </cell>
          <cell r="D713" t="str">
            <v xml:space="preserve">MVC </v>
          </cell>
          <cell r="E713" t="str">
            <v>B</v>
          </cell>
          <cell r="F713" t="str">
            <v>M</v>
          </cell>
          <cell r="G713">
            <v>5</v>
          </cell>
        </row>
        <row r="714">
          <cell r="A714" t="str">
            <v>BS2263480</v>
          </cell>
          <cell r="B714">
            <v>0</v>
          </cell>
          <cell r="C714" t="str">
            <v>M1</v>
          </cell>
          <cell r="D714" t="str">
            <v xml:space="preserve">LV  </v>
          </cell>
          <cell r="E714" t="str">
            <v>B</v>
          </cell>
          <cell r="F714" t="str">
            <v>M</v>
          </cell>
          <cell r="G714">
            <v>15</v>
          </cell>
        </row>
        <row r="715">
          <cell r="A715" t="str">
            <v>BS2263483</v>
          </cell>
          <cell r="B715">
            <v>3</v>
          </cell>
          <cell r="C715" t="str">
            <v>M1</v>
          </cell>
          <cell r="D715" t="str">
            <v xml:space="preserve">LV  </v>
          </cell>
          <cell r="E715" t="str">
            <v>B</v>
          </cell>
          <cell r="F715" t="str">
            <v>M</v>
          </cell>
          <cell r="G715">
            <v>15</v>
          </cell>
        </row>
        <row r="716">
          <cell r="A716" t="str">
            <v>BS2263484</v>
          </cell>
          <cell r="B716">
            <v>25</v>
          </cell>
          <cell r="C716">
            <v>45</v>
          </cell>
          <cell r="D716" t="str">
            <v xml:space="preserve">LV  </v>
          </cell>
          <cell r="E716" t="str">
            <v>C</v>
          </cell>
          <cell r="F716" t="str">
            <v>M</v>
          </cell>
          <cell r="G716">
            <v>5</v>
          </cell>
        </row>
        <row r="717">
          <cell r="A717" t="str">
            <v>BS226349</v>
          </cell>
          <cell r="B717">
            <v>24</v>
          </cell>
          <cell r="C717">
            <v>45</v>
          </cell>
          <cell r="D717" t="str">
            <v xml:space="preserve">MVC </v>
          </cell>
          <cell r="E717" t="str">
            <v>C</v>
          </cell>
          <cell r="F717" t="str">
            <v>M</v>
          </cell>
          <cell r="G717">
            <v>5</v>
          </cell>
        </row>
        <row r="718">
          <cell r="A718" t="str">
            <v>BS2263490</v>
          </cell>
          <cell r="B718">
            <v>0</v>
          </cell>
          <cell r="C718" t="str">
            <v>M1</v>
          </cell>
          <cell r="D718" t="str">
            <v xml:space="preserve">LV  </v>
          </cell>
          <cell r="E718" t="str">
            <v>C</v>
          </cell>
          <cell r="F718" t="str">
            <v>M</v>
          </cell>
          <cell r="G718">
            <v>15</v>
          </cell>
        </row>
        <row r="719">
          <cell r="A719" t="str">
            <v>BS226350</v>
          </cell>
          <cell r="B719">
            <v>23</v>
          </cell>
          <cell r="C719">
            <v>45</v>
          </cell>
          <cell r="D719" t="str">
            <v xml:space="preserve">LOD </v>
          </cell>
          <cell r="E719" t="str">
            <v>B</v>
          </cell>
          <cell r="F719" t="str">
            <v>M</v>
          </cell>
          <cell r="G719">
            <v>5</v>
          </cell>
        </row>
        <row r="720">
          <cell r="A720" t="str">
            <v>BS2263500</v>
          </cell>
          <cell r="B720">
            <v>0</v>
          </cell>
          <cell r="C720" t="str">
            <v>M1</v>
          </cell>
          <cell r="D720" t="str">
            <v xml:space="preserve">LOD </v>
          </cell>
          <cell r="E720" t="str">
            <v>C</v>
          </cell>
          <cell r="F720" t="str">
            <v>M</v>
          </cell>
          <cell r="G720">
            <v>15</v>
          </cell>
        </row>
        <row r="721">
          <cell r="A721" t="str">
            <v>BS2263503</v>
          </cell>
          <cell r="B721">
            <v>3</v>
          </cell>
          <cell r="C721" t="str">
            <v>M1</v>
          </cell>
          <cell r="D721" t="str">
            <v xml:space="preserve">LOD </v>
          </cell>
          <cell r="E721" t="str">
            <v>B</v>
          </cell>
          <cell r="F721" t="str">
            <v>M</v>
          </cell>
          <cell r="G721">
            <v>15</v>
          </cell>
        </row>
        <row r="722">
          <cell r="A722" t="str">
            <v>BS2263504</v>
          </cell>
          <cell r="B722">
            <v>25</v>
          </cell>
          <cell r="C722">
            <v>45</v>
          </cell>
          <cell r="D722" t="str">
            <v xml:space="preserve">LOD </v>
          </cell>
          <cell r="E722" t="str">
            <v>C</v>
          </cell>
          <cell r="F722" t="str">
            <v>M</v>
          </cell>
          <cell r="G722">
            <v>5</v>
          </cell>
        </row>
        <row r="723">
          <cell r="A723" t="str">
            <v>BS226353</v>
          </cell>
          <cell r="B723">
            <v>23</v>
          </cell>
          <cell r="C723">
            <v>45</v>
          </cell>
          <cell r="D723" t="str">
            <v xml:space="preserve">LOD </v>
          </cell>
          <cell r="E723" t="str">
            <v>C</v>
          </cell>
          <cell r="F723" t="str">
            <v>M</v>
          </cell>
          <cell r="G723">
            <v>5</v>
          </cell>
        </row>
        <row r="724">
          <cell r="A724" t="str">
            <v>BS226355</v>
          </cell>
          <cell r="B724">
            <v>23</v>
          </cell>
          <cell r="C724">
            <v>45</v>
          </cell>
          <cell r="D724" t="str">
            <v xml:space="preserve">LOD </v>
          </cell>
          <cell r="E724" t="str">
            <v>C</v>
          </cell>
          <cell r="F724" t="str">
            <v>M</v>
          </cell>
          <cell r="G724">
            <v>5</v>
          </cell>
        </row>
        <row r="725">
          <cell r="A725" t="str">
            <v>BS226372</v>
          </cell>
          <cell r="B725">
            <v>24</v>
          </cell>
          <cell r="C725">
            <v>45</v>
          </cell>
          <cell r="D725" t="str">
            <v xml:space="preserve">MVC </v>
          </cell>
          <cell r="E725" t="str">
            <v>A</v>
          </cell>
          <cell r="F725" t="str">
            <v>M</v>
          </cell>
          <cell r="G725">
            <v>5</v>
          </cell>
        </row>
        <row r="726">
          <cell r="A726" t="str">
            <v>BS2263720</v>
          </cell>
          <cell r="B726">
            <v>0</v>
          </cell>
          <cell r="C726" t="str">
            <v>M1</v>
          </cell>
          <cell r="D726" t="str">
            <v xml:space="preserve">SP  </v>
          </cell>
          <cell r="E726" t="str">
            <v>A</v>
          </cell>
          <cell r="F726" t="str">
            <v>M</v>
          </cell>
          <cell r="G726">
            <v>15</v>
          </cell>
        </row>
        <row r="727">
          <cell r="A727" t="str">
            <v>BS2263720MP</v>
          </cell>
          <cell r="B727">
            <v>33</v>
          </cell>
          <cell r="C727" t="str">
            <v>P6</v>
          </cell>
          <cell r="D727" t="str">
            <v xml:space="preserve">SP  </v>
          </cell>
          <cell r="E727" t="str">
            <v>C</v>
          </cell>
          <cell r="F727" t="str">
            <v>P</v>
          </cell>
          <cell r="G727">
            <v>80</v>
          </cell>
        </row>
        <row r="728">
          <cell r="A728" t="str">
            <v>BS226372A</v>
          </cell>
          <cell r="B728">
            <v>24</v>
          </cell>
          <cell r="C728">
            <v>45</v>
          </cell>
          <cell r="D728" t="str">
            <v xml:space="preserve">MVC </v>
          </cell>
          <cell r="E728" t="str">
            <v>C</v>
          </cell>
          <cell r="F728" t="str">
            <v>M</v>
          </cell>
          <cell r="G728">
            <v>5</v>
          </cell>
        </row>
        <row r="729">
          <cell r="A729" t="str">
            <v>BS226372A0</v>
          </cell>
          <cell r="B729">
            <v>0</v>
          </cell>
          <cell r="C729" t="str">
            <v>M1</v>
          </cell>
          <cell r="D729" t="str">
            <v xml:space="preserve">LV  </v>
          </cell>
          <cell r="E729" t="str">
            <v>C</v>
          </cell>
          <cell r="F729" t="str">
            <v>M</v>
          </cell>
          <cell r="G729">
            <v>0</v>
          </cell>
        </row>
        <row r="730">
          <cell r="A730" t="str">
            <v>BS226373</v>
          </cell>
          <cell r="B730">
            <v>24</v>
          </cell>
          <cell r="C730">
            <v>45</v>
          </cell>
          <cell r="D730" t="str">
            <v xml:space="preserve">MVC </v>
          </cell>
          <cell r="E730" t="str">
            <v>A</v>
          </cell>
          <cell r="F730" t="str">
            <v>M</v>
          </cell>
          <cell r="G730">
            <v>5</v>
          </cell>
        </row>
        <row r="731">
          <cell r="A731" t="str">
            <v>BS2263730</v>
          </cell>
          <cell r="B731">
            <v>0</v>
          </cell>
          <cell r="C731" t="str">
            <v>M1</v>
          </cell>
          <cell r="D731" t="str">
            <v xml:space="preserve">SP  </v>
          </cell>
          <cell r="E731" t="str">
            <v>A</v>
          </cell>
          <cell r="F731" t="str">
            <v>M</v>
          </cell>
          <cell r="G731">
            <v>20</v>
          </cell>
        </row>
        <row r="732">
          <cell r="A732" t="str">
            <v>BS2263730MP</v>
          </cell>
          <cell r="B732">
            <v>33</v>
          </cell>
          <cell r="C732" t="str">
            <v>P6</v>
          </cell>
          <cell r="D732" t="str">
            <v xml:space="preserve">SP  </v>
          </cell>
          <cell r="E732" t="str">
            <v>C</v>
          </cell>
          <cell r="F732" t="str">
            <v>P</v>
          </cell>
          <cell r="G732">
            <v>80</v>
          </cell>
        </row>
        <row r="733">
          <cell r="A733" t="str">
            <v>BS226373A</v>
          </cell>
          <cell r="B733">
            <v>24</v>
          </cell>
          <cell r="C733">
            <v>45</v>
          </cell>
          <cell r="D733" t="str">
            <v xml:space="preserve">MVC </v>
          </cell>
          <cell r="E733" t="str">
            <v>C</v>
          </cell>
          <cell r="F733" t="str">
            <v>M</v>
          </cell>
          <cell r="G733">
            <v>5</v>
          </cell>
        </row>
        <row r="734">
          <cell r="A734" t="str">
            <v>BS226373A0</v>
          </cell>
          <cell r="B734">
            <v>0</v>
          </cell>
          <cell r="C734" t="str">
            <v>M1</v>
          </cell>
          <cell r="D734" t="str">
            <v xml:space="preserve">LV  </v>
          </cell>
          <cell r="E734" t="str">
            <v>C</v>
          </cell>
          <cell r="F734" t="str">
            <v>M</v>
          </cell>
          <cell r="G734">
            <v>0</v>
          </cell>
        </row>
        <row r="735">
          <cell r="A735" t="str">
            <v>BS226386</v>
          </cell>
          <cell r="B735">
            <v>24</v>
          </cell>
          <cell r="C735">
            <v>45</v>
          </cell>
          <cell r="D735" t="str">
            <v xml:space="preserve">LV  </v>
          </cell>
          <cell r="E735" t="str">
            <v>C</v>
          </cell>
          <cell r="F735" t="str">
            <v>M</v>
          </cell>
          <cell r="G735">
            <v>5</v>
          </cell>
        </row>
        <row r="736">
          <cell r="A736" t="str">
            <v>BS2263860</v>
          </cell>
          <cell r="B736">
            <v>0</v>
          </cell>
          <cell r="C736" t="str">
            <v>M1</v>
          </cell>
          <cell r="D736" t="str">
            <v xml:space="preserve">LV  </v>
          </cell>
          <cell r="E736" t="str">
            <v>C</v>
          </cell>
          <cell r="F736" t="str">
            <v>M</v>
          </cell>
          <cell r="G736">
            <v>15</v>
          </cell>
        </row>
        <row r="737">
          <cell r="A737" t="str">
            <v>BS2263900</v>
          </cell>
          <cell r="B737">
            <v>0</v>
          </cell>
          <cell r="C737" t="str">
            <v>M1</v>
          </cell>
          <cell r="D737" t="str">
            <v xml:space="preserve">LV  </v>
          </cell>
          <cell r="E737" t="str">
            <v>C</v>
          </cell>
          <cell r="F737" t="str">
            <v>M</v>
          </cell>
          <cell r="G737">
            <v>15</v>
          </cell>
        </row>
        <row r="738">
          <cell r="A738" t="str">
            <v>BS2263901</v>
          </cell>
          <cell r="B738">
            <v>1</v>
          </cell>
          <cell r="C738" t="str">
            <v>M1</v>
          </cell>
          <cell r="D738" t="str">
            <v xml:space="preserve">LV  </v>
          </cell>
          <cell r="E738" t="str">
            <v>C</v>
          </cell>
          <cell r="F738" t="str">
            <v>M</v>
          </cell>
          <cell r="G738">
            <v>0</v>
          </cell>
        </row>
        <row r="739">
          <cell r="A739" t="str">
            <v>BS2263901MP</v>
          </cell>
          <cell r="B739">
            <v>34</v>
          </cell>
          <cell r="C739" t="str">
            <v>P7</v>
          </cell>
          <cell r="D739" t="str">
            <v xml:space="preserve">LV  </v>
          </cell>
          <cell r="E739" t="str">
            <v>C</v>
          </cell>
          <cell r="F739" t="str">
            <v>P</v>
          </cell>
          <cell r="G739">
            <v>5</v>
          </cell>
        </row>
        <row r="740">
          <cell r="A740" t="str">
            <v>BS22639021L</v>
          </cell>
          <cell r="B740">
            <v>21</v>
          </cell>
          <cell r="C740" t="str">
            <v>PJ</v>
          </cell>
          <cell r="D740" t="str">
            <v xml:space="preserve">LV  </v>
          </cell>
          <cell r="E740" t="str">
            <v>D</v>
          </cell>
          <cell r="F740" t="str">
            <v>P</v>
          </cell>
          <cell r="G740">
            <v>65</v>
          </cell>
        </row>
        <row r="741">
          <cell r="A741" t="str">
            <v>BS22639021LL</v>
          </cell>
          <cell r="B741">
            <v>21</v>
          </cell>
          <cell r="C741" t="str">
            <v>P4</v>
          </cell>
          <cell r="D741" t="str">
            <v xml:space="preserve">LV  </v>
          </cell>
          <cell r="E741" t="str">
            <v>C</v>
          </cell>
          <cell r="F741" t="str">
            <v>P</v>
          </cell>
          <cell r="G741">
            <v>40</v>
          </cell>
        </row>
        <row r="742">
          <cell r="A742" t="str">
            <v>BS22639022L</v>
          </cell>
          <cell r="B742">
            <v>22</v>
          </cell>
          <cell r="C742" t="str">
            <v>M1</v>
          </cell>
          <cell r="D742" t="str">
            <v xml:space="preserve">LV  </v>
          </cell>
          <cell r="E742" t="str">
            <v>C</v>
          </cell>
          <cell r="F742" t="str">
            <v>M</v>
          </cell>
          <cell r="G742">
            <v>0</v>
          </cell>
        </row>
        <row r="743">
          <cell r="A743" t="str">
            <v>BS22639022W</v>
          </cell>
          <cell r="B743">
            <v>46</v>
          </cell>
          <cell r="C743" t="str">
            <v>R8</v>
          </cell>
          <cell r="D743" t="str">
            <v xml:space="preserve">LV  </v>
          </cell>
          <cell r="E743" t="str">
            <v>D</v>
          </cell>
          <cell r="F743" t="str">
            <v>P</v>
          </cell>
          <cell r="G743">
            <v>50</v>
          </cell>
        </row>
        <row r="744">
          <cell r="A744" t="str">
            <v>BS22639022X</v>
          </cell>
          <cell r="B744">
            <v>27</v>
          </cell>
          <cell r="C744">
            <v>45</v>
          </cell>
          <cell r="D744" t="str">
            <v xml:space="preserve">LV  </v>
          </cell>
          <cell r="E744" t="str">
            <v>C</v>
          </cell>
          <cell r="F744" t="str">
            <v>M</v>
          </cell>
          <cell r="G744">
            <v>3</v>
          </cell>
        </row>
        <row r="745">
          <cell r="A745" t="str">
            <v>BS2263903</v>
          </cell>
          <cell r="B745">
            <v>3</v>
          </cell>
          <cell r="C745" t="str">
            <v>M1</v>
          </cell>
          <cell r="D745" t="str">
            <v xml:space="preserve">LV  </v>
          </cell>
          <cell r="E745" t="str">
            <v>C</v>
          </cell>
          <cell r="F745" t="str">
            <v>M</v>
          </cell>
          <cell r="G745">
            <v>0</v>
          </cell>
        </row>
        <row r="746">
          <cell r="A746" t="str">
            <v>BS2264050</v>
          </cell>
          <cell r="B746">
            <v>0</v>
          </cell>
          <cell r="C746" t="str">
            <v>M1</v>
          </cell>
          <cell r="D746" t="str">
            <v xml:space="preserve">LV  </v>
          </cell>
          <cell r="E746" t="str">
            <v>C</v>
          </cell>
          <cell r="F746" t="str">
            <v>M</v>
          </cell>
          <cell r="G746">
            <v>0</v>
          </cell>
        </row>
        <row r="747">
          <cell r="A747" t="str">
            <v>BS226429</v>
          </cell>
          <cell r="B747">
            <v>23</v>
          </cell>
          <cell r="C747">
            <v>45</v>
          </cell>
          <cell r="D747" t="str">
            <v xml:space="preserve">LOD </v>
          </cell>
          <cell r="E747" t="str">
            <v>C</v>
          </cell>
          <cell r="F747" t="str">
            <v>M</v>
          </cell>
          <cell r="G747">
            <v>0</v>
          </cell>
        </row>
        <row r="748">
          <cell r="A748" t="str">
            <v>BS2264293</v>
          </cell>
          <cell r="B748">
            <v>3</v>
          </cell>
          <cell r="C748" t="str">
            <v>M1</v>
          </cell>
          <cell r="D748" t="str">
            <v xml:space="preserve">LOD </v>
          </cell>
          <cell r="E748" t="str">
            <v>C</v>
          </cell>
          <cell r="F748" t="str">
            <v>M</v>
          </cell>
          <cell r="G748">
            <v>20</v>
          </cell>
        </row>
        <row r="749">
          <cell r="A749" t="str">
            <v>BS2265030</v>
          </cell>
          <cell r="B749">
            <v>0</v>
          </cell>
          <cell r="C749" t="str">
            <v>M1</v>
          </cell>
          <cell r="D749" t="str">
            <v xml:space="preserve">SP  </v>
          </cell>
          <cell r="E749" t="str">
            <v>C</v>
          </cell>
          <cell r="F749" t="str">
            <v>M</v>
          </cell>
          <cell r="G749">
            <v>15</v>
          </cell>
        </row>
        <row r="750">
          <cell r="A750" t="str">
            <v>BS2265034V</v>
          </cell>
          <cell r="B750">
            <v>18</v>
          </cell>
          <cell r="C750" t="str">
            <v>P2</v>
          </cell>
          <cell r="D750" t="str">
            <v xml:space="preserve">SP  </v>
          </cell>
          <cell r="E750" t="str">
            <v>C</v>
          </cell>
          <cell r="F750" t="str">
            <v>P</v>
          </cell>
          <cell r="G750">
            <v>60</v>
          </cell>
        </row>
        <row r="751">
          <cell r="A751" t="str">
            <v>BS226503V</v>
          </cell>
          <cell r="B751">
            <v>24</v>
          </cell>
          <cell r="C751">
            <v>45</v>
          </cell>
          <cell r="D751" t="str">
            <v xml:space="preserve">LV  </v>
          </cell>
          <cell r="E751" t="str">
            <v>C</v>
          </cell>
          <cell r="F751" t="str">
            <v>M</v>
          </cell>
          <cell r="G751">
            <v>5</v>
          </cell>
        </row>
        <row r="752">
          <cell r="A752" t="str">
            <v>BS226503V2</v>
          </cell>
          <cell r="B752">
            <v>2</v>
          </cell>
          <cell r="C752" t="str">
            <v>P5</v>
          </cell>
          <cell r="D752" t="str">
            <v xml:space="preserve">SP  </v>
          </cell>
          <cell r="E752" t="str">
            <v>C</v>
          </cell>
          <cell r="F752" t="str">
            <v>P</v>
          </cell>
          <cell r="G752">
            <v>50</v>
          </cell>
        </row>
        <row r="753">
          <cell r="A753" t="str">
            <v>BS2265041</v>
          </cell>
          <cell r="B753">
            <v>1</v>
          </cell>
          <cell r="C753" t="str">
            <v>M1</v>
          </cell>
          <cell r="D753" t="str">
            <v xml:space="preserve">LV  </v>
          </cell>
          <cell r="E753" t="str">
            <v>C</v>
          </cell>
          <cell r="F753" t="str">
            <v>M</v>
          </cell>
          <cell r="G753">
            <v>0</v>
          </cell>
        </row>
        <row r="754">
          <cell r="A754" t="str">
            <v>BS22650422LP</v>
          </cell>
          <cell r="B754">
            <v>22</v>
          </cell>
          <cell r="C754" t="str">
            <v>P1</v>
          </cell>
          <cell r="D754" t="str">
            <v xml:space="preserve">LV  </v>
          </cell>
          <cell r="E754" t="str">
            <v>C</v>
          </cell>
          <cell r="F754" t="str">
            <v>P</v>
          </cell>
          <cell r="G754">
            <v>50</v>
          </cell>
        </row>
        <row r="755">
          <cell r="A755" t="str">
            <v>BS22650422X</v>
          </cell>
          <cell r="B755">
            <v>27</v>
          </cell>
          <cell r="C755">
            <v>45</v>
          </cell>
          <cell r="D755" t="str">
            <v xml:space="preserve">LV  </v>
          </cell>
          <cell r="E755" t="str">
            <v>C</v>
          </cell>
          <cell r="F755" t="str">
            <v>M</v>
          </cell>
          <cell r="G755">
            <v>3</v>
          </cell>
        </row>
        <row r="756">
          <cell r="A756" t="str">
            <v>BS226506</v>
          </cell>
          <cell r="B756">
            <v>23</v>
          </cell>
          <cell r="C756">
            <v>45</v>
          </cell>
          <cell r="D756" t="str">
            <v xml:space="preserve">LOD </v>
          </cell>
          <cell r="E756" t="str">
            <v>C</v>
          </cell>
          <cell r="F756" t="str">
            <v>M</v>
          </cell>
          <cell r="G756">
            <v>5</v>
          </cell>
        </row>
        <row r="757">
          <cell r="A757" t="str">
            <v>BS2265060</v>
          </cell>
          <cell r="B757">
            <v>0</v>
          </cell>
          <cell r="C757" t="str">
            <v>M1</v>
          </cell>
          <cell r="D757" t="str">
            <v xml:space="preserve">LOD </v>
          </cell>
          <cell r="E757" t="str">
            <v>C</v>
          </cell>
          <cell r="F757" t="str">
            <v>M</v>
          </cell>
          <cell r="G757">
            <v>0</v>
          </cell>
        </row>
        <row r="758">
          <cell r="A758" t="str">
            <v>BS2265063</v>
          </cell>
          <cell r="B758">
            <v>3</v>
          </cell>
          <cell r="C758" t="str">
            <v>M1</v>
          </cell>
          <cell r="D758" t="str">
            <v xml:space="preserve">LOD </v>
          </cell>
          <cell r="E758" t="str">
            <v>C</v>
          </cell>
          <cell r="F758" t="str">
            <v>M</v>
          </cell>
          <cell r="G758">
            <v>0</v>
          </cell>
        </row>
        <row r="759">
          <cell r="A759" t="str">
            <v>BS2265064V</v>
          </cell>
          <cell r="B759">
            <v>18</v>
          </cell>
          <cell r="C759" t="str">
            <v>P2</v>
          </cell>
          <cell r="D759" t="str">
            <v xml:space="preserve">LV  </v>
          </cell>
          <cell r="E759" t="str">
            <v>C</v>
          </cell>
          <cell r="F759" t="str">
            <v>P</v>
          </cell>
          <cell r="G759">
            <v>50</v>
          </cell>
        </row>
        <row r="760">
          <cell r="A760" t="str">
            <v>BS226510</v>
          </cell>
          <cell r="B760">
            <v>24</v>
          </cell>
          <cell r="C760">
            <v>45</v>
          </cell>
          <cell r="D760" t="str">
            <v xml:space="preserve">LV  </v>
          </cell>
          <cell r="E760" t="str">
            <v>C</v>
          </cell>
          <cell r="F760" t="str">
            <v>M</v>
          </cell>
          <cell r="G760">
            <v>5</v>
          </cell>
        </row>
        <row r="761">
          <cell r="A761" t="str">
            <v>BS2265100</v>
          </cell>
          <cell r="B761">
            <v>0</v>
          </cell>
          <cell r="C761" t="str">
            <v>M1</v>
          </cell>
          <cell r="D761" t="str">
            <v xml:space="preserve">LV  </v>
          </cell>
          <cell r="E761" t="str">
            <v>C</v>
          </cell>
          <cell r="F761" t="str">
            <v>M</v>
          </cell>
          <cell r="G761">
            <v>15</v>
          </cell>
        </row>
        <row r="762">
          <cell r="A762" t="str">
            <v>BS22651021L</v>
          </cell>
          <cell r="B762">
            <v>21</v>
          </cell>
          <cell r="C762" t="str">
            <v>P4</v>
          </cell>
          <cell r="D762" t="str">
            <v xml:space="preserve">LV  </v>
          </cell>
          <cell r="E762" t="str">
            <v>C</v>
          </cell>
          <cell r="F762" t="str">
            <v>P</v>
          </cell>
          <cell r="G762">
            <v>40</v>
          </cell>
        </row>
        <row r="763">
          <cell r="A763" t="str">
            <v>BS22651021LM</v>
          </cell>
          <cell r="B763">
            <v>21</v>
          </cell>
          <cell r="C763" t="str">
            <v>M1</v>
          </cell>
          <cell r="D763" t="str">
            <v xml:space="preserve">LV  </v>
          </cell>
          <cell r="E763" t="str">
            <v>C</v>
          </cell>
          <cell r="F763" t="str">
            <v>M</v>
          </cell>
          <cell r="G763">
            <v>5</v>
          </cell>
        </row>
        <row r="764">
          <cell r="A764" t="str">
            <v>BS22651022LP</v>
          </cell>
          <cell r="B764">
            <v>22</v>
          </cell>
          <cell r="C764" t="str">
            <v>P1</v>
          </cell>
          <cell r="D764" t="str">
            <v xml:space="preserve">LV  </v>
          </cell>
          <cell r="E764" t="str">
            <v>C</v>
          </cell>
          <cell r="F764" t="str">
            <v>P</v>
          </cell>
          <cell r="G764">
            <v>50</v>
          </cell>
        </row>
        <row r="765">
          <cell r="A765" t="str">
            <v>BS22651022W</v>
          </cell>
          <cell r="B765">
            <v>46</v>
          </cell>
          <cell r="C765" t="str">
            <v>R8</v>
          </cell>
          <cell r="D765" t="str">
            <v xml:space="preserve">LV  </v>
          </cell>
          <cell r="E765" t="str">
            <v>C</v>
          </cell>
          <cell r="F765" t="str">
            <v>P</v>
          </cell>
          <cell r="G765">
            <v>50</v>
          </cell>
        </row>
        <row r="766">
          <cell r="A766" t="str">
            <v>BS22651022X</v>
          </cell>
          <cell r="B766">
            <v>27</v>
          </cell>
          <cell r="C766">
            <v>45</v>
          </cell>
          <cell r="D766" t="str">
            <v xml:space="preserve">LV  </v>
          </cell>
          <cell r="E766" t="str">
            <v>C</v>
          </cell>
          <cell r="F766" t="str">
            <v>M</v>
          </cell>
          <cell r="G766">
            <v>3</v>
          </cell>
        </row>
        <row r="767">
          <cell r="A767" t="str">
            <v>BS2265120</v>
          </cell>
          <cell r="B767">
            <v>0</v>
          </cell>
          <cell r="C767" t="str">
            <v>M1</v>
          </cell>
          <cell r="D767" t="str">
            <v xml:space="preserve">LV  </v>
          </cell>
          <cell r="E767" t="str">
            <v>C</v>
          </cell>
          <cell r="F767" t="str">
            <v>M</v>
          </cell>
          <cell r="G767">
            <v>0</v>
          </cell>
        </row>
        <row r="768">
          <cell r="A768" t="str">
            <v>BS2265224V</v>
          </cell>
          <cell r="B768">
            <v>18</v>
          </cell>
          <cell r="C768" t="str">
            <v>P2</v>
          </cell>
          <cell r="D768" t="str">
            <v xml:space="preserve">LV  </v>
          </cell>
          <cell r="E768" t="str">
            <v>C</v>
          </cell>
          <cell r="F768" t="str">
            <v>P</v>
          </cell>
          <cell r="G768">
            <v>50</v>
          </cell>
        </row>
        <row r="769">
          <cell r="A769" t="str">
            <v>BS2265240</v>
          </cell>
          <cell r="B769">
            <v>0</v>
          </cell>
          <cell r="C769" t="str">
            <v>M1</v>
          </cell>
          <cell r="D769" t="str">
            <v xml:space="preserve">LOD </v>
          </cell>
          <cell r="E769" t="str">
            <v>C</v>
          </cell>
          <cell r="F769" t="str">
            <v>M</v>
          </cell>
          <cell r="G769">
            <v>0</v>
          </cell>
        </row>
        <row r="770">
          <cell r="A770" t="str">
            <v>BS2265243</v>
          </cell>
          <cell r="B770">
            <v>3</v>
          </cell>
          <cell r="C770" t="str">
            <v>M1</v>
          </cell>
          <cell r="D770" t="str">
            <v xml:space="preserve">LOD </v>
          </cell>
          <cell r="E770" t="str">
            <v>C</v>
          </cell>
          <cell r="F770" t="str">
            <v>M</v>
          </cell>
          <cell r="G770">
            <v>0</v>
          </cell>
        </row>
        <row r="771">
          <cell r="A771" t="str">
            <v>BS2265253</v>
          </cell>
          <cell r="B771">
            <v>3</v>
          </cell>
          <cell r="C771" t="str">
            <v>M1</v>
          </cell>
          <cell r="D771" t="str">
            <v xml:space="preserve">LOD </v>
          </cell>
          <cell r="E771" t="str">
            <v>C</v>
          </cell>
          <cell r="F771" t="str">
            <v>M</v>
          </cell>
          <cell r="G771">
            <v>0</v>
          </cell>
        </row>
        <row r="772">
          <cell r="A772" t="str">
            <v>BS2265263</v>
          </cell>
          <cell r="B772">
            <v>3</v>
          </cell>
          <cell r="C772" t="str">
            <v>M1</v>
          </cell>
          <cell r="D772" t="str">
            <v xml:space="preserve">LOD </v>
          </cell>
          <cell r="E772" t="str">
            <v>C</v>
          </cell>
          <cell r="F772" t="str">
            <v>M</v>
          </cell>
          <cell r="G772">
            <v>0</v>
          </cell>
        </row>
        <row r="773">
          <cell r="A773" t="str">
            <v>BS2265273</v>
          </cell>
          <cell r="B773">
            <v>3</v>
          </cell>
          <cell r="C773" t="str">
            <v>M1</v>
          </cell>
          <cell r="D773" t="str">
            <v xml:space="preserve">LOD </v>
          </cell>
          <cell r="E773" t="str">
            <v>C</v>
          </cell>
          <cell r="F773" t="str">
            <v>M</v>
          </cell>
          <cell r="G773">
            <v>0</v>
          </cell>
        </row>
        <row r="774">
          <cell r="A774" t="str">
            <v>BS226528</v>
          </cell>
          <cell r="B774">
            <v>23</v>
          </cell>
          <cell r="C774">
            <v>45</v>
          </cell>
          <cell r="D774" t="str">
            <v xml:space="preserve">LOD </v>
          </cell>
          <cell r="E774" t="str">
            <v>C</v>
          </cell>
          <cell r="F774" t="str">
            <v>M</v>
          </cell>
          <cell r="G774">
            <v>5</v>
          </cell>
        </row>
        <row r="775">
          <cell r="A775" t="str">
            <v>BS2265280</v>
          </cell>
          <cell r="B775">
            <v>0</v>
          </cell>
          <cell r="C775" t="str">
            <v>M1</v>
          </cell>
          <cell r="D775" t="str">
            <v xml:space="preserve">LOD </v>
          </cell>
          <cell r="E775" t="str">
            <v>C</v>
          </cell>
          <cell r="F775" t="str">
            <v>M</v>
          </cell>
          <cell r="G775">
            <v>0</v>
          </cell>
        </row>
        <row r="776">
          <cell r="A776" t="str">
            <v>BS2265283</v>
          </cell>
          <cell r="B776">
            <v>3</v>
          </cell>
          <cell r="C776" t="str">
            <v>M1</v>
          </cell>
          <cell r="D776" t="str">
            <v xml:space="preserve">LOD </v>
          </cell>
          <cell r="E776" t="str">
            <v>C</v>
          </cell>
          <cell r="F776" t="str">
            <v>M</v>
          </cell>
          <cell r="G776">
            <v>0</v>
          </cell>
        </row>
        <row r="777">
          <cell r="A777" t="str">
            <v>BS226529</v>
          </cell>
          <cell r="B777">
            <v>23</v>
          </cell>
          <cell r="C777">
            <v>45</v>
          </cell>
          <cell r="D777" t="str">
            <v xml:space="preserve">LOD </v>
          </cell>
          <cell r="E777" t="str">
            <v>C</v>
          </cell>
          <cell r="F777" t="str">
            <v>M</v>
          </cell>
          <cell r="G777">
            <v>5</v>
          </cell>
        </row>
        <row r="778">
          <cell r="A778" t="str">
            <v>BS2265293</v>
          </cell>
          <cell r="B778">
            <v>3</v>
          </cell>
          <cell r="C778" t="str">
            <v>M1</v>
          </cell>
          <cell r="D778" t="str">
            <v xml:space="preserve">LOD </v>
          </cell>
          <cell r="E778" t="str">
            <v>C</v>
          </cell>
          <cell r="F778" t="str">
            <v>M</v>
          </cell>
          <cell r="G778">
            <v>0</v>
          </cell>
        </row>
        <row r="779">
          <cell r="A779" t="str">
            <v>BS226530</v>
          </cell>
          <cell r="B779">
            <v>23</v>
          </cell>
          <cell r="C779">
            <v>45</v>
          </cell>
          <cell r="D779" t="str">
            <v xml:space="preserve">LOD </v>
          </cell>
          <cell r="E779" t="str">
            <v>C</v>
          </cell>
          <cell r="F779" t="str">
            <v>M</v>
          </cell>
          <cell r="G779">
            <v>5</v>
          </cell>
        </row>
        <row r="780">
          <cell r="A780" t="str">
            <v>BS2265300</v>
          </cell>
          <cell r="B780">
            <v>0</v>
          </cell>
          <cell r="C780" t="str">
            <v>M1</v>
          </cell>
          <cell r="D780" t="str">
            <v xml:space="preserve">LOD </v>
          </cell>
          <cell r="E780" t="str">
            <v>C</v>
          </cell>
          <cell r="F780" t="str">
            <v>M</v>
          </cell>
          <cell r="G780">
            <v>0</v>
          </cell>
        </row>
        <row r="781">
          <cell r="A781" t="str">
            <v>BS2265303</v>
          </cell>
          <cell r="B781">
            <v>3</v>
          </cell>
          <cell r="C781" t="str">
            <v>M1</v>
          </cell>
          <cell r="D781" t="str">
            <v xml:space="preserve">LOD </v>
          </cell>
          <cell r="E781" t="str">
            <v>C</v>
          </cell>
          <cell r="F781" t="str">
            <v>M</v>
          </cell>
          <cell r="G781">
            <v>0</v>
          </cell>
        </row>
        <row r="782">
          <cell r="A782" t="str">
            <v>BS226531</v>
          </cell>
          <cell r="B782">
            <v>23</v>
          </cell>
          <cell r="C782">
            <v>45</v>
          </cell>
          <cell r="D782" t="str">
            <v xml:space="preserve">LOD </v>
          </cell>
          <cell r="E782" t="str">
            <v>C</v>
          </cell>
          <cell r="F782" t="str">
            <v>M</v>
          </cell>
          <cell r="G782">
            <v>5</v>
          </cell>
        </row>
        <row r="783">
          <cell r="A783" t="str">
            <v>BS2265313</v>
          </cell>
          <cell r="B783">
            <v>3</v>
          </cell>
          <cell r="C783" t="str">
            <v>M1</v>
          </cell>
          <cell r="D783" t="str">
            <v xml:space="preserve">LOD </v>
          </cell>
          <cell r="E783" t="str">
            <v>C</v>
          </cell>
          <cell r="F783" t="str">
            <v>M</v>
          </cell>
          <cell r="G783">
            <v>0</v>
          </cell>
        </row>
        <row r="784">
          <cell r="A784" t="str">
            <v>BS2265313FF</v>
          </cell>
          <cell r="B784">
            <v>33</v>
          </cell>
          <cell r="C784" t="str">
            <v>R1</v>
          </cell>
          <cell r="D784" t="str">
            <v xml:space="preserve">LOD </v>
          </cell>
          <cell r="E784" t="str">
            <v>B</v>
          </cell>
          <cell r="F784" t="str">
            <v>P</v>
          </cell>
          <cell r="G784">
            <v>40</v>
          </cell>
        </row>
        <row r="785">
          <cell r="A785" t="str">
            <v>BS2265390</v>
          </cell>
          <cell r="B785">
            <v>0</v>
          </cell>
          <cell r="C785" t="str">
            <v>M1</v>
          </cell>
          <cell r="D785" t="str">
            <v xml:space="preserve">HVA </v>
          </cell>
          <cell r="E785" t="str">
            <v>A</v>
          </cell>
          <cell r="F785" t="str">
            <v>M</v>
          </cell>
          <cell r="G785">
            <v>15</v>
          </cell>
        </row>
        <row r="786">
          <cell r="A786" t="str">
            <v>BS2265390P</v>
          </cell>
          <cell r="B786">
            <v>35</v>
          </cell>
          <cell r="C786" t="str">
            <v>P6</v>
          </cell>
          <cell r="D786" t="str">
            <v xml:space="preserve">HVA </v>
          </cell>
          <cell r="E786" t="str">
            <v>A</v>
          </cell>
          <cell r="F786" t="str">
            <v>P</v>
          </cell>
          <cell r="G786">
            <v>0</v>
          </cell>
        </row>
        <row r="787">
          <cell r="A787" t="str">
            <v>BS2265391</v>
          </cell>
          <cell r="B787">
            <v>1</v>
          </cell>
          <cell r="C787" t="str">
            <v>M1</v>
          </cell>
          <cell r="D787" t="str">
            <v xml:space="preserve">HVA </v>
          </cell>
          <cell r="E787" t="str">
            <v>C</v>
          </cell>
          <cell r="F787" t="str">
            <v>M</v>
          </cell>
          <cell r="G787">
            <v>20</v>
          </cell>
        </row>
        <row r="788">
          <cell r="A788" t="str">
            <v>BS2265391D</v>
          </cell>
          <cell r="B788">
            <v>1</v>
          </cell>
          <cell r="C788" t="str">
            <v>M1</v>
          </cell>
          <cell r="D788" t="str">
            <v xml:space="preserve">HVA </v>
          </cell>
          <cell r="E788" t="str">
            <v>A</v>
          </cell>
          <cell r="F788" t="str">
            <v>M</v>
          </cell>
          <cell r="G788">
            <v>10</v>
          </cell>
        </row>
        <row r="789">
          <cell r="A789" t="str">
            <v>BS2265393</v>
          </cell>
          <cell r="B789">
            <v>3</v>
          </cell>
          <cell r="C789" t="str">
            <v>M1</v>
          </cell>
          <cell r="D789" t="str">
            <v xml:space="preserve">HVA </v>
          </cell>
          <cell r="E789" t="str">
            <v>A</v>
          </cell>
          <cell r="F789" t="str">
            <v>M</v>
          </cell>
          <cell r="G789">
            <v>15</v>
          </cell>
        </row>
        <row r="790">
          <cell r="A790" t="str">
            <v>BS22653930P</v>
          </cell>
          <cell r="B790" t="str">
            <v xml:space="preserve">  </v>
          </cell>
          <cell r="C790" t="str">
            <v>PC</v>
          </cell>
          <cell r="D790" t="str">
            <v xml:space="preserve">HVA </v>
          </cell>
          <cell r="E790" t="str">
            <v>A</v>
          </cell>
          <cell r="F790" t="str">
            <v>P</v>
          </cell>
          <cell r="G790">
            <v>0</v>
          </cell>
        </row>
        <row r="791">
          <cell r="A791" t="str">
            <v>BS2265393M</v>
          </cell>
          <cell r="B791">
            <v>33</v>
          </cell>
          <cell r="C791" t="str">
            <v>P6</v>
          </cell>
          <cell r="D791" t="str">
            <v xml:space="preserve">HVA </v>
          </cell>
          <cell r="E791" t="str">
            <v>A</v>
          </cell>
          <cell r="F791" t="str">
            <v>P</v>
          </cell>
          <cell r="G791">
            <v>0</v>
          </cell>
        </row>
        <row r="792">
          <cell r="A792" t="str">
            <v>BS2265393MP</v>
          </cell>
          <cell r="B792">
            <v>33</v>
          </cell>
          <cell r="C792" t="str">
            <v>P6</v>
          </cell>
          <cell r="D792" t="str">
            <v xml:space="preserve">HVA </v>
          </cell>
          <cell r="E792" t="str">
            <v>C</v>
          </cell>
          <cell r="F792" t="str">
            <v>P</v>
          </cell>
          <cell r="G792">
            <v>50</v>
          </cell>
        </row>
        <row r="793">
          <cell r="A793" t="str">
            <v>BS2265393P</v>
          </cell>
          <cell r="B793">
            <v>35</v>
          </cell>
          <cell r="C793" t="str">
            <v>P6</v>
          </cell>
          <cell r="D793" t="str">
            <v xml:space="preserve">HVA </v>
          </cell>
          <cell r="E793" t="str">
            <v>A</v>
          </cell>
          <cell r="F793" t="str">
            <v>P</v>
          </cell>
          <cell r="G793">
            <v>0</v>
          </cell>
        </row>
        <row r="794">
          <cell r="A794" t="str">
            <v>BS2265394V</v>
          </cell>
          <cell r="B794">
            <v>18</v>
          </cell>
          <cell r="C794" t="str">
            <v>P2</v>
          </cell>
          <cell r="D794" t="str">
            <v xml:space="preserve">HVA </v>
          </cell>
          <cell r="E794" t="str">
            <v>A</v>
          </cell>
          <cell r="F794" t="str">
            <v>P</v>
          </cell>
          <cell r="G794">
            <v>60</v>
          </cell>
        </row>
        <row r="795">
          <cell r="A795" t="str">
            <v>BS226539F0</v>
          </cell>
          <cell r="B795">
            <v>0</v>
          </cell>
          <cell r="C795" t="str">
            <v>M1</v>
          </cell>
          <cell r="D795" t="str">
            <v xml:space="preserve">HV  </v>
          </cell>
          <cell r="E795" t="str">
            <v>C</v>
          </cell>
          <cell r="F795" t="str">
            <v>M</v>
          </cell>
          <cell r="G795">
            <v>0</v>
          </cell>
        </row>
        <row r="796">
          <cell r="A796" t="str">
            <v>BS226539SR</v>
          </cell>
          <cell r="B796">
            <v>18</v>
          </cell>
          <cell r="C796" t="str">
            <v>P3</v>
          </cell>
          <cell r="D796" t="str">
            <v xml:space="preserve">HVA </v>
          </cell>
          <cell r="E796" t="str">
            <v>A</v>
          </cell>
          <cell r="F796" t="str">
            <v>P</v>
          </cell>
          <cell r="G796">
            <v>60</v>
          </cell>
        </row>
        <row r="797">
          <cell r="A797" t="str">
            <v>BS226539V</v>
          </cell>
          <cell r="B797">
            <v>23</v>
          </cell>
          <cell r="C797">
            <v>45</v>
          </cell>
          <cell r="D797" t="str">
            <v xml:space="preserve">HVA </v>
          </cell>
          <cell r="E797" t="str">
            <v>A</v>
          </cell>
          <cell r="F797" t="str">
            <v>M</v>
          </cell>
          <cell r="G797">
            <v>10</v>
          </cell>
        </row>
        <row r="798">
          <cell r="A798" t="str">
            <v>BS226539V2V1</v>
          </cell>
          <cell r="B798">
            <v>2</v>
          </cell>
          <cell r="C798" t="str">
            <v>P5</v>
          </cell>
          <cell r="D798" t="str">
            <v xml:space="preserve">HVA </v>
          </cell>
          <cell r="E798" t="str">
            <v>A</v>
          </cell>
          <cell r="F798" t="str">
            <v>P</v>
          </cell>
          <cell r="G798">
            <v>60</v>
          </cell>
        </row>
        <row r="799">
          <cell r="A799" t="str">
            <v>BS226547</v>
          </cell>
          <cell r="B799">
            <v>25</v>
          </cell>
          <cell r="C799">
            <v>45</v>
          </cell>
          <cell r="D799" t="str">
            <v xml:space="preserve">LV  </v>
          </cell>
          <cell r="E799" t="str">
            <v>C</v>
          </cell>
          <cell r="F799" t="str">
            <v>M</v>
          </cell>
          <cell r="G799">
            <v>5</v>
          </cell>
        </row>
        <row r="800">
          <cell r="A800" t="str">
            <v>BS2265471</v>
          </cell>
          <cell r="B800">
            <v>1</v>
          </cell>
          <cell r="C800" t="str">
            <v>M1</v>
          </cell>
          <cell r="D800" t="str">
            <v xml:space="preserve">SP  </v>
          </cell>
          <cell r="E800" t="str">
            <v>C</v>
          </cell>
          <cell r="F800" t="str">
            <v>M</v>
          </cell>
          <cell r="G800">
            <v>15</v>
          </cell>
        </row>
        <row r="801">
          <cell r="A801" t="str">
            <v>BS2265473</v>
          </cell>
          <cell r="B801">
            <v>3</v>
          </cell>
          <cell r="C801" t="str">
            <v>M1</v>
          </cell>
          <cell r="D801" t="str">
            <v xml:space="preserve">SP  </v>
          </cell>
          <cell r="E801" t="str">
            <v>C</v>
          </cell>
          <cell r="F801" t="str">
            <v>M</v>
          </cell>
          <cell r="G801">
            <v>20</v>
          </cell>
        </row>
        <row r="802">
          <cell r="A802" t="str">
            <v>BS2265474V</v>
          </cell>
          <cell r="B802">
            <v>18</v>
          </cell>
          <cell r="C802" t="str">
            <v>P2</v>
          </cell>
          <cell r="D802" t="str">
            <v xml:space="preserve">SP  </v>
          </cell>
          <cell r="E802" t="str">
            <v>C</v>
          </cell>
          <cell r="F802" t="str">
            <v>P</v>
          </cell>
          <cell r="G802">
            <v>60</v>
          </cell>
        </row>
        <row r="803">
          <cell r="A803" t="str">
            <v>BS226547T</v>
          </cell>
          <cell r="B803">
            <v>23</v>
          </cell>
          <cell r="C803">
            <v>45</v>
          </cell>
          <cell r="D803" t="str">
            <v xml:space="preserve">SP  </v>
          </cell>
          <cell r="E803" t="str">
            <v>C</v>
          </cell>
          <cell r="F803" t="str">
            <v>M</v>
          </cell>
          <cell r="G803">
            <v>5</v>
          </cell>
        </row>
        <row r="804">
          <cell r="A804" t="str">
            <v>BS226548</v>
          </cell>
          <cell r="B804">
            <v>25</v>
          </cell>
          <cell r="C804">
            <v>45</v>
          </cell>
          <cell r="D804" t="str">
            <v xml:space="preserve">LV  </v>
          </cell>
          <cell r="E804" t="str">
            <v>C</v>
          </cell>
          <cell r="F804" t="str">
            <v>M</v>
          </cell>
          <cell r="G804">
            <v>5</v>
          </cell>
        </row>
        <row r="805">
          <cell r="A805" t="str">
            <v>BS2265481</v>
          </cell>
          <cell r="B805">
            <v>1</v>
          </cell>
          <cell r="C805" t="str">
            <v>M1</v>
          </cell>
          <cell r="D805" t="str">
            <v xml:space="preserve">LV  </v>
          </cell>
          <cell r="E805" t="str">
            <v>C</v>
          </cell>
          <cell r="F805" t="str">
            <v>M</v>
          </cell>
          <cell r="G805">
            <v>0</v>
          </cell>
        </row>
        <row r="806">
          <cell r="A806" t="str">
            <v>BS2265483</v>
          </cell>
          <cell r="B806">
            <v>3</v>
          </cell>
          <cell r="C806" t="str">
            <v>M1</v>
          </cell>
          <cell r="D806" t="str">
            <v xml:space="preserve">LV  </v>
          </cell>
          <cell r="E806" t="str">
            <v>C</v>
          </cell>
          <cell r="F806" t="str">
            <v>M</v>
          </cell>
          <cell r="G806">
            <v>0</v>
          </cell>
        </row>
        <row r="807">
          <cell r="A807" t="str">
            <v>BS2265484V</v>
          </cell>
          <cell r="B807">
            <v>18</v>
          </cell>
          <cell r="C807" t="str">
            <v>P2</v>
          </cell>
          <cell r="D807" t="str">
            <v xml:space="preserve">LV  </v>
          </cell>
          <cell r="E807" t="str">
            <v>C</v>
          </cell>
          <cell r="F807" t="str">
            <v>P</v>
          </cell>
          <cell r="G807">
            <v>50</v>
          </cell>
        </row>
        <row r="808">
          <cell r="A808" t="str">
            <v>BS226548T</v>
          </cell>
          <cell r="B808">
            <v>23</v>
          </cell>
          <cell r="C808">
            <v>45</v>
          </cell>
          <cell r="D808" t="str">
            <v xml:space="preserve">LV  </v>
          </cell>
          <cell r="E808" t="str">
            <v>C</v>
          </cell>
          <cell r="F808" t="str">
            <v>M</v>
          </cell>
          <cell r="G808">
            <v>5</v>
          </cell>
        </row>
        <row r="809">
          <cell r="A809" t="str">
            <v>BS226549</v>
          </cell>
          <cell r="B809">
            <v>25</v>
          </cell>
          <cell r="C809">
            <v>45</v>
          </cell>
          <cell r="D809" t="str">
            <v xml:space="preserve">LV  </v>
          </cell>
          <cell r="E809" t="str">
            <v>C</v>
          </cell>
          <cell r="F809" t="str">
            <v>M</v>
          </cell>
          <cell r="G809">
            <v>5</v>
          </cell>
        </row>
        <row r="810">
          <cell r="A810" t="str">
            <v>BS2265491</v>
          </cell>
          <cell r="B810">
            <v>1</v>
          </cell>
          <cell r="C810" t="str">
            <v>M1</v>
          </cell>
          <cell r="D810" t="str">
            <v xml:space="preserve">LV  </v>
          </cell>
          <cell r="E810" t="str">
            <v>C</v>
          </cell>
          <cell r="F810" t="str">
            <v>M</v>
          </cell>
          <cell r="G810">
            <v>0</v>
          </cell>
        </row>
        <row r="811">
          <cell r="A811" t="str">
            <v>BS2265493</v>
          </cell>
          <cell r="B811">
            <v>3</v>
          </cell>
          <cell r="C811" t="str">
            <v>M1</v>
          </cell>
          <cell r="D811" t="str">
            <v xml:space="preserve">LV  </v>
          </cell>
          <cell r="E811" t="str">
            <v>C</v>
          </cell>
          <cell r="F811" t="str">
            <v>M</v>
          </cell>
          <cell r="G811">
            <v>0</v>
          </cell>
        </row>
        <row r="812">
          <cell r="A812" t="str">
            <v>BS2265494V</v>
          </cell>
          <cell r="B812">
            <v>18</v>
          </cell>
          <cell r="C812" t="str">
            <v>P2</v>
          </cell>
          <cell r="D812" t="str">
            <v xml:space="preserve">LV  </v>
          </cell>
          <cell r="E812" t="str">
            <v>C</v>
          </cell>
          <cell r="F812" t="str">
            <v>P</v>
          </cell>
          <cell r="G812">
            <v>50</v>
          </cell>
        </row>
        <row r="813">
          <cell r="A813" t="str">
            <v>BS226549T</v>
          </cell>
          <cell r="B813">
            <v>23</v>
          </cell>
          <cell r="C813">
            <v>45</v>
          </cell>
          <cell r="D813" t="str">
            <v xml:space="preserve">LV  </v>
          </cell>
          <cell r="E813" t="str">
            <v>C</v>
          </cell>
          <cell r="F813" t="str">
            <v>M</v>
          </cell>
          <cell r="G813">
            <v>5</v>
          </cell>
        </row>
        <row r="814">
          <cell r="A814" t="str">
            <v>BS226550</v>
          </cell>
          <cell r="B814">
            <v>25</v>
          </cell>
          <cell r="C814">
            <v>45</v>
          </cell>
          <cell r="D814" t="str">
            <v xml:space="preserve">LV  </v>
          </cell>
          <cell r="E814" t="str">
            <v>C</v>
          </cell>
          <cell r="F814" t="str">
            <v>M</v>
          </cell>
          <cell r="G814">
            <v>5</v>
          </cell>
        </row>
        <row r="815">
          <cell r="A815" t="str">
            <v>BS2265501</v>
          </cell>
          <cell r="B815">
            <v>1</v>
          </cell>
          <cell r="C815" t="str">
            <v>M1</v>
          </cell>
          <cell r="D815" t="str">
            <v xml:space="preserve">LV  </v>
          </cell>
          <cell r="E815" t="str">
            <v>C</v>
          </cell>
          <cell r="F815" t="str">
            <v>M</v>
          </cell>
          <cell r="G815">
            <v>0</v>
          </cell>
        </row>
        <row r="816">
          <cell r="A816" t="str">
            <v>BS2265503</v>
          </cell>
          <cell r="B816">
            <v>3</v>
          </cell>
          <cell r="C816" t="str">
            <v>M1</v>
          </cell>
          <cell r="D816" t="str">
            <v xml:space="preserve">LV  </v>
          </cell>
          <cell r="E816" t="str">
            <v>C</v>
          </cell>
          <cell r="F816" t="str">
            <v>M</v>
          </cell>
          <cell r="G816">
            <v>0</v>
          </cell>
        </row>
        <row r="817">
          <cell r="A817" t="str">
            <v>BS2265504V</v>
          </cell>
          <cell r="B817">
            <v>18</v>
          </cell>
          <cell r="C817" t="str">
            <v>P2</v>
          </cell>
          <cell r="D817" t="str">
            <v xml:space="preserve">LV  </v>
          </cell>
          <cell r="E817" t="str">
            <v>C</v>
          </cell>
          <cell r="F817" t="str">
            <v>P</v>
          </cell>
          <cell r="G817">
            <v>50</v>
          </cell>
        </row>
        <row r="818">
          <cell r="A818" t="str">
            <v>BS226550T</v>
          </cell>
          <cell r="B818">
            <v>23</v>
          </cell>
          <cell r="C818">
            <v>45</v>
          </cell>
          <cell r="D818" t="str">
            <v xml:space="preserve">LV  </v>
          </cell>
          <cell r="E818" t="str">
            <v>C</v>
          </cell>
          <cell r="F818" t="str">
            <v>M</v>
          </cell>
          <cell r="G818">
            <v>5</v>
          </cell>
        </row>
        <row r="819">
          <cell r="A819" t="str">
            <v>BS226571</v>
          </cell>
          <cell r="B819">
            <v>23</v>
          </cell>
          <cell r="C819">
            <v>45</v>
          </cell>
          <cell r="D819" t="str">
            <v xml:space="preserve">LOD </v>
          </cell>
          <cell r="E819" t="str">
            <v>C</v>
          </cell>
          <cell r="F819" t="str">
            <v>M</v>
          </cell>
          <cell r="G819">
            <v>5</v>
          </cell>
        </row>
        <row r="820">
          <cell r="A820" t="str">
            <v>BS2265710</v>
          </cell>
          <cell r="B820">
            <v>0</v>
          </cell>
          <cell r="C820" t="str">
            <v>M1</v>
          </cell>
          <cell r="D820" t="str">
            <v xml:space="preserve">LOD </v>
          </cell>
          <cell r="E820" t="str">
            <v>C</v>
          </cell>
          <cell r="F820" t="str">
            <v>M</v>
          </cell>
          <cell r="G820">
            <v>0</v>
          </cell>
        </row>
        <row r="821">
          <cell r="A821" t="str">
            <v>BS2265711</v>
          </cell>
          <cell r="B821">
            <v>1</v>
          </cell>
          <cell r="C821" t="str">
            <v>M1</v>
          </cell>
          <cell r="D821" t="str">
            <v xml:space="preserve">LOD </v>
          </cell>
          <cell r="E821" t="str">
            <v>C</v>
          </cell>
          <cell r="F821" t="str">
            <v>M</v>
          </cell>
          <cell r="G821">
            <v>0</v>
          </cell>
        </row>
        <row r="822">
          <cell r="A822" t="str">
            <v>BS22657122LP</v>
          </cell>
          <cell r="B822">
            <v>22</v>
          </cell>
          <cell r="C822" t="str">
            <v>P1</v>
          </cell>
          <cell r="D822" t="str">
            <v xml:space="preserve">LOD </v>
          </cell>
          <cell r="E822" t="str">
            <v>C</v>
          </cell>
          <cell r="F822" t="str">
            <v>P</v>
          </cell>
          <cell r="G822">
            <v>50</v>
          </cell>
        </row>
        <row r="823">
          <cell r="A823" t="str">
            <v>BS22657122X</v>
          </cell>
          <cell r="B823">
            <v>27</v>
          </cell>
          <cell r="C823">
            <v>45</v>
          </cell>
          <cell r="D823" t="str">
            <v xml:space="preserve">LOD </v>
          </cell>
          <cell r="E823" t="str">
            <v>C</v>
          </cell>
          <cell r="F823" t="str">
            <v>M</v>
          </cell>
          <cell r="G823">
            <v>3</v>
          </cell>
        </row>
        <row r="824">
          <cell r="A824" t="str">
            <v>BS2265713</v>
          </cell>
          <cell r="B824">
            <v>3</v>
          </cell>
          <cell r="C824" t="str">
            <v>M1</v>
          </cell>
          <cell r="D824" t="str">
            <v xml:space="preserve">LOD </v>
          </cell>
          <cell r="E824" t="str">
            <v>C</v>
          </cell>
          <cell r="F824" t="str">
            <v>M</v>
          </cell>
          <cell r="G824">
            <v>0</v>
          </cell>
        </row>
        <row r="825">
          <cell r="A825" t="str">
            <v>BS226577</v>
          </cell>
          <cell r="B825">
            <v>24</v>
          </cell>
          <cell r="C825">
            <v>45</v>
          </cell>
          <cell r="D825" t="str">
            <v xml:space="preserve">LV  </v>
          </cell>
          <cell r="E825" t="str">
            <v>B</v>
          </cell>
          <cell r="F825" t="str">
            <v>M</v>
          </cell>
          <cell r="G825">
            <v>5</v>
          </cell>
        </row>
        <row r="826">
          <cell r="A826" t="str">
            <v>BS2265770</v>
          </cell>
          <cell r="B826">
            <v>0</v>
          </cell>
          <cell r="C826" t="str">
            <v>M1</v>
          </cell>
          <cell r="D826" t="str">
            <v xml:space="preserve">SP  </v>
          </cell>
          <cell r="E826" t="str">
            <v>B</v>
          </cell>
          <cell r="F826" t="str">
            <v>M</v>
          </cell>
          <cell r="G826">
            <v>15</v>
          </cell>
        </row>
        <row r="827">
          <cell r="A827" t="str">
            <v>BS226577A</v>
          </cell>
          <cell r="B827">
            <v>24</v>
          </cell>
          <cell r="C827">
            <v>45</v>
          </cell>
          <cell r="D827" t="str">
            <v xml:space="preserve">LV  </v>
          </cell>
          <cell r="E827" t="str">
            <v>C</v>
          </cell>
          <cell r="F827" t="str">
            <v>M</v>
          </cell>
          <cell r="G827">
            <v>5</v>
          </cell>
        </row>
        <row r="828">
          <cell r="A828" t="str">
            <v>BS226577A0</v>
          </cell>
          <cell r="B828">
            <v>0</v>
          </cell>
          <cell r="C828" t="str">
            <v>M1</v>
          </cell>
          <cell r="D828" t="str">
            <v xml:space="preserve">SP  </v>
          </cell>
          <cell r="E828" t="str">
            <v>C</v>
          </cell>
          <cell r="F828" t="str">
            <v>M</v>
          </cell>
          <cell r="G828">
            <v>0</v>
          </cell>
        </row>
        <row r="829">
          <cell r="A829" t="str">
            <v>BS2265933P</v>
          </cell>
          <cell r="B829">
            <v>35</v>
          </cell>
          <cell r="C829" t="str">
            <v>P6</v>
          </cell>
          <cell r="D829" t="str">
            <v xml:space="preserve">HVA </v>
          </cell>
          <cell r="E829" t="str">
            <v>C</v>
          </cell>
          <cell r="F829" t="str">
            <v>P</v>
          </cell>
          <cell r="G829">
            <v>70</v>
          </cell>
        </row>
        <row r="830">
          <cell r="A830" t="str">
            <v>BS226605</v>
          </cell>
          <cell r="B830">
            <v>23</v>
          </cell>
          <cell r="C830">
            <v>45</v>
          </cell>
          <cell r="D830" t="str">
            <v xml:space="preserve">LOD </v>
          </cell>
          <cell r="E830" t="str">
            <v>C</v>
          </cell>
          <cell r="F830" t="str">
            <v>M</v>
          </cell>
          <cell r="G830">
            <v>5</v>
          </cell>
        </row>
        <row r="831">
          <cell r="A831" t="str">
            <v>BS2266050</v>
          </cell>
          <cell r="B831">
            <v>0</v>
          </cell>
          <cell r="C831" t="str">
            <v>M1</v>
          </cell>
          <cell r="D831" t="str">
            <v xml:space="preserve">LOD </v>
          </cell>
          <cell r="E831" t="str">
            <v>C</v>
          </cell>
          <cell r="F831" t="str">
            <v>M</v>
          </cell>
          <cell r="G831">
            <v>0</v>
          </cell>
        </row>
        <row r="832">
          <cell r="A832" t="str">
            <v>BS2266053</v>
          </cell>
          <cell r="B832">
            <v>3</v>
          </cell>
          <cell r="C832" t="str">
            <v>M1</v>
          </cell>
          <cell r="D832" t="str">
            <v xml:space="preserve">LOD </v>
          </cell>
          <cell r="E832" t="str">
            <v>C</v>
          </cell>
          <cell r="F832" t="str">
            <v>M</v>
          </cell>
          <cell r="G832">
            <v>0</v>
          </cell>
        </row>
        <row r="833">
          <cell r="A833" t="str">
            <v>BS2266054V</v>
          </cell>
          <cell r="B833">
            <v>18</v>
          </cell>
          <cell r="C833" t="str">
            <v>P2</v>
          </cell>
          <cell r="D833" t="str">
            <v xml:space="preserve">LOD </v>
          </cell>
          <cell r="E833" t="str">
            <v>C</v>
          </cell>
          <cell r="F833" t="str">
            <v>P</v>
          </cell>
          <cell r="G833">
            <v>50</v>
          </cell>
        </row>
        <row r="834">
          <cell r="A834" t="str">
            <v>BS2266063</v>
          </cell>
          <cell r="B834">
            <v>3</v>
          </cell>
          <cell r="C834" t="str">
            <v>M1</v>
          </cell>
          <cell r="D834" t="str">
            <v xml:space="preserve">LOD </v>
          </cell>
          <cell r="E834" t="str">
            <v>C</v>
          </cell>
          <cell r="F834" t="str">
            <v>M</v>
          </cell>
          <cell r="G834">
            <v>0</v>
          </cell>
        </row>
        <row r="835">
          <cell r="A835" t="str">
            <v>BS226625</v>
          </cell>
          <cell r="B835">
            <v>24</v>
          </cell>
          <cell r="C835">
            <v>45</v>
          </cell>
          <cell r="D835" t="str">
            <v xml:space="preserve">MVC </v>
          </cell>
          <cell r="E835" t="str">
            <v>A</v>
          </cell>
          <cell r="F835" t="str">
            <v>M</v>
          </cell>
          <cell r="G835">
            <v>5</v>
          </cell>
        </row>
        <row r="836">
          <cell r="A836" t="str">
            <v>BS2266250</v>
          </cell>
          <cell r="B836">
            <v>0</v>
          </cell>
          <cell r="C836" t="str">
            <v>M1</v>
          </cell>
          <cell r="D836" t="str">
            <v xml:space="preserve">SP  </v>
          </cell>
          <cell r="E836" t="str">
            <v>A</v>
          </cell>
          <cell r="F836" t="str">
            <v>M</v>
          </cell>
          <cell r="G836">
            <v>20</v>
          </cell>
        </row>
        <row r="837">
          <cell r="A837" t="str">
            <v>BS2266250MP</v>
          </cell>
          <cell r="B837">
            <v>33</v>
          </cell>
          <cell r="C837" t="str">
            <v>P6</v>
          </cell>
          <cell r="D837" t="str">
            <v xml:space="preserve">SP  </v>
          </cell>
          <cell r="E837" t="str">
            <v>C</v>
          </cell>
          <cell r="F837" t="str">
            <v>P</v>
          </cell>
          <cell r="G837">
            <v>80</v>
          </cell>
        </row>
        <row r="838">
          <cell r="A838" t="str">
            <v>BS226625A</v>
          </cell>
          <cell r="B838">
            <v>24</v>
          </cell>
          <cell r="C838">
            <v>45</v>
          </cell>
          <cell r="D838" t="str">
            <v xml:space="preserve">MVC </v>
          </cell>
          <cell r="E838" t="str">
            <v>C</v>
          </cell>
          <cell r="F838" t="str">
            <v>M</v>
          </cell>
          <cell r="G838">
            <v>5</v>
          </cell>
        </row>
        <row r="839">
          <cell r="A839" t="str">
            <v>BS227357</v>
          </cell>
          <cell r="B839">
            <v>23</v>
          </cell>
          <cell r="C839">
            <v>45</v>
          </cell>
          <cell r="D839" t="str">
            <v>HVC</v>
          </cell>
          <cell r="E839" t="str">
            <v>C</v>
          </cell>
          <cell r="F839" t="str">
            <v>M</v>
          </cell>
          <cell r="G839">
            <v>5</v>
          </cell>
        </row>
        <row r="840">
          <cell r="A840" t="str">
            <v>BS2273570</v>
          </cell>
          <cell r="B840">
            <v>0</v>
          </cell>
          <cell r="C840" t="str">
            <v>M1</v>
          </cell>
          <cell r="D840" t="str">
            <v>HVC</v>
          </cell>
          <cell r="E840" t="str">
            <v>C</v>
          </cell>
          <cell r="F840" t="str">
            <v>M</v>
          </cell>
          <cell r="G840">
            <v>20</v>
          </cell>
        </row>
        <row r="841">
          <cell r="A841" t="str">
            <v>BS227357V</v>
          </cell>
          <cell r="B841">
            <v>23</v>
          </cell>
          <cell r="C841" t="str">
            <v>MC</v>
          </cell>
          <cell r="D841" t="str">
            <v>HVC</v>
          </cell>
          <cell r="E841" t="str">
            <v>C</v>
          </cell>
          <cell r="F841" t="str">
            <v>M</v>
          </cell>
          <cell r="G841">
            <v>5</v>
          </cell>
        </row>
        <row r="842">
          <cell r="A842" t="str">
            <v>BS227390</v>
          </cell>
          <cell r="C842" t="str">
            <v>MC</v>
          </cell>
          <cell r="D842" t="str">
            <v xml:space="preserve">    </v>
          </cell>
          <cell r="E842" t="str">
            <v xml:space="preserve"> </v>
          </cell>
          <cell r="F842" t="str">
            <v>M</v>
          </cell>
          <cell r="G842">
            <v>0</v>
          </cell>
        </row>
        <row r="843">
          <cell r="A843" t="str">
            <v>BS227392</v>
          </cell>
          <cell r="B843">
            <v>23</v>
          </cell>
          <cell r="C843">
            <v>45</v>
          </cell>
          <cell r="D843" t="str">
            <v xml:space="preserve">LOD </v>
          </cell>
          <cell r="E843" t="str">
            <v xml:space="preserve"> </v>
          </cell>
          <cell r="F843" t="str">
            <v>M</v>
          </cell>
          <cell r="G843">
            <v>5</v>
          </cell>
        </row>
        <row r="844">
          <cell r="A844" t="str">
            <v>BS2273920</v>
          </cell>
          <cell r="B844">
            <v>0</v>
          </cell>
          <cell r="C844" t="str">
            <v>M1</v>
          </cell>
          <cell r="D844" t="str">
            <v xml:space="preserve">LOD </v>
          </cell>
          <cell r="E844" t="str">
            <v xml:space="preserve"> </v>
          </cell>
          <cell r="F844" t="str">
            <v>M</v>
          </cell>
          <cell r="G844">
            <v>20</v>
          </cell>
        </row>
        <row r="845">
          <cell r="A845" t="str">
            <v>BS2273920FT</v>
          </cell>
          <cell r="B845" t="str">
            <v xml:space="preserve">  </v>
          </cell>
          <cell r="C845" t="str">
            <v>R1</v>
          </cell>
          <cell r="D845" t="str">
            <v xml:space="preserve">LOD </v>
          </cell>
          <cell r="E845" t="str">
            <v xml:space="preserve"> </v>
          </cell>
          <cell r="F845" t="str">
            <v>P</v>
          </cell>
          <cell r="G845">
            <v>0</v>
          </cell>
        </row>
        <row r="846">
          <cell r="A846" t="str">
            <v>BS2273921</v>
          </cell>
          <cell r="B846">
            <v>1</v>
          </cell>
          <cell r="C846" t="str">
            <v>M1</v>
          </cell>
          <cell r="D846" t="str">
            <v xml:space="preserve">LOD </v>
          </cell>
          <cell r="E846" t="str">
            <v xml:space="preserve"> </v>
          </cell>
          <cell r="F846" t="str">
            <v>M</v>
          </cell>
          <cell r="G846">
            <v>15</v>
          </cell>
        </row>
        <row r="847">
          <cell r="A847" t="str">
            <v>BS2273923</v>
          </cell>
          <cell r="B847">
            <v>3</v>
          </cell>
          <cell r="C847" t="str">
            <v>M1</v>
          </cell>
          <cell r="D847" t="str">
            <v xml:space="preserve">LOD </v>
          </cell>
          <cell r="E847" t="str">
            <v xml:space="preserve"> </v>
          </cell>
          <cell r="F847" t="str">
            <v>M</v>
          </cell>
          <cell r="G847">
            <v>20</v>
          </cell>
        </row>
        <row r="848">
          <cell r="A848" t="str">
            <v>BS227392O</v>
          </cell>
          <cell r="B848">
            <v>0</v>
          </cell>
          <cell r="C848" t="str">
            <v>MC</v>
          </cell>
          <cell r="D848" t="str">
            <v xml:space="preserve">LOD </v>
          </cell>
          <cell r="E848" t="str">
            <v xml:space="preserve"> </v>
          </cell>
          <cell r="F848" t="str">
            <v>M</v>
          </cell>
          <cell r="G848">
            <v>0</v>
          </cell>
        </row>
        <row r="849">
          <cell r="A849" t="str">
            <v>BS227434</v>
          </cell>
          <cell r="B849">
            <v>24</v>
          </cell>
          <cell r="C849">
            <v>45</v>
          </cell>
          <cell r="D849" t="str">
            <v xml:space="preserve">LV  </v>
          </cell>
          <cell r="E849" t="str">
            <v xml:space="preserve"> </v>
          </cell>
          <cell r="F849" t="str">
            <v>M</v>
          </cell>
          <cell r="G849">
            <v>5</v>
          </cell>
        </row>
        <row r="850">
          <cell r="A850" t="str">
            <v>BS2274340S</v>
          </cell>
          <cell r="B850">
            <v>0</v>
          </cell>
          <cell r="C850" t="str">
            <v>M1</v>
          </cell>
          <cell r="D850" t="str">
            <v xml:space="preserve">LV  </v>
          </cell>
          <cell r="E850" t="str">
            <v xml:space="preserve"> </v>
          </cell>
          <cell r="F850" t="str">
            <v>M</v>
          </cell>
          <cell r="G850">
            <v>15</v>
          </cell>
        </row>
        <row r="851">
          <cell r="A851" t="str">
            <v>BS2274341S</v>
          </cell>
          <cell r="B851">
            <v>1</v>
          </cell>
          <cell r="C851" t="str">
            <v>M1</v>
          </cell>
          <cell r="D851" t="str">
            <v xml:space="preserve">LV  </v>
          </cell>
          <cell r="E851" t="str">
            <v xml:space="preserve"> </v>
          </cell>
          <cell r="F851" t="str">
            <v>M</v>
          </cell>
          <cell r="G851">
            <v>15</v>
          </cell>
        </row>
        <row r="852">
          <cell r="A852" t="str">
            <v>BS2274343</v>
          </cell>
          <cell r="B852">
            <v>3</v>
          </cell>
          <cell r="C852" t="str">
            <v>M1</v>
          </cell>
          <cell r="D852" t="str">
            <v xml:space="preserve">LV  </v>
          </cell>
          <cell r="E852" t="str">
            <v xml:space="preserve"> </v>
          </cell>
          <cell r="F852" t="str">
            <v>M</v>
          </cell>
          <cell r="G852">
            <v>0</v>
          </cell>
        </row>
        <row r="853">
          <cell r="A853" t="str">
            <v>BS2274343S</v>
          </cell>
          <cell r="B853">
            <v>3</v>
          </cell>
          <cell r="C853" t="str">
            <v>M1</v>
          </cell>
          <cell r="D853" t="str">
            <v xml:space="preserve">LV  </v>
          </cell>
          <cell r="E853" t="str">
            <v xml:space="preserve"> </v>
          </cell>
          <cell r="F853" t="str">
            <v>M</v>
          </cell>
          <cell r="G853">
            <v>15</v>
          </cell>
        </row>
        <row r="854">
          <cell r="A854" t="str">
            <v>BS500006</v>
          </cell>
          <cell r="B854">
            <v>23</v>
          </cell>
          <cell r="C854">
            <v>45</v>
          </cell>
          <cell r="D854" t="str">
            <v xml:space="preserve">LOD </v>
          </cell>
          <cell r="E854" t="str">
            <v>C</v>
          </cell>
          <cell r="F854" t="str">
            <v>M</v>
          </cell>
          <cell r="G854">
            <v>5</v>
          </cell>
        </row>
        <row r="855">
          <cell r="A855" t="str">
            <v>BS5000060</v>
          </cell>
          <cell r="B855">
            <v>0</v>
          </cell>
          <cell r="C855" t="str">
            <v>M1</v>
          </cell>
          <cell r="D855" t="str">
            <v xml:space="preserve">LOD </v>
          </cell>
          <cell r="E855" t="str">
            <v>C</v>
          </cell>
          <cell r="F855" t="str">
            <v>M</v>
          </cell>
          <cell r="G855">
            <v>0</v>
          </cell>
        </row>
        <row r="856">
          <cell r="A856" t="str">
            <v>BS5000064V</v>
          </cell>
          <cell r="B856">
            <v>18</v>
          </cell>
          <cell r="C856" t="str">
            <v>P2</v>
          </cell>
          <cell r="D856" t="str">
            <v xml:space="preserve">LOD </v>
          </cell>
          <cell r="E856" t="str">
            <v>C</v>
          </cell>
          <cell r="F856" t="str">
            <v>P</v>
          </cell>
          <cell r="G856">
            <v>50</v>
          </cell>
        </row>
        <row r="857">
          <cell r="A857" t="str">
            <v>BS500007</v>
          </cell>
          <cell r="B857">
            <v>23</v>
          </cell>
          <cell r="C857">
            <v>45</v>
          </cell>
          <cell r="D857" t="str">
            <v xml:space="preserve">LOD </v>
          </cell>
          <cell r="E857" t="str">
            <v>C</v>
          </cell>
          <cell r="F857" t="str">
            <v>M</v>
          </cell>
          <cell r="G857">
            <v>5</v>
          </cell>
        </row>
        <row r="858">
          <cell r="A858" t="str">
            <v>BS500008</v>
          </cell>
          <cell r="B858">
            <v>23</v>
          </cell>
          <cell r="C858">
            <v>45</v>
          </cell>
          <cell r="D858" t="str">
            <v xml:space="preserve">LOD </v>
          </cell>
          <cell r="E858" t="str">
            <v>C</v>
          </cell>
          <cell r="F858" t="str">
            <v>M</v>
          </cell>
          <cell r="G858">
            <v>5</v>
          </cell>
        </row>
        <row r="859">
          <cell r="A859" t="str">
            <v>BS5000080</v>
          </cell>
          <cell r="B859">
            <v>0</v>
          </cell>
          <cell r="C859" t="str">
            <v>M1</v>
          </cell>
          <cell r="D859" t="str">
            <v xml:space="preserve">LOD </v>
          </cell>
          <cell r="E859" t="str">
            <v>C</v>
          </cell>
          <cell r="F859" t="str">
            <v>M</v>
          </cell>
          <cell r="G859">
            <v>0</v>
          </cell>
        </row>
        <row r="860">
          <cell r="A860" t="str">
            <v>BS5000084V</v>
          </cell>
          <cell r="B860">
            <v>18</v>
          </cell>
          <cell r="C860" t="str">
            <v>P2</v>
          </cell>
          <cell r="D860" t="str">
            <v xml:space="preserve">LOD </v>
          </cell>
          <cell r="E860" t="str">
            <v>C</v>
          </cell>
          <cell r="F860" t="str">
            <v>P</v>
          </cell>
          <cell r="G860">
            <v>50</v>
          </cell>
        </row>
        <row r="861">
          <cell r="A861" t="str">
            <v>BS500009</v>
          </cell>
          <cell r="B861">
            <v>23</v>
          </cell>
          <cell r="C861">
            <v>45</v>
          </cell>
          <cell r="D861" t="str">
            <v xml:space="preserve">LOD </v>
          </cell>
          <cell r="E861" t="str">
            <v>C</v>
          </cell>
          <cell r="F861" t="str">
            <v>M</v>
          </cell>
          <cell r="G861">
            <v>5</v>
          </cell>
        </row>
        <row r="862">
          <cell r="A862" t="str">
            <v>BS5000111</v>
          </cell>
          <cell r="B862">
            <v>1</v>
          </cell>
          <cell r="C862" t="str">
            <v>M1</v>
          </cell>
          <cell r="D862" t="str">
            <v xml:space="preserve">LV  </v>
          </cell>
          <cell r="E862" t="str">
            <v>C</v>
          </cell>
          <cell r="F862" t="str">
            <v>M</v>
          </cell>
          <cell r="G862">
            <v>0</v>
          </cell>
        </row>
        <row r="863">
          <cell r="A863" t="str">
            <v>BS5000113</v>
          </cell>
          <cell r="B863">
            <v>3</v>
          </cell>
          <cell r="C863" t="str">
            <v>M1</v>
          </cell>
          <cell r="D863" t="str">
            <v xml:space="preserve">LV  </v>
          </cell>
          <cell r="E863" t="str">
            <v>C</v>
          </cell>
          <cell r="F863" t="str">
            <v>M</v>
          </cell>
          <cell r="G863">
            <v>0</v>
          </cell>
        </row>
        <row r="864">
          <cell r="A864" t="str">
            <v>BS5000114V</v>
          </cell>
          <cell r="B864">
            <v>18</v>
          </cell>
          <cell r="C864" t="str">
            <v>P2</v>
          </cell>
          <cell r="D864" t="str">
            <v xml:space="preserve">LV  </v>
          </cell>
          <cell r="E864" t="str">
            <v>C</v>
          </cell>
          <cell r="F864" t="str">
            <v>P</v>
          </cell>
          <cell r="G864">
            <v>60</v>
          </cell>
        </row>
        <row r="865">
          <cell r="A865" t="str">
            <v>BS5000115</v>
          </cell>
          <cell r="B865">
            <v>18</v>
          </cell>
          <cell r="C865" t="str">
            <v>P7</v>
          </cell>
          <cell r="D865" t="str">
            <v xml:space="preserve">LV  </v>
          </cell>
          <cell r="E865" t="str">
            <v>C</v>
          </cell>
          <cell r="F865" t="str">
            <v>P</v>
          </cell>
          <cell r="G865">
            <v>60</v>
          </cell>
        </row>
        <row r="866">
          <cell r="A866" t="str">
            <v>BS500016</v>
          </cell>
          <cell r="B866">
            <v>23</v>
          </cell>
          <cell r="C866">
            <v>45</v>
          </cell>
          <cell r="D866" t="str">
            <v xml:space="preserve">LV  </v>
          </cell>
          <cell r="E866" t="str">
            <v>C</v>
          </cell>
          <cell r="F866" t="str">
            <v>M</v>
          </cell>
          <cell r="G866">
            <v>5</v>
          </cell>
        </row>
        <row r="867">
          <cell r="A867" t="str">
            <v>BS5000160</v>
          </cell>
          <cell r="B867">
            <v>0</v>
          </cell>
          <cell r="C867" t="str">
            <v>M1</v>
          </cell>
          <cell r="D867" t="str">
            <v xml:space="preserve">LV  </v>
          </cell>
          <cell r="E867" t="str">
            <v>C</v>
          </cell>
          <cell r="F867" t="str">
            <v>M</v>
          </cell>
          <cell r="G867">
            <v>15</v>
          </cell>
        </row>
        <row r="868">
          <cell r="A868" t="str">
            <v>BS5000163</v>
          </cell>
          <cell r="B868">
            <v>3</v>
          </cell>
          <cell r="C868" t="str">
            <v>M1</v>
          </cell>
          <cell r="D868" t="str">
            <v xml:space="preserve">LV  </v>
          </cell>
          <cell r="E868" t="str">
            <v>C</v>
          </cell>
          <cell r="F868" t="str">
            <v>M</v>
          </cell>
          <cell r="G868">
            <v>20</v>
          </cell>
        </row>
        <row r="869">
          <cell r="A869" t="str">
            <v>BS5000190</v>
          </cell>
          <cell r="B869">
            <v>0</v>
          </cell>
          <cell r="C869" t="str">
            <v>M1</v>
          </cell>
          <cell r="D869" t="str">
            <v xml:space="preserve">LOD </v>
          </cell>
          <cell r="E869" t="str">
            <v>C</v>
          </cell>
          <cell r="F869" t="str">
            <v>M</v>
          </cell>
          <cell r="G869">
            <v>0</v>
          </cell>
        </row>
        <row r="870">
          <cell r="A870" t="str">
            <v>BS5000220</v>
          </cell>
          <cell r="B870">
            <v>0</v>
          </cell>
          <cell r="C870" t="str">
            <v>M1</v>
          </cell>
          <cell r="D870" t="str">
            <v xml:space="preserve">LOD </v>
          </cell>
          <cell r="E870" t="str">
            <v>C</v>
          </cell>
          <cell r="F870" t="str">
            <v>M</v>
          </cell>
          <cell r="G870">
            <v>0</v>
          </cell>
        </row>
        <row r="871">
          <cell r="A871" t="str">
            <v>BS500035</v>
          </cell>
          <cell r="B871">
            <v>23</v>
          </cell>
          <cell r="C871">
            <v>45</v>
          </cell>
          <cell r="D871" t="str">
            <v xml:space="preserve">LV  </v>
          </cell>
          <cell r="E871" t="str">
            <v>C</v>
          </cell>
          <cell r="F871" t="str">
            <v>M</v>
          </cell>
          <cell r="G871">
            <v>5</v>
          </cell>
        </row>
        <row r="872">
          <cell r="A872" t="str">
            <v>BS5000501</v>
          </cell>
          <cell r="B872">
            <v>1</v>
          </cell>
          <cell r="C872" t="str">
            <v>M1</v>
          </cell>
          <cell r="D872" t="str">
            <v xml:space="preserve">LV  </v>
          </cell>
          <cell r="E872" t="str">
            <v>C</v>
          </cell>
          <cell r="F872" t="str">
            <v>M</v>
          </cell>
          <cell r="G872">
            <v>0</v>
          </cell>
        </row>
        <row r="873">
          <cell r="A873" t="str">
            <v>BS5000503</v>
          </cell>
          <cell r="B873">
            <v>3</v>
          </cell>
          <cell r="C873" t="str">
            <v>M1</v>
          </cell>
          <cell r="D873" t="str">
            <v xml:space="preserve">LV  </v>
          </cell>
          <cell r="E873" t="str">
            <v>C</v>
          </cell>
          <cell r="F873" t="str">
            <v>M</v>
          </cell>
          <cell r="G873">
            <v>0</v>
          </cell>
        </row>
        <row r="874">
          <cell r="A874" t="str">
            <v>BS5000505</v>
          </cell>
          <cell r="B874">
            <v>17</v>
          </cell>
          <cell r="C874" t="str">
            <v>P7</v>
          </cell>
          <cell r="D874" t="str">
            <v xml:space="preserve">LV  </v>
          </cell>
          <cell r="E874" t="str">
            <v>C</v>
          </cell>
          <cell r="F874" t="str">
            <v>P</v>
          </cell>
          <cell r="G874">
            <v>45</v>
          </cell>
        </row>
        <row r="875">
          <cell r="A875" t="str">
            <v>BS500052</v>
          </cell>
          <cell r="B875">
            <v>23</v>
          </cell>
          <cell r="C875">
            <v>45</v>
          </cell>
          <cell r="D875" t="str">
            <v xml:space="preserve">HVA </v>
          </cell>
          <cell r="E875" t="str">
            <v>C</v>
          </cell>
          <cell r="F875" t="str">
            <v>M</v>
          </cell>
          <cell r="G875">
            <v>5</v>
          </cell>
        </row>
        <row r="876">
          <cell r="A876" t="str">
            <v>BS500052V</v>
          </cell>
          <cell r="B876">
            <v>23</v>
          </cell>
          <cell r="C876">
            <v>45</v>
          </cell>
          <cell r="D876" t="str">
            <v xml:space="preserve">HVA </v>
          </cell>
          <cell r="E876" t="str">
            <v>A</v>
          </cell>
          <cell r="F876" t="str">
            <v>M</v>
          </cell>
          <cell r="G876">
            <v>5</v>
          </cell>
        </row>
        <row r="877">
          <cell r="A877" t="str">
            <v>BS500063</v>
          </cell>
          <cell r="B877">
            <v>23</v>
          </cell>
          <cell r="C877">
            <v>45</v>
          </cell>
          <cell r="D877" t="str">
            <v xml:space="preserve">LOD </v>
          </cell>
          <cell r="E877" t="str">
            <v>C</v>
          </cell>
          <cell r="F877" t="str">
            <v>M</v>
          </cell>
          <cell r="G877">
            <v>5</v>
          </cell>
        </row>
        <row r="878">
          <cell r="A878" t="str">
            <v>BS5000630</v>
          </cell>
          <cell r="B878">
            <v>0</v>
          </cell>
          <cell r="C878" t="str">
            <v>M1</v>
          </cell>
          <cell r="D878" t="str">
            <v xml:space="preserve">LOD </v>
          </cell>
          <cell r="E878" t="str">
            <v>C</v>
          </cell>
          <cell r="F878" t="str">
            <v>M</v>
          </cell>
          <cell r="G878">
            <v>20</v>
          </cell>
        </row>
        <row r="879">
          <cell r="A879" t="str">
            <v>BS5000633</v>
          </cell>
          <cell r="B879">
            <v>3</v>
          </cell>
          <cell r="C879" t="str">
            <v>M1</v>
          </cell>
          <cell r="D879" t="str">
            <v xml:space="preserve">LOD </v>
          </cell>
          <cell r="E879" t="str">
            <v>C</v>
          </cell>
          <cell r="F879" t="str">
            <v>M</v>
          </cell>
          <cell r="G879">
            <v>20</v>
          </cell>
        </row>
        <row r="880">
          <cell r="A880" t="str">
            <v>BS5000634V</v>
          </cell>
          <cell r="B880">
            <v>18</v>
          </cell>
          <cell r="C880" t="str">
            <v>P2</v>
          </cell>
          <cell r="D880" t="str">
            <v xml:space="preserve">LOD </v>
          </cell>
          <cell r="E880" t="str">
            <v>C</v>
          </cell>
          <cell r="F880" t="str">
            <v>P</v>
          </cell>
          <cell r="G880">
            <v>60</v>
          </cell>
        </row>
        <row r="881">
          <cell r="A881" t="str">
            <v>BS500064</v>
          </cell>
          <cell r="B881">
            <v>23</v>
          </cell>
          <cell r="C881">
            <v>45</v>
          </cell>
          <cell r="D881" t="str">
            <v xml:space="preserve">LOD </v>
          </cell>
          <cell r="E881" t="str">
            <v>C</v>
          </cell>
          <cell r="F881" t="str">
            <v>M</v>
          </cell>
          <cell r="G881">
            <v>5</v>
          </cell>
        </row>
        <row r="882">
          <cell r="A882" t="str">
            <v>BS5000643</v>
          </cell>
          <cell r="B882">
            <v>3</v>
          </cell>
          <cell r="C882" t="str">
            <v>M1</v>
          </cell>
          <cell r="D882" t="str">
            <v xml:space="preserve">LOD </v>
          </cell>
          <cell r="E882" t="str">
            <v>C</v>
          </cell>
          <cell r="F882" t="str">
            <v>M</v>
          </cell>
          <cell r="G882">
            <v>0</v>
          </cell>
        </row>
        <row r="883">
          <cell r="A883" t="str">
            <v>BS5000731P</v>
          </cell>
          <cell r="B883">
            <v>1</v>
          </cell>
          <cell r="C883" t="str">
            <v>P7</v>
          </cell>
          <cell r="D883" t="str">
            <v xml:space="preserve">LOD </v>
          </cell>
          <cell r="E883" t="str">
            <v>C</v>
          </cell>
          <cell r="F883" t="str">
            <v>P</v>
          </cell>
          <cell r="G883">
            <v>50</v>
          </cell>
        </row>
        <row r="884">
          <cell r="A884" t="str">
            <v>BS5000732VP</v>
          </cell>
          <cell r="B884">
            <v>2</v>
          </cell>
          <cell r="C884" t="str">
            <v>P5</v>
          </cell>
          <cell r="D884" t="str">
            <v xml:space="preserve">LOD </v>
          </cell>
          <cell r="E884" t="str">
            <v>C</v>
          </cell>
          <cell r="F884" t="str">
            <v>P</v>
          </cell>
          <cell r="G884">
            <v>50</v>
          </cell>
        </row>
        <row r="885">
          <cell r="A885" t="str">
            <v>BS5000743</v>
          </cell>
          <cell r="B885">
            <v>3</v>
          </cell>
          <cell r="C885" t="str">
            <v>M1</v>
          </cell>
          <cell r="D885" t="str">
            <v xml:space="preserve">HVB </v>
          </cell>
          <cell r="E885" t="str">
            <v xml:space="preserve"> </v>
          </cell>
          <cell r="F885" t="str">
            <v>M</v>
          </cell>
          <cell r="G885">
            <v>30</v>
          </cell>
        </row>
        <row r="886">
          <cell r="A886" t="str">
            <v>BS5000743M</v>
          </cell>
          <cell r="B886" t="str">
            <v xml:space="preserve">  </v>
          </cell>
          <cell r="C886" t="str">
            <v>P6</v>
          </cell>
          <cell r="D886" t="str">
            <v xml:space="preserve">    </v>
          </cell>
          <cell r="E886" t="str">
            <v>C</v>
          </cell>
          <cell r="F886" t="str">
            <v>P</v>
          </cell>
          <cell r="G886">
            <v>0</v>
          </cell>
        </row>
        <row r="887">
          <cell r="A887" t="str">
            <v>BS5000743MP</v>
          </cell>
          <cell r="B887">
            <v>33</v>
          </cell>
          <cell r="C887" t="str">
            <v>P6</v>
          </cell>
          <cell r="D887" t="str">
            <v xml:space="preserve">HVB </v>
          </cell>
          <cell r="E887" t="str">
            <v>C</v>
          </cell>
          <cell r="F887" t="str">
            <v>P</v>
          </cell>
          <cell r="G887">
            <v>50</v>
          </cell>
        </row>
        <row r="888">
          <cell r="A888" t="str">
            <v>BS5000743P</v>
          </cell>
          <cell r="B888">
            <v>35</v>
          </cell>
          <cell r="C888" t="str">
            <v>P6</v>
          </cell>
          <cell r="D888" t="str">
            <v xml:space="preserve">HVB </v>
          </cell>
          <cell r="E888" t="str">
            <v>A</v>
          </cell>
          <cell r="F888" t="str">
            <v>P</v>
          </cell>
          <cell r="G888">
            <v>60</v>
          </cell>
        </row>
        <row r="889">
          <cell r="A889" t="str">
            <v>BS500076</v>
          </cell>
          <cell r="B889">
            <v>23</v>
          </cell>
          <cell r="C889">
            <v>45</v>
          </cell>
          <cell r="D889" t="str">
            <v xml:space="preserve">LOD </v>
          </cell>
          <cell r="E889" t="str">
            <v>B</v>
          </cell>
          <cell r="F889" t="str">
            <v>M</v>
          </cell>
          <cell r="G889">
            <v>5</v>
          </cell>
        </row>
        <row r="890">
          <cell r="A890" t="str">
            <v>BS5000760</v>
          </cell>
          <cell r="B890">
            <v>0</v>
          </cell>
          <cell r="C890" t="str">
            <v>M1</v>
          </cell>
          <cell r="D890" t="str">
            <v xml:space="preserve">LOD </v>
          </cell>
          <cell r="E890" t="str">
            <v>B</v>
          </cell>
          <cell r="F890" t="str">
            <v>M</v>
          </cell>
          <cell r="G890">
            <v>20</v>
          </cell>
        </row>
        <row r="891">
          <cell r="A891" t="str">
            <v>BS50007621LM</v>
          </cell>
          <cell r="B891">
            <v>21</v>
          </cell>
          <cell r="C891" t="str">
            <v>M1</v>
          </cell>
          <cell r="D891" t="str">
            <v xml:space="preserve">LOD </v>
          </cell>
          <cell r="E891" t="str">
            <v>A</v>
          </cell>
          <cell r="F891" t="str">
            <v>M</v>
          </cell>
          <cell r="G891">
            <v>5</v>
          </cell>
        </row>
        <row r="892">
          <cell r="A892" t="str">
            <v>BS50007622LP</v>
          </cell>
          <cell r="B892">
            <v>22</v>
          </cell>
          <cell r="C892" t="str">
            <v>P1</v>
          </cell>
          <cell r="D892" t="str">
            <v xml:space="preserve">LOD </v>
          </cell>
          <cell r="E892" t="str">
            <v>A</v>
          </cell>
          <cell r="F892" t="str">
            <v>P</v>
          </cell>
          <cell r="G892">
            <v>50</v>
          </cell>
        </row>
        <row r="893">
          <cell r="A893" t="str">
            <v>BS50007622X</v>
          </cell>
          <cell r="B893">
            <v>27</v>
          </cell>
          <cell r="C893">
            <v>45</v>
          </cell>
          <cell r="D893" t="str">
            <v xml:space="preserve">LOD </v>
          </cell>
          <cell r="E893" t="str">
            <v>A</v>
          </cell>
          <cell r="F893" t="str">
            <v>M</v>
          </cell>
          <cell r="G893">
            <v>3</v>
          </cell>
        </row>
        <row r="894">
          <cell r="A894" t="str">
            <v>BS500078</v>
          </cell>
          <cell r="B894">
            <v>23</v>
          </cell>
          <cell r="C894">
            <v>45</v>
          </cell>
          <cell r="D894" t="str">
            <v xml:space="preserve">LOD </v>
          </cell>
          <cell r="E894" t="str">
            <v>C</v>
          </cell>
          <cell r="F894" t="str">
            <v>M</v>
          </cell>
          <cell r="G894">
            <v>5</v>
          </cell>
        </row>
        <row r="895">
          <cell r="A895" t="str">
            <v>BS5000780</v>
          </cell>
          <cell r="B895">
            <v>0</v>
          </cell>
          <cell r="C895" t="str">
            <v>M1</v>
          </cell>
          <cell r="D895" t="str">
            <v xml:space="preserve">LOD </v>
          </cell>
          <cell r="E895" t="str">
            <v>C</v>
          </cell>
          <cell r="F895" t="str">
            <v>M</v>
          </cell>
          <cell r="G895">
            <v>20</v>
          </cell>
        </row>
        <row r="896">
          <cell r="A896" t="str">
            <v>BS5000783</v>
          </cell>
          <cell r="B896">
            <v>3</v>
          </cell>
          <cell r="C896" t="str">
            <v>M1</v>
          </cell>
          <cell r="D896" t="str">
            <v xml:space="preserve">LOD </v>
          </cell>
          <cell r="E896" t="str">
            <v>C</v>
          </cell>
          <cell r="F896" t="str">
            <v>M</v>
          </cell>
          <cell r="G896">
            <v>15</v>
          </cell>
        </row>
        <row r="897">
          <cell r="A897" t="str">
            <v>BS5000784V</v>
          </cell>
          <cell r="B897">
            <v>18</v>
          </cell>
          <cell r="C897" t="str">
            <v>P2</v>
          </cell>
          <cell r="D897" t="str">
            <v xml:space="preserve">LOD </v>
          </cell>
          <cell r="E897" t="str">
            <v>C</v>
          </cell>
          <cell r="F897" t="str">
            <v>P</v>
          </cell>
          <cell r="G897">
            <v>60</v>
          </cell>
        </row>
        <row r="898">
          <cell r="A898" t="str">
            <v>BS500079</v>
          </cell>
          <cell r="B898">
            <v>23</v>
          </cell>
          <cell r="C898">
            <v>45</v>
          </cell>
          <cell r="D898" t="str">
            <v xml:space="preserve">LOD </v>
          </cell>
          <cell r="E898" t="str">
            <v>C</v>
          </cell>
          <cell r="F898" t="str">
            <v>M</v>
          </cell>
          <cell r="G898">
            <v>5</v>
          </cell>
        </row>
        <row r="899">
          <cell r="A899" t="str">
            <v>BS5000790</v>
          </cell>
          <cell r="B899">
            <v>0</v>
          </cell>
          <cell r="C899" t="str">
            <v>M1</v>
          </cell>
          <cell r="D899" t="str">
            <v xml:space="preserve">LOD </v>
          </cell>
          <cell r="E899" t="str">
            <v>C</v>
          </cell>
          <cell r="F899" t="str">
            <v>M</v>
          </cell>
          <cell r="G899">
            <v>20</v>
          </cell>
        </row>
        <row r="900">
          <cell r="A900" t="str">
            <v>BS5000793</v>
          </cell>
          <cell r="B900">
            <v>3</v>
          </cell>
          <cell r="C900" t="str">
            <v>M1</v>
          </cell>
          <cell r="D900" t="str">
            <v xml:space="preserve">LOD </v>
          </cell>
          <cell r="E900" t="str">
            <v>C</v>
          </cell>
          <cell r="F900" t="str">
            <v>M</v>
          </cell>
          <cell r="G900">
            <v>15</v>
          </cell>
        </row>
        <row r="901">
          <cell r="A901" t="str">
            <v>BS5000794V</v>
          </cell>
          <cell r="B901">
            <v>18</v>
          </cell>
          <cell r="C901" t="str">
            <v>P2</v>
          </cell>
          <cell r="D901" t="str">
            <v xml:space="preserve">LOD </v>
          </cell>
          <cell r="E901" t="str">
            <v>C</v>
          </cell>
          <cell r="F901" t="str">
            <v>P</v>
          </cell>
          <cell r="G901">
            <v>60</v>
          </cell>
        </row>
        <row r="902">
          <cell r="A902" t="str">
            <v>BS500079V</v>
          </cell>
          <cell r="B902">
            <v>23</v>
          </cell>
          <cell r="C902">
            <v>45</v>
          </cell>
          <cell r="D902" t="str">
            <v xml:space="preserve">LOD </v>
          </cell>
          <cell r="E902" t="str">
            <v>C</v>
          </cell>
          <cell r="F902" t="str">
            <v>M</v>
          </cell>
          <cell r="G902">
            <v>10</v>
          </cell>
        </row>
        <row r="903">
          <cell r="A903" t="str">
            <v>BS500080</v>
          </cell>
          <cell r="B903">
            <v>23</v>
          </cell>
          <cell r="C903">
            <v>45</v>
          </cell>
          <cell r="D903" t="str">
            <v xml:space="preserve">LOD </v>
          </cell>
          <cell r="E903" t="str">
            <v>C</v>
          </cell>
          <cell r="F903" t="str">
            <v>M</v>
          </cell>
          <cell r="G903">
            <v>5</v>
          </cell>
        </row>
        <row r="904">
          <cell r="A904" t="str">
            <v>BS5000803</v>
          </cell>
          <cell r="B904">
            <v>3</v>
          </cell>
          <cell r="C904" t="str">
            <v>M1</v>
          </cell>
          <cell r="D904" t="str">
            <v xml:space="preserve">LOD </v>
          </cell>
          <cell r="E904" t="str">
            <v>C</v>
          </cell>
          <cell r="F904" t="str">
            <v>M</v>
          </cell>
          <cell r="G904">
            <v>20</v>
          </cell>
        </row>
        <row r="905">
          <cell r="A905" t="str">
            <v>BS500081</v>
          </cell>
          <cell r="B905">
            <v>23</v>
          </cell>
          <cell r="C905">
            <v>45</v>
          </cell>
          <cell r="D905" t="str">
            <v xml:space="preserve">LOD </v>
          </cell>
          <cell r="E905" t="str">
            <v>C</v>
          </cell>
          <cell r="F905" t="str">
            <v>M</v>
          </cell>
          <cell r="G905">
            <v>5</v>
          </cell>
        </row>
        <row r="906">
          <cell r="A906" t="str">
            <v>BS5000813</v>
          </cell>
          <cell r="B906">
            <v>3</v>
          </cell>
          <cell r="C906" t="str">
            <v>M1</v>
          </cell>
          <cell r="D906" t="str">
            <v xml:space="preserve">LOD </v>
          </cell>
          <cell r="E906" t="str">
            <v>C</v>
          </cell>
          <cell r="F906" t="str">
            <v>M</v>
          </cell>
          <cell r="G906">
            <v>20</v>
          </cell>
        </row>
        <row r="907">
          <cell r="A907" t="str">
            <v>BS500081V</v>
          </cell>
          <cell r="B907" t="str">
            <v xml:space="preserve">  </v>
          </cell>
          <cell r="C907">
            <v>45</v>
          </cell>
          <cell r="D907" t="str">
            <v xml:space="preserve">LOD </v>
          </cell>
          <cell r="E907" t="str">
            <v>C</v>
          </cell>
          <cell r="F907" t="str">
            <v>M</v>
          </cell>
          <cell r="G907">
            <v>10</v>
          </cell>
        </row>
        <row r="908">
          <cell r="A908" t="str">
            <v>BS500082</v>
          </cell>
          <cell r="B908">
            <v>23</v>
          </cell>
          <cell r="C908">
            <v>45</v>
          </cell>
          <cell r="D908" t="str">
            <v xml:space="preserve">HVB </v>
          </cell>
          <cell r="E908" t="str">
            <v>A</v>
          </cell>
          <cell r="F908" t="str">
            <v>M</v>
          </cell>
          <cell r="G908">
            <v>8</v>
          </cell>
        </row>
        <row r="909">
          <cell r="A909" t="str">
            <v>BS5000821P</v>
          </cell>
          <cell r="B909">
            <v>1</v>
          </cell>
          <cell r="C909" t="str">
            <v>P6</v>
          </cell>
          <cell r="D909" t="str">
            <v xml:space="preserve">HVB </v>
          </cell>
          <cell r="E909" t="str">
            <v>A</v>
          </cell>
          <cell r="F909" t="str">
            <v>P</v>
          </cell>
          <cell r="G909">
            <v>40</v>
          </cell>
        </row>
        <row r="910">
          <cell r="A910" t="str">
            <v>BS500082A</v>
          </cell>
          <cell r="B910">
            <v>23</v>
          </cell>
          <cell r="C910">
            <v>45</v>
          </cell>
          <cell r="D910" t="str">
            <v xml:space="preserve">HVB </v>
          </cell>
          <cell r="E910" t="str">
            <v>A</v>
          </cell>
          <cell r="F910" t="str">
            <v>M</v>
          </cell>
          <cell r="G910">
            <v>10</v>
          </cell>
        </row>
        <row r="911">
          <cell r="A911" t="str">
            <v>BS500082V2</v>
          </cell>
          <cell r="B911">
            <v>2</v>
          </cell>
          <cell r="C911" t="str">
            <v>P5</v>
          </cell>
          <cell r="D911" t="str">
            <v xml:space="preserve">HVB </v>
          </cell>
          <cell r="E911" t="str">
            <v>A</v>
          </cell>
          <cell r="F911" t="str">
            <v>P</v>
          </cell>
          <cell r="G911">
            <v>50</v>
          </cell>
        </row>
        <row r="912">
          <cell r="A912" t="str">
            <v>BS500084</v>
          </cell>
          <cell r="B912">
            <v>23</v>
          </cell>
          <cell r="C912">
            <v>45</v>
          </cell>
          <cell r="D912" t="str">
            <v xml:space="preserve">HVB </v>
          </cell>
          <cell r="E912" t="str">
            <v>A</v>
          </cell>
          <cell r="F912" t="str">
            <v>M</v>
          </cell>
          <cell r="G912">
            <v>5</v>
          </cell>
        </row>
        <row r="913">
          <cell r="A913" t="str">
            <v>BS500088</v>
          </cell>
          <cell r="B913">
            <v>23</v>
          </cell>
          <cell r="C913">
            <v>45</v>
          </cell>
          <cell r="D913" t="str">
            <v xml:space="preserve">LOD </v>
          </cell>
          <cell r="E913" t="str">
            <v>C</v>
          </cell>
          <cell r="F913" t="str">
            <v>M</v>
          </cell>
          <cell r="G913">
            <v>5</v>
          </cell>
        </row>
        <row r="914">
          <cell r="A914" t="str">
            <v>BS5000880</v>
          </cell>
          <cell r="B914">
            <v>0</v>
          </cell>
          <cell r="C914" t="str">
            <v>M1</v>
          </cell>
          <cell r="D914" t="str">
            <v xml:space="preserve">LOD </v>
          </cell>
          <cell r="E914" t="str">
            <v>C</v>
          </cell>
          <cell r="F914" t="str">
            <v>M</v>
          </cell>
          <cell r="G914">
            <v>20</v>
          </cell>
        </row>
        <row r="915">
          <cell r="A915" t="str">
            <v>BS50008821LP</v>
          </cell>
          <cell r="B915">
            <v>21</v>
          </cell>
          <cell r="C915" t="str">
            <v>P4</v>
          </cell>
          <cell r="D915" t="str">
            <v xml:space="preserve">LOD </v>
          </cell>
          <cell r="E915" t="str">
            <v>C</v>
          </cell>
          <cell r="F915" t="str">
            <v>P</v>
          </cell>
          <cell r="G915">
            <v>40</v>
          </cell>
        </row>
        <row r="916">
          <cell r="A916" t="str">
            <v>BS50008822LP</v>
          </cell>
          <cell r="B916">
            <v>22</v>
          </cell>
          <cell r="C916" t="str">
            <v>P1</v>
          </cell>
          <cell r="D916" t="str">
            <v xml:space="preserve">LOD </v>
          </cell>
          <cell r="E916" t="str">
            <v>B</v>
          </cell>
          <cell r="F916" t="str">
            <v>P</v>
          </cell>
          <cell r="G916">
            <v>50</v>
          </cell>
        </row>
        <row r="917">
          <cell r="A917" t="str">
            <v>BS50008822X</v>
          </cell>
          <cell r="B917">
            <v>27</v>
          </cell>
          <cell r="C917">
            <v>45</v>
          </cell>
          <cell r="D917" t="str">
            <v xml:space="preserve">LOD </v>
          </cell>
          <cell r="E917" t="str">
            <v>C</v>
          </cell>
          <cell r="F917" t="str">
            <v>M</v>
          </cell>
          <cell r="G917">
            <v>3</v>
          </cell>
        </row>
        <row r="918">
          <cell r="A918" t="str">
            <v>BS5000883</v>
          </cell>
          <cell r="B918">
            <v>3</v>
          </cell>
          <cell r="C918" t="str">
            <v>M1</v>
          </cell>
          <cell r="D918" t="str">
            <v xml:space="preserve">LOD </v>
          </cell>
          <cell r="E918" t="str">
            <v>C</v>
          </cell>
          <cell r="F918" t="str">
            <v>M</v>
          </cell>
          <cell r="G918">
            <v>20</v>
          </cell>
        </row>
        <row r="919">
          <cell r="A919" t="str">
            <v>BS500089</v>
          </cell>
          <cell r="B919">
            <v>23</v>
          </cell>
          <cell r="C919">
            <v>45</v>
          </cell>
          <cell r="D919" t="str">
            <v xml:space="preserve">SP  </v>
          </cell>
          <cell r="E919" t="str">
            <v>C</v>
          </cell>
          <cell r="F919" t="str">
            <v>M</v>
          </cell>
          <cell r="G919">
            <v>5</v>
          </cell>
        </row>
        <row r="920">
          <cell r="A920" t="str">
            <v>BS5000891</v>
          </cell>
          <cell r="B920">
            <v>1</v>
          </cell>
          <cell r="C920" t="str">
            <v>M1</v>
          </cell>
          <cell r="D920" t="str">
            <v xml:space="preserve">SP  </v>
          </cell>
          <cell r="E920" t="str">
            <v>B</v>
          </cell>
          <cell r="F920" t="str">
            <v>M</v>
          </cell>
          <cell r="G920">
            <v>20</v>
          </cell>
        </row>
        <row r="921">
          <cell r="A921" t="str">
            <v>BS5000891P</v>
          </cell>
          <cell r="B921">
            <v>1</v>
          </cell>
          <cell r="C921" t="str">
            <v>P6</v>
          </cell>
          <cell r="D921" t="str">
            <v xml:space="preserve">SP  </v>
          </cell>
          <cell r="E921" t="str">
            <v xml:space="preserve"> </v>
          </cell>
          <cell r="F921" t="str">
            <v>P</v>
          </cell>
          <cell r="G921">
            <v>0</v>
          </cell>
        </row>
        <row r="922">
          <cell r="A922" t="str">
            <v>BS5000893</v>
          </cell>
          <cell r="B922">
            <v>3</v>
          </cell>
          <cell r="C922" t="str">
            <v>M1</v>
          </cell>
          <cell r="D922" t="str">
            <v xml:space="preserve">LV  </v>
          </cell>
          <cell r="E922" t="str">
            <v>B</v>
          </cell>
          <cell r="F922" t="str">
            <v>M</v>
          </cell>
          <cell r="G922">
            <v>20</v>
          </cell>
        </row>
        <row r="923">
          <cell r="A923" t="str">
            <v>BS5000895</v>
          </cell>
          <cell r="B923">
            <v>5</v>
          </cell>
          <cell r="C923" t="str">
            <v>P7</v>
          </cell>
          <cell r="D923" t="str">
            <v xml:space="preserve">SP  </v>
          </cell>
          <cell r="E923" t="str">
            <v>C</v>
          </cell>
          <cell r="F923" t="str">
            <v>P</v>
          </cell>
          <cell r="G923">
            <v>45</v>
          </cell>
        </row>
        <row r="924">
          <cell r="A924" t="str">
            <v>BS500090</v>
          </cell>
          <cell r="B924">
            <v>23</v>
          </cell>
          <cell r="C924">
            <v>45</v>
          </cell>
          <cell r="D924" t="str">
            <v xml:space="preserve">SP  </v>
          </cell>
          <cell r="E924" t="str">
            <v>C</v>
          </cell>
          <cell r="F924" t="str">
            <v>M</v>
          </cell>
          <cell r="G924">
            <v>5</v>
          </cell>
        </row>
        <row r="925">
          <cell r="A925" t="str">
            <v>BS5000901</v>
          </cell>
          <cell r="B925">
            <v>1</v>
          </cell>
          <cell r="C925" t="str">
            <v>M1</v>
          </cell>
          <cell r="D925" t="str">
            <v xml:space="preserve">SP  </v>
          </cell>
          <cell r="E925" t="str">
            <v>B</v>
          </cell>
          <cell r="F925" t="str">
            <v>M</v>
          </cell>
          <cell r="G925">
            <v>20</v>
          </cell>
        </row>
        <row r="926">
          <cell r="A926" t="str">
            <v>BS5000901P</v>
          </cell>
          <cell r="B926">
            <v>1</v>
          </cell>
          <cell r="C926" t="str">
            <v>P6</v>
          </cell>
          <cell r="D926" t="str">
            <v xml:space="preserve">SP  </v>
          </cell>
          <cell r="E926" t="str">
            <v>C</v>
          </cell>
          <cell r="F926" t="str">
            <v>P</v>
          </cell>
          <cell r="G926">
            <v>0</v>
          </cell>
        </row>
        <row r="927">
          <cell r="A927" t="str">
            <v>BS5000903</v>
          </cell>
          <cell r="B927">
            <v>3</v>
          </cell>
          <cell r="C927" t="str">
            <v>M1</v>
          </cell>
          <cell r="D927" t="str">
            <v xml:space="preserve">SP  </v>
          </cell>
          <cell r="E927" t="str">
            <v>C</v>
          </cell>
          <cell r="F927" t="str">
            <v>M</v>
          </cell>
          <cell r="G927">
            <v>0</v>
          </cell>
        </row>
        <row r="928">
          <cell r="A928" t="str">
            <v>BS5000905</v>
          </cell>
          <cell r="B928">
            <v>19</v>
          </cell>
          <cell r="C928" t="str">
            <v>P7</v>
          </cell>
          <cell r="D928" t="str">
            <v xml:space="preserve">SP  </v>
          </cell>
          <cell r="E928" t="str">
            <v>C</v>
          </cell>
          <cell r="F928" t="str">
            <v>P</v>
          </cell>
          <cell r="G928">
            <v>45</v>
          </cell>
        </row>
        <row r="929">
          <cell r="A929" t="str">
            <v>BS500091</v>
          </cell>
          <cell r="B929">
            <v>23</v>
          </cell>
          <cell r="C929">
            <v>45</v>
          </cell>
          <cell r="D929" t="str">
            <v xml:space="preserve">LOD </v>
          </cell>
          <cell r="E929" t="str">
            <v>C</v>
          </cell>
          <cell r="F929" t="str">
            <v>M</v>
          </cell>
          <cell r="G929">
            <v>5</v>
          </cell>
        </row>
        <row r="930">
          <cell r="A930" t="str">
            <v>BS5000910</v>
          </cell>
          <cell r="B930">
            <v>0</v>
          </cell>
          <cell r="C930" t="str">
            <v>M1</v>
          </cell>
          <cell r="D930" t="str">
            <v xml:space="preserve">LOD </v>
          </cell>
          <cell r="E930" t="str">
            <v>C</v>
          </cell>
          <cell r="F930" t="str">
            <v>M</v>
          </cell>
          <cell r="G930">
            <v>20</v>
          </cell>
        </row>
        <row r="931">
          <cell r="A931" t="str">
            <v>BS50009121LM</v>
          </cell>
          <cell r="B931">
            <v>21</v>
          </cell>
          <cell r="C931" t="str">
            <v>M1</v>
          </cell>
          <cell r="D931" t="str">
            <v xml:space="preserve">LOD </v>
          </cell>
          <cell r="E931" t="str">
            <v>B</v>
          </cell>
          <cell r="F931" t="str">
            <v>M</v>
          </cell>
          <cell r="G931">
            <v>15</v>
          </cell>
        </row>
        <row r="932">
          <cell r="A932" t="str">
            <v>BS50009122LP</v>
          </cell>
          <cell r="B932">
            <v>22</v>
          </cell>
          <cell r="C932" t="str">
            <v>P1</v>
          </cell>
          <cell r="D932" t="str">
            <v xml:space="preserve">LOD </v>
          </cell>
          <cell r="E932" t="str">
            <v>B</v>
          </cell>
          <cell r="F932" t="str">
            <v>P</v>
          </cell>
          <cell r="G932">
            <v>40</v>
          </cell>
        </row>
        <row r="933">
          <cell r="A933" t="str">
            <v>BS50009122X</v>
          </cell>
          <cell r="B933">
            <v>27</v>
          </cell>
          <cell r="C933">
            <v>45</v>
          </cell>
          <cell r="D933" t="str">
            <v xml:space="preserve">LOD </v>
          </cell>
          <cell r="E933" t="str">
            <v>B</v>
          </cell>
          <cell r="F933" t="str">
            <v>M</v>
          </cell>
          <cell r="G933">
            <v>5</v>
          </cell>
        </row>
        <row r="934">
          <cell r="A934" t="str">
            <v>BS500092</v>
          </cell>
          <cell r="B934">
            <v>23</v>
          </cell>
          <cell r="C934">
            <v>45</v>
          </cell>
          <cell r="D934" t="str">
            <v xml:space="preserve">LV  </v>
          </cell>
          <cell r="E934" t="str">
            <v>C</v>
          </cell>
          <cell r="F934" t="str">
            <v>M</v>
          </cell>
          <cell r="G934">
            <v>5</v>
          </cell>
        </row>
        <row r="935">
          <cell r="A935" t="str">
            <v>BS5000920</v>
          </cell>
          <cell r="B935">
            <v>0</v>
          </cell>
          <cell r="C935" t="str">
            <v>M1</v>
          </cell>
          <cell r="D935" t="str">
            <v xml:space="preserve">LV  </v>
          </cell>
          <cell r="E935" t="str">
            <v>C</v>
          </cell>
          <cell r="F935" t="str">
            <v>M</v>
          </cell>
          <cell r="G935">
            <v>15</v>
          </cell>
        </row>
        <row r="936">
          <cell r="A936" t="str">
            <v>BS5000921</v>
          </cell>
          <cell r="B936">
            <v>1</v>
          </cell>
          <cell r="C936" t="str">
            <v>M1</v>
          </cell>
          <cell r="D936" t="str">
            <v xml:space="preserve">LV  </v>
          </cell>
          <cell r="E936" t="str">
            <v>C</v>
          </cell>
          <cell r="F936" t="str">
            <v>M</v>
          </cell>
          <cell r="G936">
            <v>15</v>
          </cell>
        </row>
        <row r="937">
          <cell r="A937" t="str">
            <v>BS5000923</v>
          </cell>
          <cell r="B937">
            <v>3</v>
          </cell>
          <cell r="C937" t="str">
            <v>M1</v>
          </cell>
          <cell r="D937" t="str">
            <v xml:space="preserve">LV  </v>
          </cell>
          <cell r="E937" t="str">
            <v>C</v>
          </cell>
          <cell r="F937" t="str">
            <v>M</v>
          </cell>
          <cell r="G937">
            <v>15</v>
          </cell>
        </row>
        <row r="938">
          <cell r="A938" t="str">
            <v>BS5000924V</v>
          </cell>
          <cell r="B938">
            <v>18</v>
          </cell>
          <cell r="C938" t="str">
            <v>P2</v>
          </cell>
          <cell r="D938" t="str">
            <v xml:space="preserve">LV  </v>
          </cell>
          <cell r="E938" t="str">
            <v>C</v>
          </cell>
          <cell r="F938" t="str">
            <v>P</v>
          </cell>
          <cell r="G938">
            <v>60</v>
          </cell>
        </row>
        <row r="939">
          <cell r="A939" t="str">
            <v>BS50009421LP</v>
          </cell>
          <cell r="B939">
            <v>21</v>
          </cell>
          <cell r="C939" t="str">
            <v>P4</v>
          </cell>
          <cell r="D939" t="str">
            <v xml:space="preserve">LV  </v>
          </cell>
          <cell r="E939" t="str">
            <v>C</v>
          </cell>
          <cell r="F939" t="str">
            <v>P</v>
          </cell>
          <cell r="G939">
            <v>40</v>
          </cell>
        </row>
        <row r="940">
          <cell r="A940" t="str">
            <v>BS50009422LP</v>
          </cell>
          <cell r="B940">
            <v>22</v>
          </cell>
          <cell r="C940" t="str">
            <v>P1</v>
          </cell>
          <cell r="D940" t="str">
            <v xml:space="preserve">LV  </v>
          </cell>
          <cell r="E940" t="str">
            <v>C</v>
          </cell>
          <cell r="F940" t="str">
            <v>P</v>
          </cell>
          <cell r="G940">
            <v>70</v>
          </cell>
        </row>
        <row r="941">
          <cell r="A941" t="str">
            <v>BS50009422X</v>
          </cell>
          <cell r="B941">
            <v>27</v>
          </cell>
          <cell r="C941">
            <v>45</v>
          </cell>
          <cell r="D941" t="str">
            <v xml:space="preserve">LV  </v>
          </cell>
          <cell r="E941" t="str">
            <v>C</v>
          </cell>
          <cell r="F941" t="str">
            <v>M</v>
          </cell>
          <cell r="G941">
            <v>5</v>
          </cell>
        </row>
        <row r="942">
          <cell r="A942" t="str">
            <v>BS5000943</v>
          </cell>
          <cell r="B942">
            <v>3</v>
          </cell>
          <cell r="C942" t="str">
            <v>M1</v>
          </cell>
          <cell r="D942" t="str">
            <v xml:space="preserve">LOD </v>
          </cell>
          <cell r="E942" t="str">
            <v>C</v>
          </cell>
          <cell r="F942" t="str">
            <v>M</v>
          </cell>
          <cell r="G942">
            <v>0</v>
          </cell>
        </row>
        <row r="943">
          <cell r="A943" t="str">
            <v>BS5000990</v>
          </cell>
          <cell r="B943">
            <v>0</v>
          </cell>
          <cell r="C943">
            <v>45</v>
          </cell>
          <cell r="D943" t="str">
            <v xml:space="preserve">LV  </v>
          </cell>
          <cell r="E943" t="str">
            <v>C</v>
          </cell>
          <cell r="F943" t="str">
            <v>M</v>
          </cell>
          <cell r="G943">
            <v>8</v>
          </cell>
        </row>
        <row r="944">
          <cell r="A944" t="str">
            <v>BS5000994V</v>
          </cell>
          <cell r="B944">
            <v>18</v>
          </cell>
          <cell r="C944" t="str">
            <v>P2</v>
          </cell>
          <cell r="D944" t="str">
            <v xml:space="preserve">LV  </v>
          </cell>
          <cell r="E944" t="str">
            <v>C</v>
          </cell>
          <cell r="F944" t="str">
            <v>P</v>
          </cell>
          <cell r="G944">
            <v>60</v>
          </cell>
        </row>
        <row r="945">
          <cell r="A945" t="str">
            <v>BS500099V2</v>
          </cell>
          <cell r="B945">
            <v>2</v>
          </cell>
          <cell r="C945" t="str">
            <v>P5</v>
          </cell>
          <cell r="D945" t="str">
            <v xml:space="preserve">LOD </v>
          </cell>
          <cell r="E945" t="str">
            <v>C</v>
          </cell>
          <cell r="F945" t="str">
            <v>P</v>
          </cell>
          <cell r="G945">
            <v>50</v>
          </cell>
        </row>
        <row r="946">
          <cell r="A946" t="str">
            <v>BS500100</v>
          </cell>
          <cell r="B946">
            <v>23</v>
          </cell>
          <cell r="C946">
            <v>45</v>
          </cell>
          <cell r="D946" t="str">
            <v xml:space="preserve">LV  </v>
          </cell>
          <cell r="E946" t="str">
            <v>C</v>
          </cell>
          <cell r="F946" t="str">
            <v>M</v>
          </cell>
          <cell r="G946">
            <v>5</v>
          </cell>
        </row>
        <row r="947">
          <cell r="A947" t="str">
            <v>BS5001000</v>
          </cell>
          <cell r="B947">
            <v>0</v>
          </cell>
          <cell r="C947" t="str">
            <v>M1</v>
          </cell>
          <cell r="D947" t="str">
            <v xml:space="preserve">LOD </v>
          </cell>
          <cell r="E947" t="str">
            <v>C</v>
          </cell>
          <cell r="F947" t="str">
            <v>M</v>
          </cell>
          <cell r="G947">
            <v>0</v>
          </cell>
        </row>
        <row r="948">
          <cell r="A948" t="str">
            <v>BS5001003</v>
          </cell>
          <cell r="B948">
            <v>3</v>
          </cell>
          <cell r="C948" t="str">
            <v>M1</v>
          </cell>
          <cell r="D948" t="str">
            <v xml:space="preserve">LOD </v>
          </cell>
          <cell r="E948" t="str">
            <v>C</v>
          </cell>
          <cell r="F948" t="str">
            <v>M</v>
          </cell>
          <cell r="G948">
            <v>0</v>
          </cell>
        </row>
        <row r="949">
          <cell r="A949" t="str">
            <v>BS5001004V</v>
          </cell>
          <cell r="B949">
            <v>18</v>
          </cell>
          <cell r="C949" t="str">
            <v>P2</v>
          </cell>
          <cell r="D949" t="str">
            <v xml:space="preserve">LV  </v>
          </cell>
          <cell r="E949" t="str">
            <v>C</v>
          </cell>
          <cell r="F949" t="str">
            <v>P</v>
          </cell>
          <cell r="G949">
            <v>50</v>
          </cell>
        </row>
        <row r="950">
          <cell r="A950" t="str">
            <v>BS500103</v>
          </cell>
          <cell r="B950">
            <v>23</v>
          </cell>
          <cell r="C950">
            <v>45</v>
          </cell>
          <cell r="D950" t="str">
            <v xml:space="preserve">LV  </v>
          </cell>
          <cell r="E950" t="str">
            <v>C</v>
          </cell>
          <cell r="F950" t="str">
            <v>M</v>
          </cell>
          <cell r="G950">
            <v>5</v>
          </cell>
        </row>
        <row r="951">
          <cell r="A951" t="str">
            <v>BS5001030</v>
          </cell>
          <cell r="B951">
            <v>0</v>
          </cell>
          <cell r="C951" t="str">
            <v>M1</v>
          </cell>
          <cell r="D951" t="str">
            <v xml:space="preserve">MVC </v>
          </cell>
          <cell r="E951" t="str">
            <v>B</v>
          </cell>
          <cell r="F951" t="str">
            <v>M</v>
          </cell>
          <cell r="G951">
            <v>20</v>
          </cell>
        </row>
        <row r="952">
          <cell r="A952" t="str">
            <v>BS5001030M</v>
          </cell>
          <cell r="B952">
            <v>35</v>
          </cell>
          <cell r="C952" t="str">
            <v>P7</v>
          </cell>
          <cell r="D952" t="str">
            <v xml:space="preserve">MVC </v>
          </cell>
          <cell r="E952" t="str">
            <v>C</v>
          </cell>
          <cell r="F952" t="str">
            <v>P</v>
          </cell>
          <cell r="G952">
            <v>0</v>
          </cell>
        </row>
        <row r="953">
          <cell r="A953" t="str">
            <v>BS500107</v>
          </cell>
          <cell r="B953">
            <v>23</v>
          </cell>
          <cell r="C953">
            <v>45</v>
          </cell>
          <cell r="D953" t="str">
            <v xml:space="preserve">LOD </v>
          </cell>
          <cell r="E953" t="str">
            <v>C</v>
          </cell>
          <cell r="F953" t="str">
            <v>M</v>
          </cell>
          <cell r="G953">
            <v>5</v>
          </cell>
        </row>
        <row r="954">
          <cell r="A954" t="str">
            <v>BS5001070</v>
          </cell>
          <cell r="B954">
            <v>0</v>
          </cell>
          <cell r="C954" t="str">
            <v>M1</v>
          </cell>
          <cell r="D954" t="str">
            <v xml:space="preserve">LOD </v>
          </cell>
          <cell r="E954" t="str">
            <v>C</v>
          </cell>
          <cell r="F954" t="str">
            <v>M</v>
          </cell>
          <cell r="G954">
            <v>15</v>
          </cell>
        </row>
        <row r="955">
          <cell r="A955" t="str">
            <v>BS50010721L</v>
          </cell>
          <cell r="B955">
            <v>21</v>
          </cell>
          <cell r="C955" t="str">
            <v>MC</v>
          </cell>
          <cell r="D955" t="str">
            <v xml:space="preserve">LOD </v>
          </cell>
          <cell r="E955" t="str">
            <v>C</v>
          </cell>
          <cell r="F955" t="str">
            <v>M</v>
          </cell>
          <cell r="G955">
            <v>20</v>
          </cell>
        </row>
        <row r="956">
          <cell r="A956" t="str">
            <v>BS50010721LM</v>
          </cell>
          <cell r="B956">
            <v>21</v>
          </cell>
          <cell r="C956" t="str">
            <v>M1</v>
          </cell>
          <cell r="D956" t="str">
            <v xml:space="preserve">LOD </v>
          </cell>
          <cell r="E956" t="str">
            <v>C</v>
          </cell>
          <cell r="F956" t="str">
            <v>M</v>
          </cell>
          <cell r="G956">
            <v>5</v>
          </cell>
        </row>
        <row r="957">
          <cell r="A957" t="str">
            <v>BS50010721LP</v>
          </cell>
          <cell r="B957">
            <v>21</v>
          </cell>
          <cell r="C957" t="str">
            <v>PC</v>
          </cell>
          <cell r="D957" t="str">
            <v xml:space="preserve">LOD </v>
          </cell>
          <cell r="E957" t="str">
            <v xml:space="preserve"> </v>
          </cell>
          <cell r="F957" t="str">
            <v>P</v>
          </cell>
          <cell r="G957">
            <v>0</v>
          </cell>
        </row>
        <row r="958">
          <cell r="A958" t="str">
            <v>BS50010722LP</v>
          </cell>
          <cell r="B958">
            <v>22</v>
          </cell>
          <cell r="C958" t="str">
            <v>P1</v>
          </cell>
          <cell r="D958" t="str">
            <v xml:space="preserve">LOD </v>
          </cell>
          <cell r="E958" t="str">
            <v>C</v>
          </cell>
          <cell r="F958" t="str">
            <v>P</v>
          </cell>
          <cell r="G958">
            <v>50</v>
          </cell>
        </row>
        <row r="959">
          <cell r="A959" t="str">
            <v>BS50010722X</v>
          </cell>
          <cell r="B959">
            <v>27</v>
          </cell>
          <cell r="C959">
            <v>45</v>
          </cell>
          <cell r="D959" t="str">
            <v xml:space="preserve">LOD </v>
          </cell>
          <cell r="E959" t="str">
            <v>C</v>
          </cell>
          <cell r="F959" t="str">
            <v>M</v>
          </cell>
          <cell r="G959">
            <v>5</v>
          </cell>
        </row>
        <row r="960">
          <cell r="A960" t="str">
            <v>BS5001073</v>
          </cell>
          <cell r="B960">
            <v>3</v>
          </cell>
          <cell r="C960" t="str">
            <v>M1</v>
          </cell>
          <cell r="D960" t="str">
            <v xml:space="preserve">LOD </v>
          </cell>
          <cell r="E960" t="str">
            <v>C</v>
          </cell>
          <cell r="F960" t="str">
            <v>M</v>
          </cell>
          <cell r="G960">
            <v>20</v>
          </cell>
        </row>
        <row r="961">
          <cell r="A961" t="str">
            <v>BS500152</v>
          </cell>
          <cell r="B961">
            <v>25</v>
          </cell>
          <cell r="C961">
            <v>45</v>
          </cell>
          <cell r="D961" t="str">
            <v xml:space="preserve">LV  </v>
          </cell>
          <cell r="E961" t="str">
            <v>B</v>
          </cell>
          <cell r="F961" t="str">
            <v>M</v>
          </cell>
          <cell r="G961">
            <v>5</v>
          </cell>
        </row>
        <row r="962">
          <cell r="A962" t="str">
            <v>BS5001523</v>
          </cell>
          <cell r="B962">
            <v>3</v>
          </cell>
          <cell r="C962" t="str">
            <v>M1</v>
          </cell>
          <cell r="D962" t="str">
            <v xml:space="preserve">LV  </v>
          </cell>
          <cell r="E962" t="str">
            <v>B</v>
          </cell>
          <cell r="F962" t="str">
            <v>M</v>
          </cell>
          <cell r="G962">
            <v>15</v>
          </cell>
        </row>
        <row r="963">
          <cell r="A963" t="str">
            <v>BS5001525</v>
          </cell>
          <cell r="B963">
            <v>19</v>
          </cell>
          <cell r="C963" t="str">
            <v>P3</v>
          </cell>
          <cell r="D963" t="str">
            <v xml:space="preserve">SP  </v>
          </cell>
          <cell r="E963" t="str">
            <v>C</v>
          </cell>
          <cell r="F963" t="str">
            <v>P</v>
          </cell>
          <cell r="G963">
            <v>50</v>
          </cell>
        </row>
        <row r="964">
          <cell r="A964" t="str">
            <v>BS500156</v>
          </cell>
          <cell r="B964">
            <v>24</v>
          </cell>
          <cell r="C964">
            <v>45</v>
          </cell>
          <cell r="D964" t="str">
            <v xml:space="preserve">HVA </v>
          </cell>
          <cell r="E964" t="str">
            <v>B</v>
          </cell>
          <cell r="F964" t="str">
            <v>M</v>
          </cell>
          <cell r="G964">
            <v>10</v>
          </cell>
        </row>
        <row r="965">
          <cell r="A965" t="str">
            <v>BS5001563</v>
          </cell>
          <cell r="B965">
            <v>3</v>
          </cell>
          <cell r="C965" t="str">
            <v>M1</v>
          </cell>
          <cell r="D965" t="str">
            <v xml:space="preserve">HVA </v>
          </cell>
          <cell r="E965" t="str">
            <v>B</v>
          </cell>
          <cell r="F965" t="str">
            <v>M</v>
          </cell>
          <cell r="G965">
            <v>15</v>
          </cell>
        </row>
        <row r="966">
          <cell r="A966" t="str">
            <v>BS500158</v>
          </cell>
          <cell r="B966">
            <v>23</v>
          </cell>
          <cell r="C966">
            <v>45</v>
          </cell>
          <cell r="D966" t="str">
            <v xml:space="preserve">LV  </v>
          </cell>
          <cell r="E966" t="str">
            <v>C</v>
          </cell>
          <cell r="F966" t="str">
            <v>M</v>
          </cell>
          <cell r="G966">
            <v>5</v>
          </cell>
        </row>
        <row r="967">
          <cell r="A967" t="str">
            <v>BS5001581</v>
          </cell>
          <cell r="B967">
            <v>1</v>
          </cell>
          <cell r="C967" t="str">
            <v>M1</v>
          </cell>
          <cell r="D967" t="str">
            <v xml:space="preserve">LV  </v>
          </cell>
          <cell r="E967" t="str">
            <v>C</v>
          </cell>
          <cell r="F967" t="str">
            <v>M</v>
          </cell>
          <cell r="G967">
            <v>0</v>
          </cell>
        </row>
        <row r="968">
          <cell r="A968" t="str">
            <v>BS5001583</v>
          </cell>
          <cell r="B968">
            <v>3</v>
          </cell>
          <cell r="C968" t="str">
            <v>M1</v>
          </cell>
          <cell r="D968" t="str">
            <v xml:space="preserve">LV  </v>
          </cell>
          <cell r="E968" t="str">
            <v>C</v>
          </cell>
          <cell r="F968" t="str">
            <v>M</v>
          </cell>
          <cell r="G968">
            <v>0</v>
          </cell>
        </row>
        <row r="969">
          <cell r="A969" t="str">
            <v>BS5001584V</v>
          </cell>
          <cell r="B969" t="str">
            <v xml:space="preserve">  </v>
          </cell>
          <cell r="C969" t="str">
            <v>P2</v>
          </cell>
          <cell r="D969" t="str">
            <v xml:space="preserve">LV  </v>
          </cell>
          <cell r="E969" t="str">
            <v>C</v>
          </cell>
          <cell r="F969" t="str">
            <v>P</v>
          </cell>
          <cell r="G969">
            <v>50</v>
          </cell>
        </row>
        <row r="970">
          <cell r="A970" t="str">
            <v>BS5001585</v>
          </cell>
          <cell r="B970">
            <v>35</v>
          </cell>
          <cell r="C970" t="str">
            <v>P3</v>
          </cell>
          <cell r="D970" t="str">
            <v xml:space="preserve">LV  </v>
          </cell>
          <cell r="E970" t="str">
            <v>C</v>
          </cell>
          <cell r="F970" t="str">
            <v>P</v>
          </cell>
          <cell r="G970">
            <v>50</v>
          </cell>
        </row>
        <row r="971">
          <cell r="A971" t="str">
            <v>BS500159</v>
          </cell>
          <cell r="B971">
            <v>23</v>
          </cell>
          <cell r="C971">
            <v>45</v>
          </cell>
          <cell r="D971" t="str">
            <v xml:space="preserve">LV  </v>
          </cell>
          <cell r="E971" t="str">
            <v>C</v>
          </cell>
          <cell r="F971" t="str">
            <v>M</v>
          </cell>
          <cell r="G971">
            <v>5</v>
          </cell>
        </row>
        <row r="972">
          <cell r="A972" t="str">
            <v>BS5001591</v>
          </cell>
          <cell r="B972">
            <v>1</v>
          </cell>
          <cell r="C972" t="str">
            <v>M1</v>
          </cell>
          <cell r="D972" t="str">
            <v xml:space="preserve">LV  </v>
          </cell>
          <cell r="E972" t="str">
            <v>C</v>
          </cell>
          <cell r="F972" t="str">
            <v>M</v>
          </cell>
          <cell r="G972">
            <v>20</v>
          </cell>
        </row>
        <row r="973">
          <cell r="A973" t="str">
            <v>BS5001593</v>
          </cell>
          <cell r="B973">
            <v>3</v>
          </cell>
          <cell r="C973" t="str">
            <v>M1</v>
          </cell>
          <cell r="D973" t="str">
            <v xml:space="preserve">LV  </v>
          </cell>
          <cell r="E973" t="str">
            <v>C</v>
          </cell>
          <cell r="F973" t="str">
            <v>M</v>
          </cell>
          <cell r="G973">
            <v>20</v>
          </cell>
        </row>
        <row r="974">
          <cell r="A974" t="str">
            <v>BS5001594V</v>
          </cell>
          <cell r="B974">
            <v>18</v>
          </cell>
          <cell r="C974" t="str">
            <v>P2</v>
          </cell>
          <cell r="D974" t="str">
            <v xml:space="preserve">LV  </v>
          </cell>
          <cell r="E974" t="str">
            <v>C</v>
          </cell>
          <cell r="F974" t="str">
            <v>P</v>
          </cell>
          <cell r="G974">
            <v>50</v>
          </cell>
        </row>
        <row r="975">
          <cell r="A975" t="str">
            <v>BS5001595</v>
          </cell>
          <cell r="B975">
            <v>35</v>
          </cell>
          <cell r="C975" t="str">
            <v>P3</v>
          </cell>
          <cell r="D975" t="str">
            <v xml:space="preserve">LV  </v>
          </cell>
          <cell r="E975" t="str">
            <v>C</v>
          </cell>
          <cell r="F975" t="str">
            <v>P</v>
          </cell>
          <cell r="G975">
            <v>50</v>
          </cell>
        </row>
        <row r="976">
          <cell r="A976" t="str">
            <v>BS500185</v>
          </cell>
          <cell r="B976">
            <v>24</v>
          </cell>
          <cell r="C976">
            <v>45</v>
          </cell>
          <cell r="D976" t="str">
            <v xml:space="preserve">LV  </v>
          </cell>
          <cell r="E976" t="str">
            <v>B</v>
          </cell>
          <cell r="F976" t="str">
            <v>M</v>
          </cell>
          <cell r="G976">
            <v>10</v>
          </cell>
        </row>
        <row r="977">
          <cell r="A977" t="str">
            <v>BS5001850</v>
          </cell>
          <cell r="B977">
            <v>0</v>
          </cell>
          <cell r="C977" t="str">
            <v>M1</v>
          </cell>
          <cell r="D977" t="str">
            <v xml:space="preserve">SP  </v>
          </cell>
          <cell r="E977" t="str">
            <v>B</v>
          </cell>
          <cell r="F977" t="str">
            <v>M</v>
          </cell>
          <cell r="G977">
            <v>20</v>
          </cell>
        </row>
        <row r="978">
          <cell r="A978" t="str">
            <v>BS5001851</v>
          </cell>
          <cell r="B978">
            <v>1</v>
          </cell>
          <cell r="C978" t="str">
            <v>P7</v>
          </cell>
          <cell r="D978" t="str">
            <v xml:space="preserve">SP  </v>
          </cell>
          <cell r="E978" t="str">
            <v xml:space="preserve"> </v>
          </cell>
          <cell r="F978" t="str">
            <v>M</v>
          </cell>
          <cell r="G978">
            <v>0</v>
          </cell>
        </row>
        <row r="979">
          <cell r="A979" t="str">
            <v>BS5001851P</v>
          </cell>
          <cell r="B979">
            <v>1</v>
          </cell>
          <cell r="C979" t="str">
            <v>P6</v>
          </cell>
          <cell r="D979" t="str">
            <v xml:space="preserve">SP  </v>
          </cell>
          <cell r="E979" t="str">
            <v>C</v>
          </cell>
          <cell r="F979" t="str">
            <v>P</v>
          </cell>
          <cell r="G979">
            <v>50</v>
          </cell>
        </row>
        <row r="980">
          <cell r="A980" t="str">
            <v>BS5001852VM</v>
          </cell>
          <cell r="B980">
            <v>2</v>
          </cell>
          <cell r="C980" t="str">
            <v>M1</v>
          </cell>
          <cell r="D980" t="str">
            <v xml:space="preserve">SP  </v>
          </cell>
          <cell r="E980" t="str">
            <v>C</v>
          </cell>
          <cell r="F980" t="str">
            <v>M</v>
          </cell>
          <cell r="G980">
            <v>0</v>
          </cell>
        </row>
        <row r="981">
          <cell r="A981" t="str">
            <v>BS5001854V</v>
          </cell>
          <cell r="B981">
            <v>18</v>
          </cell>
          <cell r="C981" t="str">
            <v>P2</v>
          </cell>
          <cell r="D981" t="str">
            <v xml:space="preserve">SP  </v>
          </cell>
          <cell r="E981" t="str">
            <v>C</v>
          </cell>
          <cell r="F981" t="str">
            <v>P</v>
          </cell>
          <cell r="G981">
            <v>60</v>
          </cell>
        </row>
        <row r="982">
          <cell r="A982" t="str">
            <v>BS500185E</v>
          </cell>
          <cell r="B982">
            <v>4</v>
          </cell>
          <cell r="C982" t="str">
            <v>P7</v>
          </cell>
          <cell r="D982" t="str">
            <v xml:space="preserve">SP  </v>
          </cell>
          <cell r="E982" t="str">
            <v>C</v>
          </cell>
          <cell r="F982" t="str">
            <v>P</v>
          </cell>
          <cell r="G982">
            <v>30</v>
          </cell>
        </row>
        <row r="983">
          <cell r="A983" t="str">
            <v>BS500185SH</v>
          </cell>
          <cell r="B983">
            <v>4</v>
          </cell>
          <cell r="C983" t="str">
            <v>P7</v>
          </cell>
          <cell r="D983" t="str">
            <v xml:space="preserve">SP  </v>
          </cell>
          <cell r="E983" t="str">
            <v>B</v>
          </cell>
          <cell r="F983" t="str">
            <v>P</v>
          </cell>
          <cell r="G983">
            <v>30</v>
          </cell>
        </row>
        <row r="984">
          <cell r="A984" t="str">
            <v>BS500185V2</v>
          </cell>
          <cell r="B984">
            <v>2</v>
          </cell>
          <cell r="C984" t="str">
            <v>P5</v>
          </cell>
          <cell r="D984" t="str">
            <v xml:space="preserve">SP  </v>
          </cell>
          <cell r="E984" t="str">
            <v>C</v>
          </cell>
          <cell r="F984" t="str">
            <v>P</v>
          </cell>
          <cell r="G984">
            <v>0</v>
          </cell>
        </row>
        <row r="985">
          <cell r="A985" t="str">
            <v>BS500186</v>
          </cell>
          <cell r="B985">
            <v>24</v>
          </cell>
          <cell r="C985">
            <v>45</v>
          </cell>
          <cell r="D985" t="str">
            <v xml:space="preserve">LV  </v>
          </cell>
          <cell r="E985" t="str">
            <v>C</v>
          </cell>
          <cell r="F985" t="str">
            <v>M</v>
          </cell>
          <cell r="G985">
            <v>5</v>
          </cell>
        </row>
        <row r="986">
          <cell r="A986" t="str">
            <v>BS5001860</v>
          </cell>
          <cell r="B986">
            <v>0</v>
          </cell>
          <cell r="C986" t="str">
            <v>M1</v>
          </cell>
          <cell r="D986" t="str">
            <v xml:space="preserve">SP  </v>
          </cell>
          <cell r="E986" t="str">
            <v>C</v>
          </cell>
          <cell r="F986" t="str">
            <v>M</v>
          </cell>
          <cell r="G986">
            <v>10</v>
          </cell>
        </row>
        <row r="987">
          <cell r="A987" t="str">
            <v>BS5001861P</v>
          </cell>
          <cell r="B987">
            <v>1</v>
          </cell>
          <cell r="C987" t="str">
            <v>P6</v>
          </cell>
          <cell r="D987" t="str">
            <v xml:space="preserve">SP  </v>
          </cell>
          <cell r="E987" t="str">
            <v>C</v>
          </cell>
          <cell r="F987" t="str">
            <v>P</v>
          </cell>
          <cell r="G987">
            <v>0</v>
          </cell>
        </row>
        <row r="988">
          <cell r="A988" t="str">
            <v>BS5001862VM</v>
          </cell>
          <cell r="B988">
            <v>2</v>
          </cell>
          <cell r="C988" t="str">
            <v>M1</v>
          </cell>
          <cell r="D988" t="str">
            <v xml:space="preserve">SP  </v>
          </cell>
          <cell r="E988" t="str">
            <v>C</v>
          </cell>
          <cell r="F988" t="str">
            <v>M</v>
          </cell>
          <cell r="G988">
            <v>0</v>
          </cell>
        </row>
        <row r="989">
          <cell r="A989" t="str">
            <v>BS5001864V</v>
          </cell>
          <cell r="B989">
            <v>18</v>
          </cell>
          <cell r="C989" t="str">
            <v>P2</v>
          </cell>
          <cell r="D989" t="str">
            <v xml:space="preserve">SP  </v>
          </cell>
          <cell r="E989" t="str">
            <v>C</v>
          </cell>
          <cell r="F989" t="str">
            <v>P</v>
          </cell>
          <cell r="G989">
            <v>60</v>
          </cell>
        </row>
        <row r="990">
          <cell r="A990" t="str">
            <v>BS500186E</v>
          </cell>
          <cell r="B990">
            <v>4</v>
          </cell>
          <cell r="C990" t="str">
            <v>P7</v>
          </cell>
          <cell r="D990" t="str">
            <v xml:space="preserve">SP  </v>
          </cell>
          <cell r="E990" t="str">
            <v>C</v>
          </cell>
          <cell r="F990" t="str">
            <v>P</v>
          </cell>
          <cell r="G990">
            <v>50</v>
          </cell>
        </row>
        <row r="991">
          <cell r="A991" t="str">
            <v>BS500186SH</v>
          </cell>
          <cell r="B991">
            <v>4</v>
          </cell>
          <cell r="C991" t="str">
            <v>P7</v>
          </cell>
          <cell r="D991" t="str">
            <v xml:space="preserve">SP  </v>
          </cell>
          <cell r="E991" t="str">
            <v>C</v>
          </cell>
          <cell r="F991" t="str">
            <v>P</v>
          </cell>
          <cell r="G991">
            <v>30</v>
          </cell>
        </row>
        <row r="992">
          <cell r="A992" t="str">
            <v>BS500190</v>
          </cell>
          <cell r="B992">
            <v>23</v>
          </cell>
          <cell r="C992">
            <v>45</v>
          </cell>
          <cell r="D992" t="str">
            <v xml:space="preserve">LOD </v>
          </cell>
          <cell r="E992" t="str">
            <v>C</v>
          </cell>
          <cell r="F992" t="str">
            <v>M</v>
          </cell>
          <cell r="G992">
            <v>5</v>
          </cell>
        </row>
        <row r="993">
          <cell r="A993" t="str">
            <v>BS5001900</v>
          </cell>
          <cell r="B993">
            <v>0</v>
          </cell>
          <cell r="C993" t="str">
            <v>M1</v>
          </cell>
          <cell r="D993" t="str">
            <v xml:space="preserve">LOD </v>
          </cell>
          <cell r="E993" t="str">
            <v>C</v>
          </cell>
          <cell r="F993" t="str">
            <v>M</v>
          </cell>
          <cell r="G993">
            <v>15</v>
          </cell>
        </row>
        <row r="994">
          <cell r="A994" t="str">
            <v>BS5001901</v>
          </cell>
          <cell r="B994">
            <v>1</v>
          </cell>
          <cell r="C994" t="str">
            <v>M1</v>
          </cell>
          <cell r="D994" t="str">
            <v xml:space="preserve">LOD </v>
          </cell>
          <cell r="E994" t="str">
            <v>C</v>
          </cell>
          <cell r="F994" t="str">
            <v>M</v>
          </cell>
          <cell r="G994">
            <v>20</v>
          </cell>
        </row>
        <row r="995">
          <cell r="A995" t="str">
            <v>BS50019021LM</v>
          </cell>
          <cell r="B995">
            <v>21</v>
          </cell>
          <cell r="C995" t="str">
            <v>M1</v>
          </cell>
          <cell r="D995" t="str">
            <v xml:space="preserve">LOD </v>
          </cell>
          <cell r="E995" t="str">
            <v>C</v>
          </cell>
          <cell r="F995" t="str">
            <v>M</v>
          </cell>
          <cell r="G995">
            <v>5</v>
          </cell>
        </row>
        <row r="996">
          <cell r="A996" t="str">
            <v>BS50019022LP</v>
          </cell>
          <cell r="B996">
            <v>22</v>
          </cell>
          <cell r="C996" t="str">
            <v>P1</v>
          </cell>
          <cell r="D996" t="str">
            <v xml:space="preserve">LOD </v>
          </cell>
          <cell r="E996" t="str">
            <v>C</v>
          </cell>
          <cell r="F996" t="str">
            <v>P</v>
          </cell>
          <cell r="G996">
            <v>50</v>
          </cell>
        </row>
        <row r="997">
          <cell r="A997" t="str">
            <v>BS50019022X</v>
          </cell>
          <cell r="B997">
            <v>27</v>
          </cell>
          <cell r="C997">
            <v>45</v>
          </cell>
          <cell r="D997" t="str">
            <v xml:space="preserve">LOD </v>
          </cell>
          <cell r="E997" t="str">
            <v>C</v>
          </cell>
          <cell r="F997" t="str">
            <v>M</v>
          </cell>
          <cell r="G997">
            <v>5</v>
          </cell>
        </row>
        <row r="998">
          <cell r="A998" t="str">
            <v>BS5001903</v>
          </cell>
          <cell r="B998">
            <v>3</v>
          </cell>
          <cell r="C998" t="str">
            <v>M1</v>
          </cell>
          <cell r="D998" t="str">
            <v xml:space="preserve">LOD </v>
          </cell>
          <cell r="E998" t="str">
            <v>C</v>
          </cell>
          <cell r="F998" t="str">
            <v>M</v>
          </cell>
          <cell r="G998">
            <v>20</v>
          </cell>
        </row>
        <row r="999">
          <cell r="A999" t="str">
            <v>BS500192</v>
          </cell>
          <cell r="B999">
            <v>23</v>
          </cell>
          <cell r="C999">
            <v>45</v>
          </cell>
          <cell r="D999" t="str">
            <v xml:space="preserve">HVC </v>
          </cell>
          <cell r="E999" t="str">
            <v>C</v>
          </cell>
          <cell r="F999" t="str">
            <v>M</v>
          </cell>
          <cell r="G999">
            <v>10</v>
          </cell>
        </row>
        <row r="1000">
          <cell r="A1000" t="str">
            <v>BS5001920</v>
          </cell>
          <cell r="B1000">
            <v>0</v>
          </cell>
          <cell r="C1000" t="str">
            <v>M1</v>
          </cell>
          <cell r="D1000" t="str">
            <v xml:space="preserve">HVC </v>
          </cell>
          <cell r="E1000" t="str">
            <v>C</v>
          </cell>
          <cell r="F1000" t="str">
            <v>M</v>
          </cell>
          <cell r="G1000">
            <v>10</v>
          </cell>
        </row>
        <row r="1001">
          <cell r="A1001" t="str">
            <v>BS5001920M</v>
          </cell>
          <cell r="B1001">
            <v>0</v>
          </cell>
          <cell r="C1001" t="str">
            <v>M1</v>
          </cell>
          <cell r="D1001" t="str">
            <v xml:space="preserve">HVC </v>
          </cell>
          <cell r="E1001" t="str">
            <v>C</v>
          </cell>
          <cell r="F1001" t="str">
            <v>M</v>
          </cell>
          <cell r="G1001">
            <v>10</v>
          </cell>
        </row>
        <row r="1002">
          <cell r="A1002" t="str">
            <v>BS5001920S</v>
          </cell>
          <cell r="B1002">
            <v>0</v>
          </cell>
          <cell r="C1002" t="str">
            <v>M1</v>
          </cell>
          <cell r="D1002" t="str">
            <v xml:space="preserve">HVC </v>
          </cell>
          <cell r="E1002" t="str">
            <v>A</v>
          </cell>
          <cell r="F1002" t="str">
            <v>M</v>
          </cell>
          <cell r="G1002">
            <v>15</v>
          </cell>
        </row>
        <row r="1003">
          <cell r="A1003" t="str">
            <v>BS5001921S</v>
          </cell>
          <cell r="B1003">
            <v>1</v>
          </cell>
          <cell r="C1003" t="str">
            <v>M1</v>
          </cell>
          <cell r="D1003" t="str">
            <v xml:space="preserve">HVC </v>
          </cell>
          <cell r="E1003" t="str">
            <v>C</v>
          </cell>
          <cell r="F1003" t="str">
            <v>M</v>
          </cell>
          <cell r="G1003">
            <v>10</v>
          </cell>
        </row>
        <row r="1004">
          <cell r="A1004" t="str">
            <v>BS5001921SD</v>
          </cell>
          <cell r="B1004">
            <v>1</v>
          </cell>
          <cell r="C1004" t="str">
            <v>M1</v>
          </cell>
          <cell r="D1004" t="str">
            <v xml:space="preserve">HVC </v>
          </cell>
          <cell r="E1004" t="str">
            <v>A</v>
          </cell>
          <cell r="F1004" t="str">
            <v>M</v>
          </cell>
          <cell r="G1004">
            <v>10</v>
          </cell>
        </row>
        <row r="1005">
          <cell r="A1005" t="str">
            <v>BS5001923</v>
          </cell>
          <cell r="B1005">
            <v>3</v>
          </cell>
          <cell r="C1005" t="str">
            <v>M1</v>
          </cell>
          <cell r="D1005" t="str">
            <v xml:space="preserve">HVC </v>
          </cell>
          <cell r="E1005" t="str">
            <v>C</v>
          </cell>
          <cell r="F1005" t="str">
            <v>M</v>
          </cell>
          <cell r="G1005">
            <v>10</v>
          </cell>
        </row>
        <row r="1006">
          <cell r="A1006" t="str">
            <v>BS5001923M</v>
          </cell>
          <cell r="B1006">
            <v>3</v>
          </cell>
          <cell r="C1006" t="str">
            <v>M1</v>
          </cell>
          <cell r="D1006" t="str">
            <v xml:space="preserve">HVC </v>
          </cell>
          <cell r="E1006" t="str">
            <v>C</v>
          </cell>
          <cell r="F1006" t="str">
            <v>M</v>
          </cell>
          <cell r="G1006">
            <v>10</v>
          </cell>
        </row>
        <row r="1007">
          <cell r="A1007" t="str">
            <v>BS5001923S</v>
          </cell>
          <cell r="B1007">
            <v>3</v>
          </cell>
          <cell r="C1007" t="str">
            <v>M1</v>
          </cell>
          <cell r="D1007" t="str">
            <v xml:space="preserve">HVC </v>
          </cell>
          <cell r="E1007" t="str">
            <v>A</v>
          </cell>
          <cell r="F1007" t="str">
            <v>M</v>
          </cell>
          <cell r="G1007">
            <v>15</v>
          </cell>
        </row>
        <row r="1008">
          <cell r="A1008" t="str">
            <v>BS500192A3</v>
          </cell>
          <cell r="B1008">
            <v>3</v>
          </cell>
          <cell r="C1008" t="str">
            <v>MC</v>
          </cell>
          <cell r="D1008" t="str">
            <v xml:space="preserve">HV  </v>
          </cell>
          <cell r="E1008" t="str">
            <v>C</v>
          </cell>
          <cell r="F1008" t="str">
            <v>M</v>
          </cell>
          <cell r="G1008">
            <v>0</v>
          </cell>
        </row>
        <row r="1009">
          <cell r="A1009" t="str">
            <v>BS500192S</v>
          </cell>
          <cell r="B1009">
            <v>23</v>
          </cell>
          <cell r="C1009">
            <v>45</v>
          </cell>
          <cell r="D1009" t="str">
            <v xml:space="preserve">HVC </v>
          </cell>
          <cell r="E1009" t="str">
            <v>A</v>
          </cell>
          <cell r="F1009" t="str">
            <v>M</v>
          </cell>
          <cell r="G1009">
            <v>5</v>
          </cell>
        </row>
        <row r="1010">
          <cell r="A1010" t="str">
            <v>BS500192S1</v>
          </cell>
          <cell r="B1010">
            <v>1</v>
          </cell>
          <cell r="C1010" t="str">
            <v>M1</v>
          </cell>
          <cell r="D1010" t="str">
            <v xml:space="preserve">HV  </v>
          </cell>
          <cell r="E1010" t="str">
            <v>C</v>
          </cell>
          <cell r="F1010" t="str">
            <v>M</v>
          </cell>
          <cell r="G1010">
            <v>0</v>
          </cell>
        </row>
        <row r="1011">
          <cell r="A1011" t="str">
            <v>BS500200</v>
          </cell>
          <cell r="B1011">
            <v>25</v>
          </cell>
          <cell r="C1011">
            <v>45</v>
          </cell>
          <cell r="D1011" t="str">
            <v xml:space="preserve">LOD </v>
          </cell>
          <cell r="E1011" t="str">
            <v>C</v>
          </cell>
          <cell r="F1011" t="str">
            <v>M</v>
          </cell>
          <cell r="G1011">
            <v>5</v>
          </cell>
        </row>
        <row r="1012">
          <cell r="A1012" t="str">
            <v>BS5002001</v>
          </cell>
          <cell r="B1012">
            <v>1</v>
          </cell>
          <cell r="C1012" t="str">
            <v>M1</v>
          </cell>
          <cell r="D1012" t="str">
            <v xml:space="preserve">LOD </v>
          </cell>
          <cell r="E1012" t="str">
            <v>C</v>
          </cell>
          <cell r="F1012" t="str">
            <v>M</v>
          </cell>
          <cell r="G1012">
            <v>15</v>
          </cell>
        </row>
        <row r="1013">
          <cell r="A1013" t="str">
            <v>BS5002003</v>
          </cell>
          <cell r="B1013">
            <v>3</v>
          </cell>
          <cell r="C1013" t="str">
            <v>M1</v>
          </cell>
          <cell r="D1013" t="str">
            <v xml:space="preserve">LOD </v>
          </cell>
          <cell r="E1013" t="str">
            <v>C</v>
          </cell>
          <cell r="F1013" t="str">
            <v>M</v>
          </cell>
          <cell r="G1013">
            <v>20</v>
          </cell>
        </row>
        <row r="1014">
          <cell r="A1014" t="str">
            <v>BS500201</v>
          </cell>
          <cell r="B1014">
            <v>23</v>
          </cell>
          <cell r="C1014">
            <v>45</v>
          </cell>
          <cell r="D1014" t="str">
            <v xml:space="preserve">LV  </v>
          </cell>
          <cell r="E1014" t="str">
            <v>C</v>
          </cell>
          <cell r="F1014" t="str">
            <v>M</v>
          </cell>
          <cell r="G1014">
            <v>5</v>
          </cell>
        </row>
        <row r="1015">
          <cell r="A1015" t="str">
            <v>BS5002011</v>
          </cell>
          <cell r="B1015">
            <v>1</v>
          </cell>
          <cell r="C1015" t="str">
            <v>M1</v>
          </cell>
          <cell r="D1015" t="str">
            <v xml:space="preserve">LV  </v>
          </cell>
          <cell r="E1015" t="str">
            <v>C</v>
          </cell>
          <cell r="F1015" t="str">
            <v>M</v>
          </cell>
          <cell r="G1015">
            <v>0</v>
          </cell>
        </row>
        <row r="1016">
          <cell r="A1016" t="str">
            <v>BS5002013</v>
          </cell>
          <cell r="B1016">
            <v>3</v>
          </cell>
          <cell r="C1016" t="str">
            <v>M1</v>
          </cell>
          <cell r="D1016" t="str">
            <v xml:space="preserve">LV  </v>
          </cell>
          <cell r="E1016" t="str">
            <v>C</v>
          </cell>
          <cell r="F1016" t="str">
            <v>M</v>
          </cell>
          <cell r="G1016">
            <v>20</v>
          </cell>
        </row>
        <row r="1017">
          <cell r="A1017" t="str">
            <v>BS5002014V</v>
          </cell>
          <cell r="B1017">
            <v>18</v>
          </cell>
          <cell r="C1017" t="str">
            <v>P2</v>
          </cell>
          <cell r="D1017" t="str">
            <v xml:space="preserve">LV  </v>
          </cell>
          <cell r="E1017" t="str">
            <v>C</v>
          </cell>
          <cell r="F1017" t="str">
            <v>P</v>
          </cell>
          <cell r="G1017">
            <v>0</v>
          </cell>
        </row>
        <row r="1018">
          <cell r="A1018" t="str">
            <v>BS5002015</v>
          </cell>
          <cell r="B1018">
            <v>35</v>
          </cell>
          <cell r="C1018" t="str">
            <v>P3</v>
          </cell>
          <cell r="D1018" t="str">
            <v xml:space="preserve">LV  </v>
          </cell>
          <cell r="E1018" t="str">
            <v>C</v>
          </cell>
          <cell r="F1018" t="str">
            <v>P</v>
          </cell>
          <cell r="G1018">
            <v>50</v>
          </cell>
        </row>
        <row r="1019">
          <cell r="A1019" t="str">
            <v>BS500202</v>
          </cell>
          <cell r="B1019">
            <v>23</v>
          </cell>
          <cell r="C1019">
            <v>45</v>
          </cell>
          <cell r="D1019" t="str">
            <v xml:space="preserve">LV  </v>
          </cell>
          <cell r="E1019" t="str">
            <v>C</v>
          </cell>
          <cell r="F1019" t="str">
            <v>M</v>
          </cell>
          <cell r="G1019">
            <v>5</v>
          </cell>
        </row>
        <row r="1020">
          <cell r="A1020" t="str">
            <v>BS5002021</v>
          </cell>
          <cell r="B1020">
            <v>1</v>
          </cell>
          <cell r="C1020" t="str">
            <v>M1</v>
          </cell>
          <cell r="D1020" t="str">
            <v xml:space="preserve">LOD </v>
          </cell>
          <cell r="E1020" t="str">
            <v>C</v>
          </cell>
          <cell r="F1020" t="str">
            <v>M</v>
          </cell>
          <cell r="G1020">
            <v>0</v>
          </cell>
        </row>
        <row r="1021">
          <cell r="A1021" t="str">
            <v>BS5002023</v>
          </cell>
          <cell r="B1021">
            <v>3</v>
          </cell>
          <cell r="C1021" t="str">
            <v>M1</v>
          </cell>
          <cell r="D1021" t="str">
            <v xml:space="preserve">LV  </v>
          </cell>
          <cell r="E1021" t="str">
            <v>C</v>
          </cell>
          <cell r="F1021" t="str">
            <v>M</v>
          </cell>
          <cell r="G1021">
            <v>0</v>
          </cell>
        </row>
        <row r="1022">
          <cell r="A1022" t="str">
            <v>BS5002024V</v>
          </cell>
          <cell r="B1022">
            <v>18</v>
          </cell>
          <cell r="C1022" t="str">
            <v>P2</v>
          </cell>
          <cell r="D1022" t="str">
            <v xml:space="preserve">LOD </v>
          </cell>
          <cell r="E1022" t="str">
            <v>C</v>
          </cell>
          <cell r="F1022" t="str">
            <v>P</v>
          </cell>
          <cell r="G1022">
            <v>60</v>
          </cell>
        </row>
        <row r="1023">
          <cell r="A1023" t="str">
            <v>BS5002025</v>
          </cell>
          <cell r="B1023">
            <v>35</v>
          </cell>
          <cell r="C1023" t="str">
            <v>P3</v>
          </cell>
          <cell r="D1023" t="str">
            <v xml:space="preserve">LOD </v>
          </cell>
          <cell r="E1023" t="str">
            <v>C</v>
          </cell>
          <cell r="F1023" t="str">
            <v>P</v>
          </cell>
          <cell r="G1023">
            <v>0</v>
          </cell>
        </row>
        <row r="1024">
          <cell r="A1024" t="str">
            <v>BS500216</v>
          </cell>
          <cell r="B1024">
            <v>23</v>
          </cell>
          <cell r="C1024">
            <v>45</v>
          </cell>
          <cell r="D1024" t="str">
            <v xml:space="preserve">LOD </v>
          </cell>
          <cell r="E1024" t="str">
            <v>C</v>
          </cell>
          <cell r="F1024" t="str">
            <v>M</v>
          </cell>
          <cell r="G1024">
            <v>5</v>
          </cell>
        </row>
        <row r="1025">
          <cell r="A1025" t="str">
            <v>BS500216E21M</v>
          </cell>
          <cell r="B1025">
            <v>2</v>
          </cell>
          <cell r="C1025" t="str">
            <v>P8</v>
          </cell>
          <cell r="D1025" t="str">
            <v xml:space="preserve">LOD </v>
          </cell>
          <cell r="E1025" t="str">
            <v>C</v>
          </cell>
          <cell r="F1025" t="str">
            <v>P</v>
          </cell>
          <cell r="G1025">
            <v>50</v>
          </cell>
        </row>
        <row r="1026">
          <cell r="A1026" t="str">
            <v>BS500216E22M</v>
          </cell>
          <cell r="B1026">
            <v>2</v>
          </cell>
          <cell r="C1026" t="str">
            <v>P8</v>
          </cell>
          <cell r="D1026" t="str">
            <v xml:space="preserve">LOD </v>
          </cell>
          <cell r="E1026" t="str">
            <v>C</v>
          </cell>
          <cell r="F1026" t="str">
            <v>P</v>
          </cell>
          <cell r="G1026">
            <v>40</v>
          </cell>
        </row>
        <row r="1027">
          <cell r="A1027" t="str">
            <v>BS500232</v>
          </cell>
          <cell r="B1027">
            <v>23</v>
          </cell>
          <cell r="C1027">
            <v>45</v>
          </cell>
          <cell r="D1027" t="str">
            <v xml:space="preserve">LV  </v>
          </cell>
          <cell r="E1027" t="str">
            <v>C</v>
          </cell>
          <cell r="F1027" t="str">
            <v>M</v>
          </cell>
          <cell r="G1027">
            <v>10</v>
          </cell>
        </row>
        <row r="1028">
          <cell r="A1028" t="str">
            <v>BS500234</v>
          </cell>
          <cell r="B1028">
            <v>23</v>
          </cell>
          <cell r="C1028">
            <v>45</v>
          </cell>
          <cell r="D1028" t="str">
            <v xml:space="preserve">LOD </v>
          </cell>
          <cell r="E1028" t="str">
            <v>C</v>
          </cell>
          <cell r="F1028" t="str">
            <v>M</v>
          </cell>
          <cell r="G1028">
            <v>5</v>
          </cell>
        </row>
        <row r="1029">
          <cell r="A1029" t="str">
            <v>BS5002340</v>
          </cell>
          <cell r="B1029">
            <v>0</v>
          </cell>
          <cell r="C1029" t="str">
            <v>M1</v>
          </cell>
          <cell r="D1029" t="str">
            <v xml:space="preserve">LOD </v>
          </cell>
          <cell r="E1029" t="str">
            <v>C</v>
          </cell>
          <cell r="F1029" t="str">
            <v>M</v>
          </cell>
          <cell r="G1029">
            <v>15</v>
          </cell>
        </row>
        <row r="1030">
          <cell r="A1030" t="str">
            <v>BS5002341</v>
          </cell>
          <cell r="B1030">
            <v>1</v>
          </cell>
          <cell r="C1030" t="str">
            <v>M1</v>
          </cell>
          <cell r="D1030" t="str">
            <v xml:space="preserve">LOD </v>
          </cell>
          <cell r="E1030" t="str">
            <v>C</v>
          </cell>
          <cell r="F1030" t="str">
            <v>M</v>
          </cell>
          <cell r="G1030">
            <v>15</v>
          </cell>
        </row>
        <row r="1031">
          <cell r="A1031" t="str">
            <v>BS50023421LM</v>
          </cell>
          <cell r="B1031">
            <v>21</v>
          </cell>
          <cell r="C1031" t="str">
            <v>M1</v>
          </cell>
          <cell r="D1031" t="str">
            <v xml:space="preserve">LOD </v>
          </cell>
          <cell r="E1031" t="str">
            <v>C</v>
          </cell>
          <cell r="F1031" t="str">
            <v>M</v>
          </cell>
          <cell r="G1031">
            <v>5</v>
          </cell>
        </row>
        <row r="1032">
          <cell r="A1032" t="str">
            <v>BS50023422LP</v>
          </cell>
          <cell r="B1032">
            <v>22</v>
          </cell>
          <cell r="C1032" t="str">
            <v>P1</v>
          </cell>
          <cell r="D1032" t="str">
            <v xml:space="preserve">LOD </v>
          </cell>
          <cell r="E1032" t="str">
            <v>C</v>
          </cell>
          <cell r="F1032" t="str">
            <v>P</v>
          </cell>
          <cell r="G1032">
            <v>50</v>
          </cell>
        </row>
        <row r="1033">
          <cell r="A1033" t="str">
            <v>BS50023422X</v>
          </cell>
          <cell r="B1033">
            <v>27</v>
          </cell>
          <cell r="C1033">
            <v>45</v>
          </cell>
          <cell r="D1033" t="str">
            <v xml:space="preserve">LOD </v>
          </cell>
          <cell r="E1033" t="str">
            <v>C</v>
          </cell>
          <cell r="F1033" t="str">
            <v>M</v>
          </cell>
          <cell r="G1033">
            <v>3</v>
          </cell>
        </row>
        <row r="1034">
          <cell r="A1034" t="str">
            <v>BS5002343</v>
          </cell>
          <cell r="B1034">
            <v>3</v>
          </cell>
          <cell r="C1034" t="str">
            <v>M1</v>
          </cell>
          <cell r="D1034" t="str">
            <v xml:space="preserve">LOD </v>
          </cell>
          <cell r="E1034" t="str">
            <v>C</v>
          </cell>
          <cell r="F1034" t="str">
            <v>M</v>
          </cell>
          <cell r="G1034">
            <v>15</v>
          </cell>
        </row>
        <row r="1035">
          <cell r="A1035" t="str">
            <v>BS500235</v>
          </cell>
          <cell r="B1035">
            <v>23</v>
          </cell>
          <cell r="C1035">
            <v>45</v>
          </cell>
          <cell r="D1035" t="str">
            <v xml:space="preserve">LOD </v>
          </cell>
          <cell r="E1035" t="str">
            <v>C</v>
          </cell>
          <cell r="F1035" t="str">
            <v>M</v>
          </cell>
          <cell r="G1035">
            <v>5</v>
          </cell>
        </row>
        <row r="1036">
          <cell r="A1036" t="str">
            <v>BS5002350S</v>
          </cell>
          <cell r="B1036">
            <v>0</v>
          </cell>
          <cell r="C1036" t="str">
            <v>M1</v>
          </cell>
          <cell r="D1036" t="str">
            <v xml:space="preserve">LOD </v>
          </cell>
          <cell r="E1036" t="str">
            <v>C</v>
          </cell>
          <cell r="F1036" t="str">
            <v>M</v>
          </cell>
          <cell r="G1036">
            <v>20</v>
          </cell>
        </row>
        <row r="1037">
          <cell r="A1037" t="str">
            <v>BS50023521LM</v>
          </cell>
          <cell r="B1037">
            <v>21</v>
          </cell>
          <cell r="C1037" t="str">
            <v>M1</v>
          </cell>
          <cell r="D1037" t="str">
            <v xml:space="preserve">LOD </v>
          </cell>
          <cell r="E1037" t="str">
            <v>C</v>
          </cell>
          <cell r="F1037" t="str">
            <v>M</v>
          </cell>
          <cell r="G1037">
            <v>10</v>
          </cell>
        </row>
        <row r="1038">
          <cell r="A1038" t="str">
            <v>BS50023522LP</v>
          </cell>
          <cell r="B1038">
            <v>22</v>
          </cell>
          <cell r="C1038" t="str">
            <v>P1</v>
          </cell>
          <cell r="D1038" t="str">
            <v xml:space="preserve">LOD </v>
          </cell>
          <cell r="E1038" t="str">
            <v>C</v>
          </cell>
          <cell r="F1038" t="str">
            <v>P</v>
          </cell>
          <cell r="G1038">
            <v>0</v>
          </cell>
        </row>
        <row r="1039">
          <cell r="A1039" t="str">
            <v>BS50023522X</v>
          </cell>
          <cell r="B1039">
            <v>27</v>
          </cell>
          <cell r="C1039">
            <v>45</v>
          </cell>
          <cell r="D1039" t="str">
            <v xml:space="preserve">LOD </v>
          </cell>
          <cell r="E1039" t="str">
            <v>C</v>
          </cell>
          <cell r="F1039" t="str">
            <v>M</v>
          </cell>
          <cell r="G1039">
            <v>0</v>
          </cell>
        </row>
        <row r="1040">
          <cell r="A1040" t="str">
            <v>BS5002353</v>
          </cell>
          <cell r="B1040">
            <v>3</v>
          </cell>
          <cell r="C1040" t="str">
            <v>M1</v>
          </cell>
          <cell r="D1040" t="str">
            <v xml:space="preserve">LOD </v>
          </cell>
          <cell r="E1040" t="str">
            <v>C</v>
          </cell>
          <cell r="F1040" t="str">
            <v>M</v>
          </cell>
          <cell r="G1040">
            <v>20</v>
          </cell>
        </row>
        <row r="1041">
          <cell r="A1041" t="str">
            <v>BS500236</v>
          </cell>
          <cell r="B1041">
            <v>23</v>
          </cell>
          <cell r="C1041">
            <v>45</v>
          </cell>
          <cell r="D1041" t="str">
            <v xml:space="preserve">LV  </v>
          </cell>
          <cell r="E1041" t="str">
            <v>B</v>
          </cell>
          <cell r="F1041" t="str">
            <v>M</v>
          </cell>
          <cell r="G1041">
            <v>5</v>
          </cell>
        </row>
        <row r="1042">
          <cell r="A1042" t="str">
            <v>BS5002360</v>
          </cell>
          <cell r="B1042">
            <v>0</v>
          </cell>
          <cell r="C1042" t="str">
            <v>M1</v>
          </cell>
          <cell r="D1042" t="str">
            <v xml:space="preserve">LV  </v>
          </cell>
          <cell r="E1042" t="str">
            <v>B</v>
          </cell>
          <cell r="F1042" t="str">
            <v>M</v>
          </cell>
          <cell r="G1042">
            <v>20</v>
          </cell>
        </row>
        <row r="1043">
          <cell r="A1043" t="str">
            <v>BS5002363</v>
          </cell>
          <cell r="B1043">
            <v>3</v>
          </cell>
          <cell r="C1043" t="str">
            <v>M1</v>
          </cell>
          <cell r="D1043" t="str">
            <v xml:space="preserve">LV  </v>
          </cell>
          <cell r="E1043" t="str">
            <v>B</v>
          </cell>
          <cell r="F1043" t="str">
            <v>M</v>
          </cell>
          <cell r="G1043">
            <v>20</v>
          </cell>
        </row>
        <row r="1044">
          <cell r="A1044" t="str">
            <v>BS500251</v>
          </cell>
          <cell r="B1044">
            <v>23</v>
          </cell>
          <cell r="C1044">
            <v>45</v>
          </cell>
          <cell r="D1044" t="str">
            <v xml:space="preserve">LV  </v>
          </cell>
          <cell r="E1044" t="str">
            <v>C</v>
          </cell>
          <cell r="F1044" t="str">
            <v>M</v>
          </cell>
          <cell r="G1044">
            <v>5</v>
          </cell>
        </row>
        <row r="1045">
          <cell r="A1045" t="str">
            <v>BS5002511</v>
          </cell>
          <cell r="B1045">
            <v>1</v>
          </cell>
          <cell r="C1045" t="str">
            <v>M1</v>
          </cell>
          <cell r="D1045" t="str">
            <v xml:space="preserve">LV  </v>
          </cell>
          <cell r="E1045" t="str">
            <v>C</v>
          </cell>
          <cell r="F1045" t="str">
            <v>M</v>
          </cell>
          <cell r="G1045">
            <v>15</v>
          </cell>
        </row>
        <row r="1046">
          <cell r="A1046" t="str">
            <v>BS50025121LM</v>
          </cell>
          <cell r="B1046">
            <v>21</v>
          </cell>
          <cell r="C1046" t="str">
            <v>M1</v>
          </cell>
          <cell r="D1046" t="str">
            <v xml:space="preserve">LV  </v>
          </cell>
          <cell r="E1046" t="str">
            <v>C</v>
          </cell>
          <cell r="F1046" t="str">
            <v>M</v>
          </cell>
          <cell r="G1046">
            <v>10</v>
          </cell>
        </row>
        <row r="1047">
          <cell r="A1047" t="str">
            <v>BS50025122LP</v>
          </cell>
          <cell r="B1047">
            <v>22</v>
          </cell>
          <cell r="C1047" t="str">
            <v>P1</v>
          </cell>
          <cell r="D1047" t="str">
            <v xml:space="preserve">LV  </v>
          </cell>
          <cell r="E1047" t="str">
            <v>C</v>
          </cell>
          <cell r="F1047" t="str">
            <v>P</v>
          </cell>
          <cell r="G1047">
            <v>50</v>
          </cell>
        </row>
        <row r="1048">
          <cell r="A1048" t="str">
            <v>BS50025122X</v>
          </cell>
          <cell r="B1048">
            <v>27</v>
          </cell>
          <cell r="C1048">
            <v>45</v>
          </cell>
          <cell r="D1048" t="str">
            <v xml:space="preserve">LV  </v>
          </cell>
          <cell r="E1048" t="str">
            <v>C</v>
          </cell>
          <cell r="F1048" t="str">
            <v>M</v>
          </cell>
          <cell r="G1048">
            <v>3</v>
          </cell>
        </row>
        <row r="1049">
          <cell r="A1049" t="str">
            <v>BS500262</v>
          </cell>
          <cell r="B1049">
            <v>23</v>
          </cell>
          <cell r="C1049">
            <v>45</v>
          </cell>
          <cell r="D1049" t="str">
            <v xml:space="preserve">LV  </v>
          </cell>
          <cell r="E1049" t="str">
            <v>B</v>
          </cell>
          <cell r="F1049" t="str">
            <v>M</v>
          </cell>
          <cell r="G1049">
            <v>5</v>
          </cell>
        </row>
        <row r="1050">
          <cell r="A1050" t="str">
            <v>BS500263</v>
          </cell>
          <cell r="B1050">
            <v>25</v>
          </cell>
          <cell r="C1050">
            <v>45</v>
          </cell>
          <cell r="D1050" t="str">
            <v xml:space="preserve">HVB </v>
          </cell>
          <cell r="E1050" t="str">
            <v>A</v>
          </cell>
          <cell r="F1050" t="str">
            <v>M</v>
          </cell>
          <cell r="G1050">
            <v>5</v>
          </cell>
        </row>
        <row r="1051">
          <cell r="A1051" t="str">
            <v>BS5002633</v>
          </cell>
          <cell r="B1051">
            <v>3</v>
          </cell>
          <cell r="C1051" t="str">
            <v>M1</v>
          </cell>
          <cell r="D1051" t="str">
            <v xml:space="preserve">HVB </v>
          </cell>
          <cell r="E1051" t="str">
            <v>C</v>
          </cell>
          <cell r="F1051" t="str">
            <v>M</v>
          </cell>
          <cell r="G1051">
            <v>20</v>
          </cell>
        </row>
        <row r="1052">
          <cell r="A1052" t="str">
            <v>BS5002633MP</v>
          </cell>
          <cell r="B1052" t="str">
            <v xml:space="preserve">  </v>
          </cell>
          <cell r="C1052" t="str">
            <v>P6</v>
          </cell>
          <cell r="D1052" t="str">
            <v xml:space="preserve">HVC </v>
          </cell>
          <cell r="E1052" t="str">
            <v>C</v>
          </cell>
          <cell r="F1052" t="str">
            <v>P</v>
          </cell>
          <cell r="G1052">
            <v>50</v>
          </cell>
        </row>
        <row r="1053">
          <cell r="A1053" t="str">
            <v>BS5002633P</v>
          </cell>
          <cell r="B1053">
            <v>35</v>
          </cell>
          <cell r="C1053" t="str">
            <v>P6</v>
          </cell>
          <cell r="D1053" t="str">
            <v xml:space="preserve">HVB </v>
          </cell>
          <cell r="E1053" t="str">
            <v>A</v>
          </cell>
          <cell r="F1053" t="str">
            <v>P</v>
          </cell>
          <cell r="G1053">
            <v>60</v>
          </cell>
        </row>
        <row r="1054">
          <cell r="A1054" t="str">
            <v>BS500265</v>
          </cell>
          <cell r="B1054">
            <v>26</v>
          </cell>
          <cell r="C1054">
            <v>45</v>
          </cell>
          <cell r="D1054" t="str">
            <v xml:space="preserve">LV  </v>
          </cell>
          <cell r="E1054" t="str">
            <v>C</v>
          </cell>
          <cell r="F1054" t="str">
            <v>M</v>
          </cell>
          <cell r="G1054">
            <v>5</v>
          </cell>
        </row>
        <row r="1055">
          <cell r="A1055" t="str">
            <v>BS5002651</v>
          </cell>
          <cell r="B1055">
            <v>1</v>
          </cell>
          <cell r="C1055" t="str">
            <v>M1</v>
          </cell>
          <cell r="D1055" t="str">
            <v xml:space="preserve">LV  </v>
          </cell>
          <cell r="E1055" t="str">
            <v>C</v>
          </cell>
          <cell r="F1055" t="str">
            <v>M</v>
          </cell>
          <cell r="G1055">
            <v>15</v>
          </cell>
        </row>
        <row r="1056">
          <cell r="A1056" t="str">
            <v>BS500265E21M</v>
          </cell>
          <cell r="B1056">
            <v>2</v>
          </cell>
          <cell r="C1056" t="str">
            <v>P8</v>
          </cell>
          <cell r="D1056" t="str">
            <v xml:space="preserve">LV  </v>
          </cell>
          <cell r="E1056" t="str">
            <v>C</v>
          </cell>
          <cell r="F1056" t="str">
            <v>P</v>
          </cell>
          <cell r="G1056">
            <v>40</v>
          </cell>
        </row>
        <row r="1057">
          <cell r="A1057" t="str">
            <v>BS500265E22M</v>
          </cell>
          <cell r="B1057">
            <v>2</v>
          </cell>
          <cell r="C1057" t="str">
            <v>P8</v>
          </cell>
          <cell r="D1057" t="str">
            <v xml:space="preserve">LV  </v>
          </cell>
          <cell r="E1057" t="str">
            <v>C</v>
          </cell>
          <cell r="F1057" t="str">
            <v>P</v>
          </cell>
          <cell r="G1057">
            <v>0</v>
          </cell>
        </row>
        <row r="1058">
          <cell r="A1058" t="str">
            <v>BS500283</v>
          </cell>
          <cell r="B1058">
            <v>25</v>
          </cell>
          <cell r="C1058">
            <v>45</v>
          </cell>
          <cell r="D1058" t="str">
            <v xml:space="preserve">LOD </v>
          </cell>
          <cell r="E1058" t="str">
            <v>C</v>
          </cell>
          <cell r="F1058" t="str">
            <v>M</v>
          </cell>
          <cell r="G1058">
            <v>5</v>
          </cell>
        </row>
        <row r="1059">
          <cell r="A1059" t="str">
            <v>BS5002831</v>
          </cell>
          <cell r="B1059">
            <v>1</v>
          </cell>
          <cell r="C1059" t="str">
            <v>M1</v>
          </cell>
          <cell r="D1059" t="str">
            <v xml:space="preserve">LOD </v>
          </cell>
          <cell r="E1059" t="str">
            <v>C</v>
          </cell>
          <cell r="F1059" t="str">
            <v>M</v>
          </cell>
          <cell r="G1059">
            <v>20</v>
          </cell>
        </row>
        <row r="1060">
          <cell r="A1060" t="str">
            <v>BS5002833</v>
          </cell>
          <cell r="B1060">
            <v>3</v>
          </cell>
          <cell r="C1060" t="str">
            <v>M1</v>
          </cell>
          <cell r="D1060" t="str">
            <v xml:space="preserve">LOD </v>
          </cell>
          <cell r="E1060" t="str">
            <v>C</v>
          </cell>
          <cell r="F1060" t="str">
            <v>M</v>
          </cell>
          <cell r="G1060">
            <v>20</v>
          </cell>
        </row>
        <row r="1061">
          <cell r="A1061" t="str">
            <v>BS500284</v>
          </cell>
          <cell r="B1061">
            <v>25</v>
          </cell>
          <cell r="C1061">
            <v>45</v>
          </cell>
          <cell r="D1061" t="str">
            <v xml:space="preserve">LOD </v>
          </cell>
          <cell r="E1061" t="str">
            <v>C</v>
          </cell>
          <cell r="F1061" t="str">
            <v>M</v>
          </cell>
          <cell r="G1061">
            <v>5</v>
          </cell>
        </row>
        <row r="1062">
          <cell r="A1062" t="str">
            <v>BS5002841</v>
          </cell>
          <cell r="B1062">
            <v>1</v>
          </cell>
          <cell r="C1062" t="str">
            <v>M1</v>
          </cell>
          <cell r="D1062" t="str">
            <v xml:space="preserve">LOD </v>
          </cell>
          <cell r="E1062" t="str">
            <v>C</v>
          </cell>
          <cell r="F1062" t="str">
            <v>M</v>
          </cell>
          <cell r="G1062">
            <v>20</v>
          </cell>
        </row>
        <row r="1063">
          <cell r="A1063" t="str">
            <v>BS5002841M</v>
          </cell>
          <cell r="B1063">
            <v>1</v>
          </cell>
          <cell r="C1063" t="str">
            <v>P6</v>
          </cell>
          <cell r="D1063" t="str">
            <v xml:space="preserve">LOD </v>
          </cell>
          <cell r="E1063" t="str">
            <v xml:space="preserve"> </v>
          </cell>
          <cell r="F1063" t="str">
            <v>P</v>
          </cell>
          <cell r="G1063">
            <v>0</v>
          </cell>
        </row>
        <row r="1064">
          <cell r="A1064" t="str">
            <v>BS5002843</v>
          </cell>
          <cell r="B1064">
            <v>3</v>
          </cell>
          <cell r="C1064" t="str">
            <v>M1</v>
          </cell>
          <cell r="D1064" t="str">
            <v xml:space="preserve">LOD </v>
          </cell>
          <cell r="E1064" t="str">
            <v>C</v>
          </cell>
          <cell r="F1064" t="str">
            <v>M</v>
          </cell>
          <cell r="G1064">
            <v>20</v>
          </cell>
        </row>
        <row r="1065">
          <cell r="A1065" t="str">
            <v>BS500285</v>
          </cell>
          <cell r="B1065">
            <v>24</v>
          </cell>
          <cell r="C1065">
            <v>45</v>
          </cell>
          <cell r="D1065" t="str">
            <v xml:space="preserve">MVB </v>
          </cell>
          <cell r="E1065" t="str">
            <v>C</v>
          </cell>
          <cell r="F1065" t="str">
            <v>M</v>
          </cell>
          <cell r="G1065">
            <v>5</v>
          </cell>
        </row>
        <row r="1066">
          <cell r="A1066" t="str">
            <v>BS5002850</v>
          </cell>
          <cell r="B1066">
            <v>0</v>
          </cell>
          <cell r="C1066" t="str">
            <v>M1</v>
          </cell>
          <cell r="D1066" t="str">
            <v xml:space="preserve">MVB </v>
          </cell>
          <cell r="E1066" t="str">
            <v>C</v>
          </cell>
          <cell r="F1066" t="str">
            <v>M</v>
          </cell>
          <cell r="G1066">
            <v>15</v>
          </cell>
        </row>
        <row r="1067">
          <cell r="A1067" t="str">
            <v>BS50028521LM</v>
          </cell>
          <cell r="B1067">
            <v>21</v>
          </cell>
          <cell r="C1067" t="str">
            <v>M1</v>
          </cell>
          <cell r="D1067" t="str">
            <v xml:space="preserve">MVB </v>
          </cell>
          <cell r="E1067" t="str">
            <v>C</v>
          </cell>
          <cell r="F1067" t="str">
            <v>M</v>
          </cell>
          <cell r="G1067">
            <v>5</v>
          </cell>
        </row>
        <row r="1068">
          <cell r="A1068" t="str">
            <v>BS50028522LP</v>
          </cell>
          <cell r="B1068">
            <v>22</v>
          </cell>
          <cell r="C1068" t="str">
            <v>P1</v>
          </cell>
          <cell r="D1068" t="str">
            <v xml:space="preserve">MVB </v>
          </cell>
          <cell r="E1068" t="str">
            <v>C</v>
          </cell>
          <cell r="F1068" t="str">
            <v>P</v>
          </cell>
          <cell r="G1068">
            <v>50</v>
          </cell>
        </row>
        <row r="1069">
          <cell r="A1069" t="str">
            <v>BS50028522X</v>
          </cell>
          <cell r="B1069">
            <v>27</v>
          </cell>
          <cell r="C1069">
            <v>45</v>
          </cell>
          <cell r="D1069" t="str">
            <v xml:space="preserve">MVB </v>
          </cell>
          <cell r="E1069" t="str">
            <v>C</v>
          </cell>
          <cell r="F1069" t="str">
            <v>M</v>
          </cell>
          <cell r="G1069">
            <v>5</v>
          </cell>
        </row>
        <row r="1070">
          <cell r="A1070" t="str">
            <v>BS5002864V</v>
          </cell>
          <cell r="B1070">
            <v>18</v>
          </cell>
          <cell r="C1070" t="str">
            <v>P2</v>
          </cell>
          <cell r="D1070" t="str">
            <v xml:space="preserve">LV  </v>
          </cell>
          <cell r="E1070" t="str">
            <v>C</v>
          </cell>
          <cell r="F1070" t="str">
            <v>P</v>
          </cell>
          <cell r="G1070">
            <v>75</v>
          </cell>
        </row>
        <row r="1071">
          <cell r="A1071" t="str">
            <v>BY410069</v>
          </cell>
          <cell r="B1071">
            <v>20</v>
          </cell>
          <cell r="C1071" t="str">
            <v>P9</v>
          </cell>
          <cell r="D1071" t="str">
            <v xml:space="preserve">SP  </v>
          </cell>
          <cell r="E1071" t="str">
            <v>A</v>
          </cell>
          <cell r="F1071" t="str">
            <v>P</v>
          </cell>
          <cell r="G1071">
            <v>50</v>
          </cell>
        </row>
        <row r="1072">
          <cell r="A1072" t="str">
            <v>BY410070</v>
          </cell>
          <cell r="B1072">
            <v>20</v>
          </cell>
          <cell r="C1072" t="str">
            <v>P9</v>
          </cell>
          <cell r="D1072" t="str">
            <v xml:space="preserve">SP  </v>
          </cell>
          <cell r="E1072" t="str">
            <v>A</v>
          </cell>
          <cell r="F1072" t="str">
            <v>P</v>
          </cell>
          <cell r="G1072">
            <v>50</v>
          </cell>
        </row>
        <row r="1073">
          <cell r="A1073" t="str">
            <v>C3390M1</v>
          </cell>
          <cell r="B1073">
            <v>9</v>
          </cell>
          <cell r="C1073" t="str">
            <v>M1</v>
          </cell>
          <cell r="D1073" t="str">
            <v xml:space="preserve">LOD </v>
          </cell>
          <cell r="E1073" t="str">
            <v>C</v>
          </cell>
          <cell r="F1073" t="str">
            <v>M</v>
          </cell>
          <cell r="G1073">
            <v>0</v>
          </cell>
        </row>
        <row r="1074">
          <cell r="A1074" t="str">
            <v>C3470M1</v>
          </cell>
          <cell r="B1074">
            <v>9</v>
          </cell>
          <cell r="C1074" t="str">
            <v>M1</v>
          </cell>
          <cell r="D1074" t="str">
            <v xml:space="preserve">LOD </v>
          </cell>
          <cell r="E1074" t="str">
            <v>C</v>
          </cell>
          <cell r="F1074" t="str">
            <v>M</v>
          </cell>
          <cell r="G1074">
            <v>0</v>
          </cell>
        </row>
        <row r="1075">
          <cell r="A1075" t="str">
            <v>CATKIT08</v>
          </cell>
          <cell r="B1075">
            <v>9</v>
          </cell>
          <cell r="C1075">
            <v>45</v>
          </cell>
          <cell r="D1075" t="str">
            <v xml:space="preserve">LOD </v>
          </cell>
          <cell r="E1075" t="str">
            <v>C</v>
          </cell>
          <cell r="F1075" t="str">
            <v>M</v>
          </cell>
          <cell r="G1075">
            <v>2</v>
          </cell>
        </row>
        <row r="1076">
          <cell r="A1076" t="str">
            <v>CI122MR</v>
          </cell>
          <cell r="B1076">
            <v>9</v>
          </cell>
          <cell r="C1076" t="str">
            <v>RI</v>
          </cell>
          <cell r="D1076" t="str">
            <v xml:space="preserve">LV  </v>
          </cell>
          <cell r="E1076" t="str">
            <v>C</v>
          </cell>
          <cell r="F1076" t="str">
            <v>P</v>
          </cell>
          <cell r="G1076">
            <v>20</v>
          </cell>
        </row>
        <row r="1077">
          <cell r="A1077" t="str">
            <v>CI142MR</v>
          </cell>
          <cell r="B1077">
            <v>9</v>
          </cell>
          <cell r="C1077" t="str">
            <v>RI</v>
          </cell>
          <cell r="D1077" t="str">
            <v xml:space="preserve">LV  </v>
          </cell>
          <cell r="E1077" t="str">
            <v>C</v>
          </cell>
          <cell r="F1077" t="str">
            <v>P</v>
          </cell>
          <cell r="G1077">
            <v>20</v>
          </cell>
        </row>
        <row r="1078">
          <cell r="A1078" t="str">
            <v>CI144MR</v>
          </cell>
          <cell r="B1078">
            <v>9</v>
          </cell>
          <cell r="C1078" t="str">
            <v>RI</v>
          </cell>
          <cell r="D1078" t="str">
            <v xml:space="preserve">LV  </v>
          </cell>
          <cell r="E1078" t="str">
            <v>C</v>
          </cell>
          <cell r="F1078" t="str">
            <v>P</v>
          </cell>
          <cell r="G1078">
            <v>20</v>
          </cell>
        </row>
        <row r="1079">
          <cell r="A1079" t="str">
            <v>CI1732CBSHR</v>
          </cell>
          <cell r="B1079">
            <v>9</v>
          </cell>
          <cell r="C1079" t="str">
            <v>RI</v>
          </cell>
          <cell r="D1079" t="str">
            <v xml:space="preserve">LV  </v>
          </cell>
          <cell r="E1079" t="str">
            <v>C</v>
          </cell>
          <cell r="F1079" t="str">
            <v>P</v>
          </cell>
          <cell r="G1079">
            <v>20</v>
          </cell>
        </row>
        <row r="1080">
          <cell r="A1080" t="str">
            <v>CI1926CR</v>
          </cell>
          <cell r="B1080">
            <v>9</v>
          </cell>
          <cell r="C1080" t="str">
            <v>RI</v>
          </cell>
          <cell r="D1080" t="str">
            <v xml:space="preserve">LV  </v>
          </cell>
          <cell r="E1080" t="str">
            <v>C</v>
          </cell>
          <cell r="F1080" t="str">
            <v>P</v>
          </cell>
          <cell r="G1080">
            <v>20</v>
          </cell>
        </row>
        <row r="1081">
          <cell r="A1081" t="str">
            <v>CI196MR</v>
          </cell>
          <cell r="B1081">
            <v>9</v>
          </cell>
          <cell r="C1081" t="str">
            <v>RI</v>
          </cell>
          <cell r="D1081" t="str">
            <v xml:space="preserve">LV  </v>
          </cell>
          <cell r="E1081" t="str">
            <v>C</v>
          </cell>
          <cell r="F1081" t="str">
            <v>P</v>
          </cell>
          <cell r="G1081">
            <v>20</v>
          </cell>
        </row>
        <row r="1082">
          <cell r="A1082" t="str">
            <v>CI199MR</v>
          </cell>
          <cell r="B1082">
            <v>9</v>
          </cell>
          <cell r="C1082" t="str">
            <v>RI</v>
          </cell>
          <cell r="D1082" t="str">
            <v xml:space="preserve">LV  </v>
          </cell>
          <cell r="E1082" t="str">
            <v>C</v>
          </cell>
          <cell r="F1082" t="str">
            <v>P</v>
          </cell>
          <cell r="G1082">
            <v>20</v>
          </cell>
        </row>
        <row r="1083">
          <cell r="A1083" t="str">
            <v>CI355MBSHR</v>
          </cell>
          <cell r="B1083">
            <v>9</v>
          </cell>
          <cell r="C1083" t="str">
            <v>RI</v>
          </cell>
          <cell r="D1083" t="str">
            <v xml:space="preserve">LV  </v>
          </cell>
          <cell r="E1083" t="str">
            <v>C</v>
          </cell>
          <cell r="F1083" t="str">
            <v>P</v>
          </cell>
          <cell r="G1083">
            <v>0</v>
          </cell>
        </row>
        <row r="1084">
          <cell r="A1084" t="str">
            <v>CI364MBSHR</v>
          </cell>
          <cell r="B1084">
            <v>9</v>
          </cell>
          <cell r="C1084" t="str">
            <v>RI</v>
          </cell>
          <cell r="D1084" t="str">
            <v xml:space="preserve">LV  </v>
          </cell>
          <cell r="E1084" t="str">
            <v>C</v>
          </cell>
          <cell r="F1084" t="str">
            <v>P</v>
          </cell>
          <cell r="G1084">
            <v>20</v>
          </cell>
        </row>
        <row r="1085">
          <cell r="A1085" t="str">
            <v>CI376MR</v>
          </cell>
          <cell r="B1085">
            <v>9</v>
          </cell>
          <cell r="C1085" t="str">
            <v>RI</v>
          </cell>
          <cell r="D1085" t="str">
            <v xml:space="preserve">LV  </v>
          </cell>
          <cell r="E1085" t="str">
            <v>C</v>
          </cell>
          <cell r="F1085" t="str">
            <v>P</v>
          </cell>
          <cell r="G1085">
            <v>20</v>
          </cell>
        </row>
        <row r="1086">
          <cell r="A1086" t="str">
            <v>CI389MR</v>
          </cell>
          <cell r="B1086">
            <v>9</v>
          </cell>
          <cell r="C1086" t="str">
            <v>RI</v>
          </cell>
          <cell r="D1086" t="str">
            <v xml:space="preserve">LV  </v>
          </cell>
          <cell r="E1086" t="str">
            <v>C</v>
          </cell>
          <cell r="F1086" t="str">
            <v>P</v>
          </cell>
          <cell r="G1086">
            <v>20</v>
          </cell>
        </row>
        <row r="1087">
          <cell r="A1087" t="str">
            <v>CI5138CR</v>
          </cell>
          <cell r="B1087">
            <v>9</v>
          </cell>
          <cell r="C1087" t="str">
            <v>RI</v>
          </cell>
          <cell r="D1087" t="str">
            <v xml:space="preserve">LV  </v>
          </cell>
          <cell r="E1087" t="str">
            <v>C</v>
          </cell>
          <cell r="F1087" t="str">
            <v>P</v>
          </cell>
          <cell r="G1087">
            <v>20</v>
          </cell>
        </row>
        <row r="1088">
          <cell r="A1088" t="str">
            <v>CI5141CR</v>
          </cell>
          <cell r="B1088">
            <v>9</v>
          </cell>
          <cell r="C1088" t="str">
            <v>RI</v>
          </cell>
          <cell r="D1088" t="str">
            <v xml:space="preserve">LV  </v>
          </cell>
          <cell r="E1088" t="str">
            <v>C</v>
          </cell>
          <cell r="F1088" t="str">
            <v>P</v>
          </cell>
          <cell r="G1088">
            <v>20</v>
          </cell>
        </row>
        <row r="1089">
          <cell r="A1089" t="str">
            <v>CI81MBSHR</v>
          </cell>
          <cell r="B1089">
            <v>9</v>
          </cell>
          <cell r="C1089" t="str">
            <v>RI</v>
          </cell>
          <cell r="D1089" t="str">
            <v xml:space="preserve">LV  </v>
          </cell>
          <cell r="E1089" t="str">
            <v>C</v>
          </cell>
          <cell r="F1089" t="str">
            <v>P</v>
          </cell>
          <cell r="G1089">
            <v>0</v>
          </cell>
        </row>
        <row r="1090">
          <cell r="A1090" t="str">
            <v>DB-50185</v>
          </cell>
          <cell r="B1090">
            <v>28</v>
          </cell>
          <cell r="C1090">
            <v>65</v>
          </cell>
          <cell r="D1090" t="str">
            <v xml:space="preserve">BR  </v>
          </cell>
          <cell r="E1090" t="str">
            <v>C</v>
          </cell>
          <cell r="F1090" t="str">
            <v>P</v>
          </cell>
          <cell r="G1090">
            <v>40</v>
          </cell>
        </row>
        <row r="1091">
          <cell r="A1091" t="str">
            <v>DB-59722</v>
          </cell>
          <cell r="B1091">
            <v>28</v>
          </cell>
          <cell r="C1091">
            <v>65</v>
          </cell>
          <cell r="D1091" t="str">
            <v xml:space="preserve">BR  </v>
          </cell>
          <cell r="E1091" t="str">
            <v>C</v>
          </cell>
          <cell r="F1091" t="str">
            <v>P</v>
          </cell>
          <cell r="G1091">
            <v>20</v>
          </cell>
        </row>
        <row r="1092">
          <cell r="A1092" t="str">
            <v>DB-68126</v>
          </cell>
          <cell r="B1092">
            <v>28</v>
          </cell>
          <cell r="C1092" t="str">
            <v>P6</v>
          </cell>
          <cell r="D1092" t="str">
            <v xml:space="preserve">BR  </v>
          </cell>
          <cell r="E1092" t="str">
            <v>C</v>
          </cell>
          <cell r="F1092" t="str">
            <v>P</v>
          </cell>
          <cell r="G1092">
            <v>80</v>
          </cell>
        </row>
        <row r="1093">
          <cell r="A1093" t="str">
            <v>DG00021RAW</v>
          </cell>
          <cell r="B1093">
            <v>9</v>
          </cell>
          <cell r="C1093" t="str">
            <v>RI</v>
          </cell>
          <cell r="D1093" t="str">
            <v xml:space="preserve">LV  </v>
          </cell>
          <cell r="E1093" t="str">
            <v>C</v>
          </cell>
          <cell r="F1093" t="str">
            <v>P</v>
          </cell>
          <cell r="G1093">
            <v>20</v>
          </cell>
        </row>
        <row r="1094">
          <cell r="A1094" t="str">
            <v>DG10021FIN</v>
          </cell>
          <cell r="B1094">
            <v>9</v>
          </cell>
          <cell r="C1094" t="str">
            <v>M1</v>
          </cell>
          <cell r="D1094" t="str">
            <v xml:space="preserve">LV  </v>
          </cell>
          <cell r="E1094" t="str">
            <v>C</v>
          </cell>
          <cell r="F1094" t="str">
            <v>M</v>
          </cell>
          <cell r="G1094">
            <v>0</v>
          </cell>
        </row>
        <row r="1095">
          <cell r="A1095" t="str">
            <v>DG10021RAW</v>
          </cell>
          <cell r="B1095">
            <v>9</v>
          </cell>
          <cell r="C1095" t="str">
            <v>RI</v>
          </cell>
          <cell r="D1095" t="str">
            <v xml:space="preserve">LV  </v>
          </cell>
          <cell r="E1095" t="str">
            <v>C</v>
          </cell>
          <cell r="F1095" t="str">
            <v>P</v>
          </cell>
          <cell r="G1095">
            <v>20</v>
          </cell>
        </row>
        <row r="1096">
          <cell r="A1096" t="str">
            <v>DG40521RAW</v>
          </cell>
          <cell r="B1096">
            <v>9</v>
          </cell>
          <cell r="C1096" t="str">
            <v>RI</v>
          </cell>
          <cell r="D1096" t="str">
            <v xml:space="preserve">LV  </v>
          </cell>
          <cell r="E1096" t="str">
            <v>C</v>
          </cell>
          <cell r="F1096" t="str">
            <v>P</v>
          </cell>
          <cell r="G1096">
            <v>20</v>
          </cell>
        </row>
        <row r="1097">
          <cell r="A1097" t="str">
            <v>DG54211RAW</v>
          </cell>
          <cell r="B1097">
            <v>9</v>
          </cell>
          <cell r="C1097" t="str">
            <v>RI</v>
          </cell>
          <cell r="D1097" t="str">
            <v xml:space="preserve">LV  </v>
          </cell>
          <cell r="E1097" t="str">
            <v>C</v>
          </cell>
          <cell r="F1097" t="str">
            <v>P</v>
          </cell>
          <cell r="G1097">
            <v>20</v>
          </cell>
        </row>
        <row r="1098">
          <cell r="A1098" t="str">
            <v>DG54512FIN</v>
          </cell>
          <cell r="B1098">
            <v>9</v>
          </cell>
          <cell r="C1098" t="str">
            <v>M2</v>
          </cell>
          <cell r="D1098" t="str">
            <v xml:space="preserve">LV  </v>
          </cell>
          <cell r="E1098" t="str">
            <v>C</v>
          </cell>
          <cell r="F1098" t="str">
            <v>M</v>
          </cell>
          <cell r="G1098">
            <v>20</v>
          </cell>
        </row>
        <row r="1099">
          <cell r="A1099" t="str">
            <v>DG54512RAW</v>
          </cell>
          <cell r="B1099">
            <v>9</v>
          </cell>
          <cell r="C1099" t="str">
            <v>RI</v>
          </cell>
          <cell r="D1099" t="str">
            <v xml:space="preserve">LV  </v>
          </cell>
          <cell r="E1099" t="str">
            <v>C</v>
          </cell>
          <cell r="F1099" t="str">
            <v>P</v>
          </cell>
          <cell r="G1099">
            <v>20</v>
          </cell>
        </row>
        <row r="1100">
          <cell r="A1100" t="str">
            <v>DG55312RAW</v>
          </cell>
          <cell r="B1100">
            <v>9</v>
          </cell>
          <cell r="C1100" t="str">
            <v>RI</v>
          </cell>
          <cell r="D1100" t="str">
            <v xml:space="preserve">LV  </v>
          </cell>
          <cell r="E1100" t="str">
            <v>C</v>
          </cell>
          <cell r="F1100" t="str">
            <v>P</v>
          </cell>
          <cell r="G1100">
            <v>20</v>
          </cell>
        </row>
        <row r="1101">
          <cell r="A1101" t="str">
            <v>DG55313RAW</v>
          </cell>
          <cell r="B1101">
            <v>9</v>
          </cell>
          <cell r="C1101" t="str">
            <v>RI</v>
          </cell>
          <cell r="D1101" t="str">
            <v xml:space="preserve">LV  </v>
          </cell>
          <cell r="E1101" t="str">
            <v>C</v>
          </cell>
          <cell r="F1101" t="str">
            <v>P</v>
          </cell>
          <cell r="G1101">
            <v>20</v>
          </cell>
        </row>
        <row r="1102">
          <cell r="A1102" t="str">
            <v>DG56011RAW</v>
          </cell>
          <cell r="B1102">
            <v>9</v>
          </cell>
          <cell r="C1102" t="str">
            <v>RI</v>
          </cell>
          <cell r="D1102" t="str">
            <v xml:space="preserve">LV  </v>
          </cell>
          <cell r="E1102" t="str">
            <v>C</v>
          </cell>
          <cell r="F1102" t="str">
            <v>P</v>
          </cell>
          <cell r="G1102">
            <v>20</v>
          </cell>
        </row>
        <row r="1103">
          <cell r="A1103" t="str">
            <v>DG56211RAW</v>
          </cell>
          <cell r="B1103">
            <v>9</v>
          </cell>
          <cell r="C1103" t="str">
            <v>RI</v>
          </cell>
          <cell r="D1103" t="str">
            <v xml:space="preserve">LV  </v>
          </cell>
          <cell r="E1103" t="str">
            <v>C</v>
          </cell>
          <cell r="F1103" t="str">
            <v>P</v>
          </cell>
          <cell r="G1103">
            <v>20</v>
          </cell>
        </row>
        <row r="1104">
          <cell r="A1104" t="str">
            <v>DG56312RAW</v>
          </cell>
          <cell r="B1104">
            <v>9</v>
          </cell>
          <cell r="C1104" t="str">
            <v>RI</v>
          </cell>
          <cell r="D1104" t="str">
            <v xml:space="preserve">LV  </v>
          </cell>
          <cell r="E1104" t="str">
            <v>C</v>
          </cell>
          <cell r="F1104" t="str">
            <v>P</v>
          </cell>
          <cell r="G1104">
            <v>20</v>
          </cell>
        </row>
        <row r="1105">
          <cell r="A1105" t="str">
            <v>DG57011RAW</v>
          </cell>
          <cell r="B1105">
            <v>9</v>
          </cell>
          <cell r="C1105" t="str">
            <v>RI</v>
          </cell>
          <cell r="D1105" t="str">
            <v xml:space="preserve">LV  </v>
          </cell>
          <cell r="E1105" t="str">
            <v>C</v>
          </cell>
          <cell r="F1105" t="str">
            <v>P</v>
          </cell>
          <cell r="G1105">
            <v>20</v>
          </cell>
        </row>
        <row r="1106">
          <cell r="A1106" t="str">
            <v>DG57211RAW</v>
          </cell>
          <cell r="B1106">
            <v>9</v>
          </cell>
          <cell r="C1106" t="str">
            <v>RI</v>
          </cell>
          <cell r="D1106" t="str">
            <v xml:space="preserve">LV  </v>
          </cell>
          <cell r="E1106" t="str">
            <v>C</v>
          </cell>
          <cell r="F1106" t="str">
            <v>P</v>
          </cell>
          <cell r="G1106">
            <v>20</v>
          </cell>
        </row>
        <row r="1107">
          <cell r="A1107" t="str">
            <v>DG57311RAW</v>
          </cell>
          <cell r="B1107">
            <v>9</v>
          </cell>
          <cell r="C1107" t="str">
            <v>RI</v>
          </cell>
          <cell r="D1107" t="str">
            <v xml:space="preserve">LV  </v>
          </cell>
          <cell r="E1107" t="str">
            <v>C</v>
          </cell>
          <cell r="F1107" t="str">
            <v>P</v>
          </cell>
          <cell r="G1107">
            <v>20</v>
          </cell>
        </row>
        <row r="1108">
          <cell r="A1108" t="str">
            <v>DG57312RAW</v>
          </cell>
          <cell r="B1108">
            <v>9</v>
          </cell>
          <cell r="C1108" t="str">
            <v>RI</v>
          </cell>
          <cell r="D1108" t="str">
            <v xml:space="preserve">LV  </v>
          </cell>
          <cell r="E1108" t="str">
            <v>C</v>
          </cell>
          <cell r="F1108" t="str">
            <v>P</v>
          </cell>
          <cell r="G1108">
            <v>20</v>
          </cell>
        </row>
        <row r="1109">
          <cell r="A1109" t="str">
            <v>DG57411RAW</v>
          </cell>
          <cell r="B1109">
            <v>9</v>
          </cell>
          <cell r="C1109" t="str">
            <v>RI</v>
          </cell>
          <cell r="D1109" t="str">
            <v xml:space="preserve">LV  </v>
          </cell>
          <cell r="E1109" t="str">
            <v>C</v>
          </cell>
          <cell r="F1109" t="str">
            <v>P</v>
          </cell>
          <cell r="G1109">
            <v>20</v>
          </cell>
        </row>
        <row r="1110">
          <cell r="A1110" t="str">
            <v>DG57511RAW</v>
          </cell>
          <cell r="B1110">
            <v>9</v>
          </cell>
          <cell r="C1110" t="str">
            <v>RI</v>
          </cell>
          <cell r="D1110" t="str">
            <v xml:space="preserve">LV  </v>
          </cell>
          <cell r="E1110" t="str">
            <v>C</v>
          </cell>
          <cell r="F1110" t="str">
            <v>P</v>
          </cell>
          <cell r="G1110">
            <v>20</v>
          </cell>
        </row>
        <row r="1111">
          <cell r="A1111" t="str">
            <v>DG58011RAW</v>
          </cell>
          <cell r="B1111">
            <v>9</v>
          </cell>
          <cell r="C1111" t="str">
            <v>RI</v>
          </cell>
          <cell r="D1111" t="str">
            <v xml:space="preserve">LV  </v>
          </cell>
          <cell r="E1111" t="str">
            <v>C</v>
          </cell>
          <cell r="F1111" t="str">
            <v>P</v>
          </cell>
          <cell r="G1111">
            <v>20</v>
          </cell>
        </row>
        <row r="1112">
          <cell r="A1112" t="str">
            <v>DG58211RAW</v>
          </cell>
          <cell r="B1112">
            <v>9</v>
          </cell>
          <cell r="C1112" t="str">
            <v>RI</v>
          </cell>
          <cell r="D1112" t="str">
            <v xml:space="preserve">LV  </v>
          </cell>
          <cell r="E1112" t="str">
            <v>C</v>
          </cell>
          <cell r="F1112" t="str">
            <v>P</v>
          </cell>
          <cell r="G1112">
            <v>20</v>
          </cell>
        </row>
        <row r="1113">
          <cell r="A1113" t="str">
            <v>DG58311RAW</v>
          </cell>
          <cell r="B1113">
            <v>9</v>
          </cell>
          <cell r="C1113" t="str">
            <v>RI</v>
          </cell>
          <cell r="D1113" t="str">
            <v xml:space="preserve">LV  </v>
          </cell>
          <cell r="E1113" t="str">
            <v>C</v>
          </cell>
          <cell r="F1113" t="str">
            <v>P</v>
          </cell>
          <cell r="G1113">
            <v>20</v>
          </cell>
        </row>
        <row r="1114">
          <cell r="A1114" t="str">
            <v>DG58312RAW</v>
          </cell>
          <cell r="B1114">
            <v>9</v>
          </cell>
          <cell r="C1114" t="str">
            <v>RI</v>
          </cell>
          <cell r="D1114" t="str">
            <v xml:space="preserve">LV  </v>
          </cell>
          <cell r="E1114" t="str">
            <v>C</v>
          </cell>
          <cell r="F1114" t="str">
            <v>P</v>
          </cell>
          <cell r="G1114">
            <v>20</v>
          </cell>
        </row>
        <row r="1115">
          <cell r="A1115" t="str">
            <v>DG58314FIN</v>
          </cell>
          <cell r="B1115">
            <v>9</v>
          </cell>
          <cell r="C1115" t="str">
            <v>M2</v>
          </cell>
          <cell r="D1115" t="str">
            <v xml:space="preserve">LV  </v>
          </cell>
          <cell r="E1115" t="str">
            <v>C</v>
          </cell>
          <cell r="F1115" t="str">
            <v>M</v>
          </cell>
          <cell r="G1115">
            <v>20</v>
          </cell>
        </row>
        <row r="1116">
          <cell r="A1116" t="str">
            <v>DG58314RAW</v>
          </cell>
          <cell r="B1116">
            <v>9</v>
          </cell>
          <cell r="C1116" t="str">
            <v>RI</v>
          </cell>
          <cell r="D1116" t="str">
            <v xml:space="preserve">LV  </v>
          </cell>
          <cell r="E1116" t="str">
            <v>C</v>
          </cell>
          <cell r="F1116" t="str">
            <v>P</v>
          </cell>
          <cell r="G1116">
            <v>20</v>
          </cell>
        </row>
        <row r="1117">
          <cell r="A1117" t="str">
            <v>DG583RAW</v>
          </cell>
          <cell r="B1117">
            <v>9</v>
          </cell>
          <cell r="C1117" t="str">
            <v>RI</v>
          </cell>
          <cell r="D1117" t="str">
            <v xml:space="preserve">LV  </v>
          </cell>
          <cell r="E1117" t="str">
            <v>C</v>
          </cell>
          <cell r="F1117" t="str">
            <v>P</v>
          </cell>
          <cell r="G1117">
            <v>0</v>
          </cell>
        </row>
        <row r="1118">
          <cell r="A1118" t="str">
            <v>DG58412FIN</v>
          </cell>
          <cell r="B1118">
            <v>9</v>
          </cell>
          <cell r="C1118" t="str">
            <v>M2</v>
          </cell>
          <cell r="D1118" t="str">
            <v xml:space="preserve">LV  </v>
          </cell>
          <cell r="E1118" t="str">
            <v>C</v>
          </cell>
          <cell r="F1118" t="str">
            <v>M</v>
          </cell>
          <cell r="G1118">
            <v>20</v>
          </cell>
        </row>
        <row r="1119">
          <cell r="A1119" t="str">
            <v>DG58412RAW</v>
          </cell>
          <cell r="B1119">
            <v>9</v>
          </cell>
          <cell r="C1119" t="str">
            <v>RI</v>
          </cell>
          <cell r="D1119" t="str">
            <v xml:space="preserve">LV  </v>
          </cell>
          <cell r="E1119" t="str">
            <v>C</v>
          </cell>
          <cell r="F1119" t="str">
            <v>P</v>
          </cell>
          <cell r="G1119">
            <v>20</v>
          </cell>
        </row>
        <row r="1120">
          <cell r="A1120" t="str">
            <v>DG58511RAW</v>
          </cell>
          <cell r="B1120">
            <v>9</v>
          </cell>
          <cell r="C1120" t="str">
            <v>RI</v>
          </cell>
          <cell r="D1120" t="str">
            <v xml:space="preserve">LV  </v>
          </cell>
          <cell r="E1120" t="str">
            <v>C</v>
          </cell>
          <cell r="F1120" t="str">
            <v>P</v>
          </cell>
          <cell r="G1120">
            <v>20</v>
          </cell>
        </row>
        <row r="1121">
          <cell r="A1121" t="str">
            <v>DG59011RAW</v>
          </cell>
          <cell r="B1121">
            <v>9</v>
          </cell>
          <cell r="C1121" t="str">
            <v>RI</v>
          </cell>
          <cell r="D1121" t="str">
            <v xml:space="preserve">LV  </v>
          </cell>
          <cell r="E1121" t="str">
            <v>C</v>
          </cell>
          <cell r="F1121" t="str">
            <v>P</v>
          </cell>
          <cell r="G1121">
            <v>20</v>
          </cell>
        </row>
        <row r="1122">
          <cell r="A1122" t="str">
            <v>DG59311RAW</v>
          </cell>
          <cell r="B1122">
            <v>9</v>
          </cell>
          <cell r="C1122" t="str">
            <v>RI</v>
          </cell>
          <cell r="D1122" t="str">
            <v xml:space="preserve">LV  </v>
          </cell>
          <cell r="E1122" t="str">
            <v>C</v>
          </cell>
          <cell r="F1122" t="str">
            <v>P</v>
          </cell>
          <cell r="G1122">
            <v>20</v>
          </cell>
        </row>
        <row r="1123">
          <cell r="A1123" t="str">
            <v>DG59312RAW</v>
          </cell>
          <cell r="B1123">
            <v>9</v>
          </cell>
          <cell r="C1123" t="str">
            <v>RI</v>
          </cell>
          <cell r="D1123" t="str">
            <v xml:space="preserve">LV  </v>
          </cell>
          <cell r="E1123" t="str">
            <v>C</v>
          </cell>
          <cell r="F1123" t="str">
            <v>P</v>
          </cell>
          <cell r="G1123">
            <v>20</v>
          </cell>
        </row>
        <row r="1124">
          <cell r="A1124" t="str">
            <v>DG59313RAW</v>
          </cell>
          <cell r="B1124">
            <v>9</v>
          </cell>
          <cell r="C1124" t="str">
            <v>RI</v>
          </cell>
          <cell r="D1124" t="str">
            <v xml:space="preserve">LV  </v>
          </cell>
          <cell r="E1124" t="str">
            <v>C</v>
          </cell>
          <cell r="F1124" t="str">
            <v>P</v>
          </cell>
          <cell r="G1124">
            <v>20</v>
          </cell>
        </row>
        <row r="1125">
          <cell r="A1125" t="str">
            <v>DG59413RAW</v>
          </cell>
          <cell r="B1125">
            <v>9</v>
          </cell>
          <cell r="C1125" t="str">
            <v>RI</v>
          </cell>
          <cell r="D1125" t="str">
            <v xml:space="preserve">LV  </v>
          </cell>
          <cell r="E1125" t="str">
            <v>C</v>
          </cell>
          <cell r="F1125" t="str">
            <v>P</v>
          </cell>
          <cell r="G1125">
            <v>20</v>
          </cell>
        </row>
        <row r="1126">
          <cell r="A1126" t="str">
            <v>DG59511RAW</v>
          </cell>
          <cell r="B1126">
            <v>9</v>
          </cell>
          <cell r="C1126" t="str">
            <v>RI</v>
          </cell>
          <cell r="D1126" t="str">
            <v xml:space="preserve">LV  </v>
          </cell>
          <cell r="E1126" t="str">
            <v>C</v>
          </cell>
          <cell r="F1126" t="str">
            <v>P</v>
          </cell>
          <cell r="G1126">
            <v>20</v>
          </cell>
        </row>
        <row r="1127">
          <cell r="A1127" t="str">
            <v>DG61311RAW</v>
          </cell>
          <cell r="B1127">
            <v>9</v>
          </cell>
          <cell r="C1127" t="str">
            <v>RI</v>
          </cell>
          <cell r="D1127" t="str">
            <v xml:space="preserve">LV  </v>
          </cell>
          <cell r="E1127" t="str">
            <v>C</v>
          </cell>
          <cell r="F1127" t="str">
            <v>P</v>
          </cell>
          <cell r="G1127">
            <v>20</v>
          </cell>
        </row>
        <row r="1128">
          <cell r="A1128" t="str">
            <v>DG61312RAW</v>
          </cell>
          <cell r="B1128">
            <v>9</v>
          </cell>
          <cell r="C1128" t="str">
            <v>RI</v>
          </cell>
          <cell r="D1128" t="str">
            <v xml:space="preserve">LV  </v>
          </cell>
          <cell r="E1128" t="str">
            <v>C</v>
          </cell>
          <cell r="F1128" t="str">
            <v>P</v>
          </cell>
          <cell r="G1128">
            <v>20</v>
          </cell>
        </row>
        <row r="1129">
          <cell r="A1129" t="str">
            <v>DG66312RAW</v>
          </cell>
          <cell r="B1129">
            <v>9</v>
          </cell>
          <cell r="C1129" t="str">
            <v>RI</v>
          </cell>
          <cell r="D1129" t="str">
            <v xml:space="preserve">LV  </v>
          </cell>
          <cell r="E1129" t="str">
            <v>C</v>
          </cell>
          <cell r="F1129" t="str">
            <v>P</v>
          </cell>
          <cell r="G1129">
            <v>20</v>
          </cell>
        </row>
        <row r="1130">
          <cell r="A1130" t="str">
            <v>DG66315RAW</v>
          </cell>
          <cell r="B1130">
            <v>9</v>
          </cell>
          <cell r="C1130" t="str">
            <v>RI</v>
          </cell>
          <cell r="D1130" t="str">
            <v xml:space="preserve">LV  </v>
          </cell>
          <cell r="E1130" t="str">
            <v>C</v>
          </cell>
          <cell r="F1130" t="str">
            <v>P</v>
          </cell>
          <cell r="G1130">
            <v>20</v>
          </cell>
        </row>
        <row r="1131">
          <cell r="A1131" t="str">
            <v>DG66511RAW</v>
          </cell>
          <cell r="B1131">
            <v>9</v>
          </cell>
          <cell r="C1131" t="str">
            <v>RI</v>
          </cell>
          <cell r="D1131" t="str">
            <v xml:space="preserve">LV  </v>
          </cell>
          <cell r="E1131" t="str">
            <v>C</v>
          </cell>
          <cell r="F1131" t="str">
            <v>P</v>
          </cell>
          <cell r="G1131">
            <v>20</v>
          </cell>
        </row>
        <row r="1132">
          <cell r="A1132" t="str">
            <v>DGRAW</v>
          </cell>
          <cell r="B1132">
            <v>9</v>
          </cell>
          <cell r="C1132" t="str">
            <v>RI</v>
          </cell>
          <cell r="D1132" t="str">
            <v xml:space="preserve">LV  </v>
          </cell>
          <cell r="E1132" t="str">
            <v>C</v>
          </cell>
          <cell r="F1132" t="str">
            <v>P</v>
          </cell>
          <cell r="G1132">
            <v>15</v>
          </cell>
        </row>
        <row r="1133">
          <cell r="A1133" t="str">
            <v>DK55836</v>
          </cell>
          <cell r="B1133">
            <v>28</v>
          </cell>
          <cell r="C1133">
            <v>65</v>
          </cell>
          <cell r="D1133" t="str">
            <v xml:space="preserve">BR  </v>
          </cell>
          <cell r="E1133" t="str">
            <v>C</v>
          </cell>
          <cell r="F1133" t="str">
            <v>P</v>
          </cell>
          <cell r="G1133">
            <v>20</v>
          </cell>
        </row>
        <row r="1134">
          <cell r="A1134" t="str">
            <v>DK59047</v>
          </cell>
          <cell r="B1134">
            <v>28</v>
          </cell>
          <cell r="C1134" t="str">
            <v>P6</v>
          </cell>
          <cell r="D1134" t="str">
            <v xml:space="preserve">BR  </v>
          </cell>
          <cell r="E1134" t="str">
            <v>C</v>
          </cell>
          <cell r="F1134" t="str">
            <v>P</v>
          </cell>
          <cell r="G1134">
            <v>0</v>
          </cell>
        </row>
        <row r="1135">
          <cell r="A1135" t="str">
            <v>F51113.2</v>
          </cell>
          <cell r="B1135">
            <v>28</v>
          </cell>
          <cell r="C1135">
            <v>65</v>
          </cell>
          <cell r="D1135" t="str">
            <v xml:space="preserve">BR  </v>
          </cell>
          <cell r="E1135" t="str">
            <v>C</v>
          </cell>
          <cell r="F1135" t="str">
            <v>P</v>
          </cell>
          <cell r="G1135">
            <v>60</v>
          </cell>
        </row>
        <row r="1136">
          <cell r="A1136" t="str">
            <v>F51113.5</v>
          </cell>
          <cell r="B1136">
            <v>28</v>
          </cell>
          <cell r="C1136">
            <v>65</v>
          </cell>
          <cell r="D1136" t="str">
            <v xml:space="preserve">BR  </v>
          </cell>
          <cell r="E1136" t="str">
            <v>C</v>
          </cell>
          <cell r="F1136" t="str">
            <v>P</v>
          </cell>
          <cell r="G1136">
            <v>35</v>
          </cell>
        </row>
        <row r="1137">
          <cell r="A1137" t="str">
            <v>F51114.2</v>
          </cell>
          <cell r="B1137">
            <v>28</v>
          </cell>
          <cell r="C1137">
            <v>65</v>
          </cell>
          <cell r="D1137" t="str">
            <v xml:space="preserve">BR  </v>
          </cell>
          <cell r="E1137" t="str">
            <v>C</v>
          </cell>
          <cell r="F1137" t="str">
            <v>P</v>
          </cell>
          <cell r="G1137">
            <v>80</v>
          </cell>
        </row>
        <row r="1138">
          <cell r="A1138" t="str">
            <v>F53542</v>
          </cell>
          <cell r="B1138">
            <v>35</v>
          </cell>
          <cell r="C1138" t="str">
            <v>P6</v>
          </cell>
          <cell r="D1138" t="str">
            <v xml:space="preserve">BR  </v>
          </cell>
          <cell r="E1138" t="str">
            <v>C</v>
          </cell>
          <cell r="F1138" t="str">
            <v>P</v>
          </cell>
          <cell r="G1138">
            <v>20</v>
          </cell>
        </row>
        <row r="1139">
          <cell r="A1139" t="str">
            <v>FAIRFIELDGEAR</v>
          </cell>
          <cell r="B1139">
            <v>19</v>
          </cell>
          <cell r="C1139" t="str">
            <v>P7</v>
          </cell>
          <cell r="D1139" t="str">
            <v xml:space="preserve">SP  </v>
          </cell>
          <cell r="E1139" t="str">
            <v>C</v>
          </cell>
          <cell r="F1139" t="str">
            <v>P</v>
          </cell>
          <cell r="G1139">
            <v>0</v>
          </cell>
        </row>
        <row r="1140">
          <cell r="A1140" t="str">
            <v>FC65454</v>
          </cell>
          <cell r="B1140">
            <v>28</v>
          </cell>
          <cell r="C1140" t="str">
            <v>P6</v>
          </cell>
          <cell r="D1140" t="str">
            <v xml:space="preserve">BR  </v>
          </cell>
          <cell r="E1140" t="str">
            <v>C</v>
          </cell>
          <cell r="F1140" t="str">
            <v>P</v>
          </cell>
          <cell r="G1140">
            <v>40</v>
          </cell>
        </row>
        <row r="1141">
          <cell r="A1141" t="str">
            <v>FC66744</v>
          </cell>
          <cell r="B1141">
            <v>28</v>
          </cell>
          <cell r="C1141">
            <v>65</v>
          </cell>
          <cell r="D1141" t="str">
            <v xml:space="preserve">BR  </v>
          </cell>
          <cell r="E1141" t="str">
            <v>C</v>
          </cell>
          <cell r="F1141" t="str">
            <v>P</v>
          </cell>
          <cell r="G1141">
            <v>35</v>
          </cell>
        </row>
        <row r="1142">
          <cell r="A1142" t="str">
            <v>FC68020</v>
          </cell>
          <cell r="B1142">
            <v>28</v>
          </cell>
          <cell r="C1142">
            <v>65</v>
          </cell>
          <cell r="D1142" t="str">
            <v xml:space="preserve">BR  </v>
          </cell>
          <cell r="E1142" t="str">
            <v>C</v>
          </cell>
          <cell r="F1142" t="str">
            <v>P</v>
          </cell>
          <cell r="G1142">
            <v>55</v>
          </cell>
        </row>
        <row r="1143">
          <cell r="A1143" t="str">
            <v>FC68021</v>
          </cell>
          <cell r="B1143">
            <v>28</v>
          </cell>
          <cell r="C1143">
            <v>65</v>
          </cell>
          <cell r="D1143" t="str">
            <v xml:space="preserve">BR  </v>
          </cell>
          <cell r="E1143" t="str">
            <v>C</v>
          </cell>
          <cell r="F1143" t="str">
            <v>P</v>
          </cell>
          <cell r="G1143">
            <v>80</v>
          </cell>
        </row>
        <row r="1144">
          <cell r="A1144" t="str">
            <v>FC68024</v>
          </cell>
          <cell r="B1144">
            <v>28</v>
          </cell>
          <cell r="C1144">
            <v>65</v>
          </cell>
          <cell r="D1144" t="str">
            <v xml:space="preserve">BR  </v>
          </cell>
          <cell r="E1144" t="str">
            <v>C</v>
          </cell>
          <cell r="F1144" t="str">
            <v>P</v>
          </cell>
          <cell r="G1144">
            <v>80</v>
          </cell>
        </row>
        <row r="1145">
          <cell r="A1145" t="str">
            <v>FC68040</v>
          </cell>
          <cell r="B1145">
            <v>28</v>
          </cell>
          <cell r="C1145">
            <v>65</v>
          </cell>
          <cell r="D1145" t="str">
            <v xml:space="preserve">BR  </v>
          </cell>
          <cell r="E1145" t="str">
            <v>C</v>
          </cell>
          <cell r="F1145" t="str">
            <v>P</v>
          </cell>
          <cell r="G1145">
            <v>80</v>
          </cell>
        </row>
        <row r="1146">
          <cell r="A1146" t="str">
            <v>FILT21515NAPA</v>
          </cell>
          <cell r="B1146" t="str">
            <v xml:space="preserve">  </v>
          </cell>
          <cell r="C1146" t="str">
            <v>PC</v>
          </cell>
          <cell r="D1146" t="str">
            <v xml:space="preserve">    </v>
          </cell>
          <cell r="E1146" t="str">
            <v xml:space="preserve"> </v>
          </cell>
          <cell r="F1146" t="str">
            <v>P</v>
          </cell>
          <cell r="G1146">
            <v>0</v>
          </cell>
        </row>
        <row r="1147">
          <cell r="A1147" t="str">
            <v>FO1561T0</v>
          </cell>
          <cell r="B1147">
            <v>0</v>
          </cell>
          <cell r="C1147" t="str">
            <v>M1</v>
          </cell>
          <cell r="D1147" t="str">
            <v xml:space="preserve">SP  </v>
          </cell>
          <cell r="E1147" t="str">
            <v>B</v>
          </cell>
          <cell r="F1147" t="str">
            <v>M</v>
          </cell>
          <cell r="G1147">
            <v>15</v>
          </cell>
        </row>
        <row r="1148">
          <cell r="A1148" t="str">
            <v>FO1561TBW773</v>
          </cell>
          <cell r="B1148">
            <v>24</v>
          </cell>
          <cell r="C1148">
            <v>45</v>
          </cell>
          <cell r="D1148" t="str">
            <v xml:space="preserve">LV  </v>
          </cell>
          <cell r="E1148" t="str">
            <v>B</v>
          </cell>
          <cell r="F1148" t="str">
            <v>M</v>
          </cell>
          <cell r="G1148">
            <v>5</v>
          </cell>
        </row>
        <row r="1149">
          <cell r="A1149" t="str">
            <v>FO1561TBW773A</v>
          </cell>
          <cell r="B1149">
            <v>24</v>
          </cell>
          <cell r="C1149">
            <v>45</v>
          </cell>
          <cell r="D1149" t="str">
            <v xml:space="preserve">LV  </v>
          </cell>
          <cell r="E1149" t="str">
            <v>C</v>
          </cell>
          <cell r="F1149" t="str">
            <v>M</v>
          </cell>
          <cell r="G1149">
            <v>5</v>
          </cell>
        </row>
        <row r="1150">
          <cell r="A1150" t="str">
            <v>FO1561TW6A</v>
          </cell>
          <cell r="B1150">
            <v>0</v>
          </cell>
          <cell r="C1150" t="str">
            <v>M1</v>
          </cell>
          <cell r="D1150" t="str">
            <v xml:space="preserve">SP  </v>
          </cell>
          <cell r="E1150" t="str">
            <v>C</v>
          </cell>
          <cell r="F1150" t="str">
            <v>M</v>
          </cell>
          <cell r="G1150">
            <v>0</v>
          </cell>
        </row>
        <row r="1151">
          <cell r="A1151" t="str">
            <v>GM1561T0</v>
          </cell>
          <cell r="B1151">
            <v>0</v>
          </cell>
          <cell r="C1151" t="str">
            <v>M1</v>
          </cell>
          <cell r="D1151" t="str">
            <v xml:space="preserve">SP  </v>
          </cell>
          <cell r="E1151" t="str">
            <v>B</v>
          </cell>
          <cell r="F1151" t="str">
            <v>M</v>
          </cell>
          <cell r="G1151">
            <v>15</v>
          </cell>
        </row>
        <row r="1152">
          <cell r="A1152" t="str">
            <v>GM1561TBW773</v>
          </cell>
          <cell r="B1152">
            <v>24</v>
          </cell>
          <cell r="C1152">
            <v>45</v>
          </cell>
          <cell r="D1152" t="str">
            <v xml:space="preserve">LV  </v>
          </cell>
          <cell r="E1152" t="str">
            <v>B</v>
          </cell>
          <cell r="F1152" t="str">
            <v>M</v>
          </cell>
          <cell r="G1152">
            <v>5</v>
          </cell>
        </row>
        <row r="1153">
          <cell r="A1153" t="str">
            <v>GM1561TBW773A</v>
          </cell>
          <cell r="B1153">
            <v>24</v>
          </cell>
          <cell r="C1153">
            <v>45</v>
          </cell>
          <cell r="D1153" t="str">
            <v xml:space="preserve">LV  </v>
          </cell>
          <cell r="E1153" t="str">
            <v>C</v>
          </cell>
          <cell r="F1153" t="str">
            <v>M</v>
          </cell>
          <cell r="G1153">
            <v>5</v>
          </cell>
        </row>
        <row r="1154">
          <cell r="A1154" t="str">
            <v>GM1561TW6A</v>
          </cell>
          <cell r="B1154">
            <v>0</v>
          </cell>
          <cell r="C1154" t="str">
            <v>M1</v>
          </cell>
          <cell r="D1154" t="str">
            <v xml:space="preserve">SP  </v>
          </cell>
          <cell r="E1154" t="str">
            <v>C</v>
          </cell>
          <cell r="F1154" t="str">
            <v>M</v>
          </cell>
          <cell r="G1154">
            <v>0</v>
          </cell>
        </row>
        <row r="1155">
          <cell r="A1155" t="str">
            <v>GRARTICLE1069LV</v>
          </cell>
          <cell r="B1155" t="str">
            <v xml:space="preserve">  </v>
          </cell>
          <cell r="C1155" t="str">
            <v>PC</v>
          </cell>
          <cell r="D1155" t="str">
            <v xml:space="preserve">    </v>
          </cell>
          <cell r="E1155" t="str">
            <v xml:space="preserve"> </v>
          </cell>
          <cell r="F1155" t="str">
            <v>P</v>
          </cell>
          <cell r="G1155">
            <v>0</v>
          </cell>
        </row>
        <row r="1156">
          <cell r="A1156" t="str">
            <v>GRARTICLE1182LV</v>
          </cell>
          <cell r="B1156" t="str">
            <v xml:space="preserve">  </v>
          </cell>
          <cell r="C1156" t="str">
            <v>PC</v>
          </cell>
          <cell r="D1156" t="str">
            <v xml:space="preserve">    </v>
          </cell>
          <cell r="E1156" t="str">
            <v xml:space="preserve"> </v>
          </cell>
          <cell r="F1156" t="str">
            <v>P</v>
          </cell>
          <cell r="G1156">
            <v>0</v>
          </cell>
        </row>
        <row r="1157">
          <cell r="A1157" t="str">
            <v>GRARTICLE1183LV</v>
          </cell>
          <cell r="B1157" t="str">
            <v xml:space="preserve">  </v>
          </cell>
          <cell r="C1157" t="str">
            <v>PC</v>
          </cell>
          <cell r="D1157" t="str">
            <v xml:space="preserve">    </v>
          </cell>
          <cell r="E1157" t="str">
            <v xml:space="preserve"> </v>
          </cell>
          <cell r="F1157" t="str">
            <v>P</v>
          </cell>
          <cell r="G1157">
            <v>0</v>
          </cell>
        </row>
        <row r="1158">
          <cell r="A1158" t="str">
            <v>GRARTICLE2536LV</v>
          </cell>
          <cell r="B1158" t="str">
            <v xml:space="preserve">  </v>
          </cell>
          <cell r="C1158" t="str">
            <v>PC</v>
          </cell>
          <cell r="D1158" t="str">
            <v xml:space="preserve">    </v>
          </cell>
          <cell r="E1158" t="str">
            <v xml:space="preserve"> </v>
          </cell>
          <cell r="F1158" t="str">
            <v>P</v>
          </cell>
          <cell r="G1158">
            <v>0</v>
          </cell>
        </row>
        <row r="1159">
          <cell r="A1159" t="str">
            <v>GRARTICLE2539LV</v>
          </cell>
          <cell r="B1159" t="str">
            <v xml:space="preserve">  </v>
          </cell>
          <cell r="C1159" t="str">
            <v>PC</v>
          </cell>
          <cell r="D1159" t="str">
            <v xml:space="preserve">    </v>
          </cell>
          <cell r="E1159" t="str">
            <v xml:space="preserve"> </v>
          </cell>
          <cell r="F1159" t="str">
            <v>P</v>
          </cell>
          <cell r="G1159">
            <v>0</v>
          </cell>
        </row>
        <row r="1160">
          <cell r="A1160" t="str">
            <v>GRARTICLE2543LV</v>
          </cell>
          <cell r="B1160" t="str">
            <v xml:space="preserve">  </v>
          </cell>
          <cell r="C1160" t="str">
            <v>PC</v>
          </cell>
          <cell r="D1160" t="str">
            <v xml:space="preserve">    </v>
          </cell>
          <cell r="E1160" t="str">
            <v xml:space="preserve"> </v>
          </cell>
          <cell r="F1160" t="str">
            <v>P</v>
          </cell>
          <cell r="G1160">
            <v>0</v>
          </cell>
        </row>
        <row r="1161">
          <cell r="A1161" t="str">
            <v>GRARTICLE2601LV</v>
          </cell>
          <cell r="B1161" t="str">
            <v xml:space="preserve">  </v>
          </cell>
          <cell r="C1161" t="str">
            <v>PC</v>
          </cell>
          <cell r="D1161" t="str">
            <v xml:space="preserve">    </v>
          </cell>
          <cell r="E1161" t="str">
            <v xml:space="preserve"> </v>
          </cell>
          <cell r="F1161" t="str">
            <v>P</v>
          </cell>
          <cell r="G1161">
            <v>0</v>
          </cell>
        </row>
        <row r="1162">
          <cell r="A1162" t="str">
            <v>GRARTICLE2602LV</v>
          </cell>
          <cell r="B1162" t="str">
            <v xml:space="preserve">  </v>
          </cell>
          <cell r="C1162" t="str">
            <v>PC</v>
          </cell>
          <cell r="D1162" t="str">
            <v xml:space="preserve">    </v>
          </cell>
          <cell r="E1162" t="str">
            <v xml:space="preserve"> </v>
          </cell>
          <cell r="F1162" t="str">
            <v>P</v>
          </cell>
          <cell r="G1162">
            <v>0</v>
          </cell>
        </row>
        <row r="1163">
          <cell r="A1163" t="str">
            <v>GRARTICLE2611LV</v>
          </cell>
          <cell r="B1163" t="str">
            <v xml:space="preserve">  </v>
          </cell>
          <cell r="C1163" t="str">
            <v>PC</v>
          </cell>
          <cell r="D1163" t="str">
            <v xml:space="preserve">    </v>
          </cell>
          <cell r="E1163" t="str">
            <v xml:space="preserve"> </v>
          </cell>
          <cell r="F1163" t="str">
            <v>P</v>
          </cell>
          <cell r="G1163">
            <v>0</v>
          </cell>
        </row>
        <row r="1164">
          <cell r="A1164" t="str">
            <v>GRARTICLE2644LV</v>
          </cell>
          <cell r="B1164" t="str">
            <v xml:space="preserve">  </v>
          </cell>
          <cell r="C1164" t="str">
            <v>PC</v>
          </cell>
          <cell r="D1164" t="str">
            <v xml:space="preserve">    </v>
          </cell>
          <cell r="E1164" t="str">
            <v xml:space="preserve"> </v>
          </cell>
          <cell r="F1164" t="str">
            <v>P</v>
          </cell>
          <cell r="G1164">
            <v>0</v>
          </cell>
        </row>
        <row r="1165">
          <cell r="A1165" t="str">
            <v>GRARTICLE2657LV</v>
          </cell>
          <cell r="B1165" t="str">
            <v xml:space="preserve">  </v>
          </cell>
          <cell r="C1165" t="str">
            <v>PC</v>
          </cell>
          <cell r="D1165" t="str">
            <v xml:space="preserve">    </v>
          </cell>
          <cell r="E1165" t="str">
            <v xml:space="preserve"> </v>
          </cell>
          <cell r="F1165" t="str">
            <v>P</v>
          </cell>
          <cell r="G1165">
            <v>0</v>
          </cell>
        </row>
        <row r="1166">
          <cell r="A1166" t="str">
            <v>GRARTICLE2659LV</v>
          </cell>
          <cell r="B1166" t="str">
            <v xml:space="preserve">  </v>
          </cell>
          <cell r="C1166" t="str">
            <v>PC</v>
          </cell>
          <cell r="D1166" t="str">
            <v xml:space="preserve">    </v>
          </cell>
          <cell r="E1166" t="str">
            <v xml:space="preserve"> </v>
          </cell>
          <cell r="F1166" t="str">
            <v>P</v>
          </cell>
          <cell r="G1166">
            <v>0</v>
          </cell>
        </row>
        <row r="1167">
          <cell r="A1167" t="str">
            <v>GRARTICLE2695LV</v>
          </cell>
          <cell r="B1167" t="str">
            <v xml:space="preserve">  </v>
          </cell>
          <cell r="C1167" t="str">
            <v>PC</v>
          </cell>
          <cell r="D1167" t="str">
            <v xml:space="preserve">    </v>
          </cell>
          <cell r="E1167" t="str">
            <v xml:space="preserve"> </v>
          </cell>
          <cell r="F1167" t="str">
            <v>P</v>
          </cell>
          <cell r="G1167">
            <v>0</v>
          </cell>
        </row>
        <row r="1168">
          <cell r="A1168" t="str">
            <v>GRARTICLE2766LV</v>
          </cell>
          <cell r="B1168" t="str">
            <v xml:space="preserve">  </v>
          </cell>
          <cell r="C1168" t="str">
            <v>PC</v>
          </cell>
          <cell r="D1168" t="str">
            <v xml:space="preserve">    </v>
          </cell>
          <cell r="E1168" t="str">
            <v xml:space="preserve"> </v>
          </cell>
          <cell r="F1168" t="str">
            <v>P</v>
          </cell>
          <cell r="G1168">
            <v>0</v>
          </cell>
        </row>
        <row r="1169">
          <cell r="A1169" t="str">
            <v>M100821L</v>
          </cell>
          <cell r="B1169">
            <v>21</v>
          </cell>
          <cell r="C1169" t="str">
            <v>PJ</v>
          </cell>
          <cell r="D1169" t="str">
            <v xml:space="preserve">LV  </v>
          </cell>
          <cell r="E1169" t="str">
            <v>D</v>
          </cell>
          <cell r="F1169" t="str">
            <v>P</v>
          </cell>
          <cell r="G1169">
            <v>65</v>
          </cell>
        </row>
        <row r="1170">
          <cell r="A1170" t="str">
            <v>M100821LM</v>
          </cell>
          <cell r="B1170">
            <v>21</v>
          </cell>
          <cell r="C1170" t="str">
            <v>M1</v>
          </cell>
          <cell r="D1170" t="str">
            <v xml:space="preserve">LV  </v>
          </cell>
          <cell r="E1170" t="str">
            <v>A</v>
          </cell>
          <cell r="F1170" t="str">
            <v>M</v>
          </cell>
          <cell r="G1170">
            <v>5</v>
          </cell>
        </row>
        <row r="1171">
          <cell r="A1171" t="str">
            <v>M100822LP</v>
          </cell>
          <cell r="B1171">
            <v>22</v>
          </cell>
          <cell r="C1171" t="str">
            <v>P1</v>
          </cell>
          <cell r="D1171" t="str">
            <v xml:space="preserve">LV  </v>
          </cell>
          <cell r="E1171" t="str">
            <v>A</v>
          </cell>
          <cell r="F1171" t="str">
            <v>P</v>
          </cell>
          <cell r="G1171">
            <v>50</v>
          </cell>
        </row>
        <row r="1172">
          <cell r="A1172" t="str">
            <v>M100822W</v>
          </cell>
          <cell r="B1172">
            <v>46</v>
          </cell>
          <cell r="C1172" t="str">
            <v>R8</v>
          </cell>
          <cell r="D1172" t="str">
            <v xml:space="preserve">LV  </v>
          </cell>
          <cell r="E1172" t="str">
            <v>D</v>
          </cell>
          <cell r="F1172" t="str">
            <v>P</v>
          </cell>
          <cell r="G1172">
            <v>50</v>
          </cell>
        </row>
        <row r="1173">
          <cell r="A1173" t="str">
            <v>M100822X</v>
          </cell>
          <cell r="B1173">
            <v>27</v>
          </cell>
          <cell r="C1173">
            <v>45</v>
          </cell>
          <cell r="D1173" t="str">
            <v xml:space="preserve">LV  </v>
          </cell>
          <cell r="E1173" t="str">
            <v>B</v>
          </cell>
          <cell r="F1173" t="str">
            <v>M</v>
          </cell>
          <cell r="G1173">
            <v>3</v>
          </cell>
        </row>
        <row r="1174">
          <cell r="A1174" t="str">
            <v>M1010</v>
          </cell>
          <cell r="B1174">
            <v>1</v>
          </cell>
          <cell r="C1174" t="str">
            <v>M1</v>
          </cell>
          <cell r="D1174" t="str">
            <v xml:space="preserve">LV  </v>
          </cell>
          <cell r="E1174" t="str">
            <v>C</v>
          </cell>
          <cell r="F1174" t="str">
            <v>M</v>
          </cell>
          <cell r="G1174">
            <v>15</v>
          </cell>
        </row>
        <row r="1175">
          <cell r="A1175" t="str">
            <v>M10101P</v>
          </cell>
          <cell r="B1175">
            <v>1</v>
          </cell>
          <cell r="C1175" t="str">
            <v>P6</v>
          </cell>
          <cell r="D1175" t="str">
            <v xml:space="preserve">LV  </v>
          </cell>
          <cell r="E1175" t="str">
            <v>C</v>
          </cell>
          <cell r="F1175" t="str">
            <v>P</v>
          </cell>
          <cell r="G1175">
            <v>0</v>
          </cell>
        </row>
        <row r="1176">
          <cell r="A1176" t="str">
            <v>M1010EAHX</v>
          </cell>
          <cell r="B1176">
            <v>28</v>
          </cell>
          <cell r="C1176" t="str">
            <v>P6</v>
          </cell>
          <cell r="D1176" t="str">
            <v xml:space="preserve">BR  </v>
          </cell>
          <cell r="E1176" t="str">
            <v>C</v>
          </cell>
          <cell r="F1176" t="str">
            <v>P</v>
          </cell>
          <cell r="G1176">
            <v>35</v>
          </cell>
        </row>
        <row r="1177">
          <cell r="A1177" t="str">
            <v>M1010W603V2</v>
          </cell>
          <cell r="B1177">
            <v>2</v>
          </cell>
          <cell r="C1177" t="str">
            <v>P5</v>
          </cell>
          <cell r="D1177" t="str">
            <v xml:space="preserve">LV  </v>
          </cell>
          <cell r="E1177" t="str">
            <v>C</v>
          </cell>
          <cell r="F1177" t="str">
            <v>P</v>
          </cell>
          <cell r="G1177">
            <v>60</v>
          </cell>
        </row>
        <row r="1178">
          <cell r="A1178" t="str">
            <v>M101121L</v>
          </cell>
          <cell r="B1178">
            <v>21</v>
          </cell>
          <cell r="C1178" t="str">
            <v>P4</v>
          </cell>
          <cell r="D1178" t="str">
            <v xml:space="preserve">LV  </v>
          </cell>
          <cell r="E1178" t="str">
            <v>C</v>
          </cell>
          <cell r="F1178" t="str">
            <v>P</v>
          </cell>
          <cell r="G1178">
            <v>40</v>
          </cell>
        </row>
        <row r="1179">
          <cell r="A1179" t="str">
            <v>M101121LM</v>
          </cell>
          <cell r="B1179">
            <v>21</v>
          </cell>
          <cell r="C1179" t="str">
            <v>M1</v>
          </cell>
          <cell r="D1179" t="str">
            <v xml:space="preserve">LV  </v>
          </cell>
          <cell r="E1179" t="str">
            <v>C</v>
          </cell>
          <cell r="F1179" t="str">
            <v>M</v>
          </cell>
          <cell r="G1179">
            <v>5</v>
          </cell>
        </row>
        <row r="1180">
          <cell r="A1180" t="str">
            <v>M101122LP</v>
          </cell>
          <cell r="B1180">
            <v>22</v>
          </cell>
          <cell r="C1180" t="str">
            <v>P1</v>
          </cell>
          <cell r="D1180" t="str">
            <v xml:space="preserve">LV  </v>
          </cell>
          <cell r="E1180" t="str">
            <v>C</v>
          </cell>
          <cell r="F1180" t="str">
            <v>P</v>
          </cell>
          <cell r="G1180">
            <v>50</v>
          </cell>
        </row>
        <row r="1181">
          <cell r="A1181" t="str">
            <v>M101122W</v>
          </cell>
          <cell r="B1181">
            <v>46</v>
          </cell>
          <cell r="C1181" t="str">
            <v>R8</v>
          </cell>
          <cell r="D1181" t="str">
            <v xml:space="preserve">LV  </v>
          </cell>
          <cell r="E1181" t="str">
            <v>D</v>
          </cell>
          <cell r="F1181" t="str">
            <v>P</v>
          </cell>
          <cell r="G1181">
            <v>50</v>
          </cell>
        </row>
        <row r="1182">
          <cell r="A1182" t="str">
            <v>M101122X</v>
          </cell>
          <cell r="B1182">
            <v>27</v>
          </cell>
          <cell r="C1182">
            <v>45</v>
          </cell>
          <cell r="D1182" t="str">
            <v xml:space="preserve">LV  </v>
          </cell>
          <cell r="E1182" t="str">
            <v>C</v>
          </cell>
          <cell r="F1182" t="str">
            <v>M</v>
          </cell>
          <cell r="G1182">
            <v>3</v>
          </cell>
        </row>
        <row r="1183">
          <cell r="A1183" t="str">
            <v>M1011CA</v>
          </cell>
          <cell r="B1183">
            <v>0</v>
          </cell>
          <cell r="C1183" t="str">
            <v>M1</v>
          </cell>
          <cell r="D1183" t="str">
            <v xml:space="preserve">LV  </v>
          </cell>
          <cell r="E1183" t="str">
            <v>C</v>
          </cell>
          <cell r="F1183" t="str">
            <v>M</v>
          </cell>
          <cell r="G1183">
            <v>10</v>
          </cell>
        </row>
        <row r="1184">
          <cell r="A1184" t="str">
            <v>M1011D</v>
          </cell>
          <cell r="B1184">
            <v>0</v>
          </cell>
          <cell r="C1184" t="str">
            <v>M1</v>
          </cell>
          <cell r="D1184" t="str">
            <v xml:space="preserve">LV  </v>
          </cell>
          <cell r="E1184" t="str">
            <v>C</v>
          </cell>
          <cell r="F1184" t="str">
            <v>M</v>
          </cell>
          <cell r="G1184">
            <v>8</v>
          </cell>
        </row>
        <row r="1185">
          <cell r="A1185" t="str">
            <v>M101221L</v>
          </cell>
          <cell r="B1185">
            <v>21</v>
          </cell>
          <cell r="C1185" t="str">
            <v>PJ</v>
          </cell>
          <cell r="D1185" t="str">
            <v xml:space="preserve">LV  </v>
          </cell>
          <cell r="E1185" t="str">
            <v>A</v>
          </cell>
          <cell r="F1185" t="str">
            <v>P</v>
          </cell>
          <cell r="G1185">
            <v>65</v>
          </cell>
        </row>
        <row r="1186">
          <cell r="A1186" t="str">
            <v>M101221LP</v>
          </cell>
          <cell r="B1186">
            <v>21</v>
          </cell>
          <cell r="C1186" t="str">
            <v>P4</v>
          </cell>
          <cell r="D1186" t="str">
            <v xml:space="preserve">LV  </v>
          </cell>
          <cell r="E1186" t="str">
            <v>B</v>
          </cell>
          <cell r="F1186" t="str">
            <v>P</v>
          </cell>
          <cell r="G1186">
            <v>40</v>
          </cell>
        </row>
        <row r="1187">
          <cell r="A1187" t="str">
            <v>M101222LP</v>
          </cell>
          <cell r="B1187">
            <v>22</v>
          </cell>
          <cell r="C1187" t="str">
            <v>P1</v>
          </cell>
          <cell r="D1187" t="str">
            <v xml:space="preserve">LV  </v>
          </cell>
          <cell r="E1187" t="str">
            <v>A</v>
          </cell>
          <cell r="F1187" t="str">
            <v>P</v>
          </cell>
          <cell r="G1187">
            <v>50</v>
          </cell>
        </row>
        <row r="1188">
          <cell r="A1188" t="str">
            <v>M101222W</v>
          </cell>
          <cell r="B1188">
            <v>46</v>
          </cell>
          <cell r="C1188" t="str">
            <v>R8</v>
          </cell>
          <cell r="D1188" t="str">
            <v xml:space="preserve">LV  </v>
          </cell>
          <cell r="E1188" t="str">
            <v>B</v>
          </cell>
          <cell r="F1188" t="str">
            <v>P</v>
          </cell>
          <cell r="G1188">
            <v>50</v>
          </cell>
        </row>
        <row r="1189">
          <cell r="A1189" t="str">
            <v>M101222X</v>
          </cell>
          <cell r="B1189">
            <v>27</v>
          </cell>
          <cell r="C1189">
            <v>45</v>
          </cell>
          <cell r="D1189" t="str">
            <v xml:space="preserve">LV  </v>
          </cell>
          <cell r="E1189" t="str">
            <v>A</v>
          </cell>
          <cell r="F1189" t="str">
            <v>M</v>
          </cell>
          <cell r="G1189">
            <v>3</v>
          </cell>
        </row>
        <row r="1190">
          <cell r="A1190" t="str">
            <v>M1012D</v>
          </cell>
          <cell r="B1190">
            <v>0</v>
          </cell>
          <cell r="C1190" t="str">
            <v>M1</v>
          </cell>
          <cell r="D1190" t="str">
            <v xml:space="preserve">LV  </v>
          </cell>
          <cell r="E1190" t="str">
            <v>C</v>
          </cell>
          <cell r="F1190" t="str">
            <v>M</v>
          </cell>
          <cell r="G1190">
            <v>10</v>
          </cell>
        </row>
        <row r="1191">
          <cell r="A1191" t="str">
            <v>M1012DA</v>
          </cell>
          <cell r="B1191">
            <v>0</v>
          </cell>
          <cell r="C1191" t="str">
            <v>M1</v>
          </cell>
          <cell r="D1191" t="str">
            <v xml:space="preserve">LV  </v>
          </cell>
          <cell r="E1191" t="str">
            <v>C</v>
          </cell>
          <cell r="F1191" t="str">
            <v>M</v>
          </cell>
          <cell r="G1191">
            <v>15</v>
          </cell>
        </row>
        <row r="1192">
          <cell r="A1192" t="str">
            <v>M1012DAH</v>
          </cell>
          <cell r="B1192">
            <v>0</v>
          </cell>
          <cell r="C1192" t="str">
            <v>M1</v>
          </cell>
          <cell r="D1192" t="str">
            <v xml:space="preserve">LV  </v>
          </cell>
          <cell r="E1192" t="str">
            <v>C</v>
          </cell>
          <cell r="F1192" t="str">
            <v>M</v>
          </cell>
          <cell r="G1192">
            <v>15</v>
          </cell>
        </row>
        <row r="1193">
          <cell r="A1193" t="str">
            <v>M1012DC5669</v>
          </cell>
          <cell r="B1193">
            <v>0</v>
          </cell>
          <cell r="C1193" t="str">
            <v>M1</v>
          </cell>
          <cell r="D1193" t="str">
            <v xml:space="preserve">LV  </v>
          </cell>
          <cell r="E1193" t="str">
            <v>C</v>
          </cell>
          <cell r="F1193" t="str">
            <v>M</v>
          </cell>
          <cell r="G1193">
            <v>0</v>
          </cell>
        </row>
        <row r="1194">
          <cell r="A1194" t="str">
            <v>M1012DC6376</v>
          </cell>
          <cell r="B1194">
            <v>0</v>
          </cell>
          <cell r="C1194" t="str">
            <v>M1</v>
          </cell>
          <cell r="D1194" t="str">
            <v xml:space="preserve">LV  </v>
          </cell>
          <cell r="E1194" t="str">
            <v>C</v>
          </cell>
          <cell r="F1194" t="str">
            <v>M</v>
          </cell>
          <cell r="G1194">
            <v>0</v>
          </cell>
        </row>
        <row r="1195">
          <cell r="A1195" t="str">
            <v>M1012E</v>
          </cell>
          <cell r="B1195">
            <v>0</v>
          </cell>
          <cell r="C1195" t="str">
            <v>M1</v>
          </cell>
          <cell r="D1195" t="str">
            <v xml:space="preserve">LV  </v>
          </cell>
          <cell r="E1195" t="str">
            <v>C</v>
          </cell>
          <cell r="F1195" t="str">
            <v>M</v>
          </cell>
          <cell r="G1195">
            <v>15</v>
          </cell>
        </row>
        <row r="1196">
          <cell r="A1196" t="str">
            <v>M1012EAHL</v>
          </cell>
          <cell r="B1196">
            <v>28</v>
          </cell>
          <cell r="C1196">
            <v>65</v>
          </cell>
          <cell r="D1196" t="str">
            <v xml:space="preserve">BR  </v>
          </cell>
          <cell r="E1196" t="str">
            <v>C</v>
          </cell>
          <cell r="F1196" t="str">
            <v>P</v>
          </cell>
          <cell r="G1196">
            <v>35</v>
          </cell>
        </row>
        <row r="1197">
          <cell r="A1197" t="str">
            <v>M1012EAHX</v>
          </cell>
          <cell r="B1197">
            <v>28</v>
          </cell>
          <cell r="C1197" t="str">
            <v>P6</v>
          </cell>
          <cell r="D1197" t="str">
            <v xml:space="preserve">BR  </v>
          </cell>
          <cell r="E1197" t="str">
            <v>C</v>
          </cell>
          <cell r="F1197" t="str">
            <v>P</v>
          </cell>
          <cell r="G1197">
            <v>35</v>
          </cell>
        </row>
        <row r="1198">
          <cell r="A1198" t="str">
            <v>M101321LM</v>
          </cell>
          <cell r="B1198">
            <v>21</v>
          </cell>
          <cell r="C1198" t="str">
            <v>M1</v>
          </cell>
          <cell r="D1198" t="str">
            <v xml:space="preserve">LV  </v>
          </cell>
          <cell r="E1198" t="str">
            <v>C</v>
          </cell>
          <cell r="F1198" t="str">
            <v>M</v>
          </cell>
          <cell r="G1198">
            <v>0</v>
          </cell>
        </row>
        <row r="1199">
          <cell r="A1199" t="str">
            <v>M101321LP</v>
          </cell>
          <cell r="B1199">
            <v>21</v>
          </cell>
          <cell r="C1199" t="str">
            <v>P4</v>
          </cell>
          <cell r="D1199" t="str">
            <v xml:space="preserve">LV  </v>
          </cell>
          <cell r="E1199" t="str">
            <v>C</v>
          </cell>
          <cell r="F1199" t="str">
            <v>P</v>
          </cell>
          <cell r="G1199">
            <v>40</v>
          </cell>
        </row>
        <row r="1200">
          <cell r="A1200" t="str">
            <v>M101322LP</v>
          </cell>
          <cell r="B1200">
            <v>22</v>
          </cell>
          <cell r="C1200" t="str">
            <v>P1</v>
          </cell>
          <cell r="D1200" t="str">
            <v xml:space="preserve">LV  </v>
          </cell>
          <cell r="E1200" t="str">
            <v>C</v>
          </cell>
          <cell r="F1200" t="str">
            <v>P</v>
          </cell>
          <cell r="G1200">
            <v>50</v>
          </cell>
        </row>
        <row r="1201">
          <cell r="A1201" t="str">
            <v>M101322X</v>
          </cell>
          <cell r="B1201">
            <v>27</v>
          </cell>
          <cell r="C1201">
            <v>45</v>
          </cell>
          <cell r="D1201" t="str">
            <v xml:space="preserve">LV  </v>
          </cell>
          <cell r="E1201" t="str">
            <v>C</v>
          </cell>
          <cell r="F1201" t="str">
            <v>M</v>
          </cell>
          <cell r="G1201">
            <v>3</v>
          </cell>
        </row>
        <row r="1202">
          <cell r="A1202" t="str">
            <v>M101322XW612</v>
          </cell>
          <cell r="B1202">
            <v>27</v>
          </cell>
          <cell r="C1202">
            <v>45</v>
          </cell>
          <cell r="D1202" t="str">
            <v xml:space="preserve">LV  </v>
          </cell>
          <cell r="E1202" t="str">
            <v>C</v>
          </cell>
          <cell r="F1202" t="str">
            <v>M</v>
          </cell>
          <cell r="G1202">
            <v>0</v>
          </cell>
        </row>
        <row r="1203">
          <cell r="A1203" t="str">
            <v>M1013DAW993</v>
          </cell>
          <cell r="B1203">
            <v>0</v>
          </cell>
          <cell r="C1203" t="str">
            <v>M1</v>
          </cell>
          <cell r="D1203" t="str">
            <v xml:space="preserve">LV  </v>
          </cell>
          <cell r="E1203" t="str">
            <v>C</v>
          </cell>
          <cell r="F1203" t="str">
            <v>M</v>
          </cell>
          <cell r="G1203">
            <v>8</v>
          </cell>
        </row>
        <row r="1204">
          <cell r="A1204" t="str">
            <v>M1013NW882</v>
          </cell>
          <cell r="B1204">
            <v>48</v>
          </cell>
          <cell r="C1204" t="str">
            <v>P6</v>
          </cell>
          <cell r="D1204" t="str">
            <v xml:space="preserve">LV  </v>
          </cell>
          <cell r="E1204" t="str">
            <v>C</v>
          </cell>
          <cell r="F1204" t="str">
            <v>P</v>
          </cell>
          <cell r="G1204">
            <v>50</v>
          </cell>
        </row>
        <row r="1205">
          <cell r="A1205" t="str">
            <v>M1013S</v>
          </cell>
          <cell r="B1205">
            <v>28</v>
          </cell>
          <cell r="C1205" t="str">
            <v>P6</v>
          </cell>
          <cell r="D1205" t="str">
            <v xml:space="preserve">BR  </v>
          </cell>
          <cell r="E1205" t="str">
            <v>C</v>
          </cell>
          <cell r="F1205" t="str">
            <v>P</v>
          </cell>
          <cell r="G1205">
            <v>70</v>
          </cell>
        </row>
        <row r="1206">
          <cell r="A1206" t="str">
            <v>M10142VM</v>
          </cell>
          <cell r="B1206">
            <v>2</v>
          </cell>
          <cell r="C1206" t="str">
            <v>M1</v>
          </cell>
          <cell r="D1206" t="str">
            <v xml:space="preserve">LV  </v>
          </cell>
          <cell r="E1206" t="str">
            <v>C</v>
          </cell>
          <cell r="F1206" t="str">
            <v>M</v>
          </cell>
          <cell r="G1206">
            <v>5</v>
          </cell>
        </row>
        <row r="1207">
          <cell r="A1207" t="str">
            <v>M10144V</v>
          </cell>
          <cell r="B1207">
            <v>18</v>
          </cell>
          <cell r="C1207" t="str">
            <v>P2</v>
          </cell>
          <cell r="D1207" t="str">
            <v xml:space="preserve">LV  </v>
          </cell>
          <cell r="E1207" t="str">
            <v>C</v>
          </cell>
          <cell r="F1207" t="str">
            <v>P</v>
          </cell>
          <cell r="G1207">
            <v>60</v>
          </cell>
        </row>
        <row r="1208">
          <cell r="A1208" t="str">
            <v>M1014EAHX</v>
          </cell>
          <cell r="B1208">
            <v>28</v>
          </cell>
          <cell r="C1208" t="str">
            <v>P6</v>
          </cell>
          <cell r="D1208" t="str">
            <v xml:space="preserve">BR  </v>
          </cell>
          <cell r="E1208" t="str">
            <v>C</v>
          </cell>
          <cell r="F1208" t="str">
            <v>P</v>
          </cell>
          <cell r="G1208">
            <v>35</v>
          </cell>
        </row>
        <row r="1209">
          <cell r="A1209" t="str">
            <v>M1014SAHW853</v>
          </cell>
          <cell r="B1209">
            <v>0</v>
          </cell>
          <cell r="C1209" t="str">
            <v>M1</v>
          </cell>
          <cell r="D1209" t="str">
            <v xml:space="preserve">LV  </v>
          </cell>
          <cell r="E1209" t="str">
            <v>C</v>
          </cell>
          <cell r="F1209" t="str">
            <v>M</v>
          </cell>
          <cell r="G1209">
            <v>10</v>
          </cell>
        </row>
        <row r="1210">
          <cell r="A1210" t="str">
            <v>M1014U</v>
          </cell>
          <cell r="B1210">
            <v>0</v>
          </cell>
          <cell r="C1210" t="str">
            <v>M1</v>
          </cell>
          <cell r="D1210" t="str">
            <v xml:space="preserve">LV  </v>
          </cell>
          <cell r="E1210" t="str">
            <v>C</v>
          </cell>
          <cell r="F1210" t="str">
            <v>M</v>
          </cell>
          <cell r="G1210">
            <v>10</v>
          </cell>
        </row>
        <row r="1211">
          <cell r="A1211" t="str">
            <v>M101521L</v>
          </cell>
          <cell r="B1211">
            <v>21</v>
          </cell>
          <cell r="C1211" t="str">
            <v>PJ</v>
          </cell>
          <cell r="D1211" t="str">
            <v xml:space="preserve">LV  </v>
          </cell>
          <cell r="E1211" t="str">
            <v>D</v>
          </cell>
          <cell r="F1211" t="str">
            <v>P</v>
          </cell>
          <cell r="G1211">
            <v>65</v>
          </cell>
        </row>
        <row r="1212">
          <cell r="A1212" t="str">
            <v>M101521LM</v>
          </cell>
          <cell r="B1212">
            <v>21</v>
          </cell>
          <cell r="C1212" t="str">
            <v>M1</v>
          </cell>
          <cell r="D1212" t="str">
            <v xml:space="preserve">LOD </v>
          </cell>
          <cell r="E1212" t="str">
            <v>C</v>
          </cell>
          <cell r="F1212" t="str">
            <v>M</v>
          </cell>
          <cell r="G1212">
            <v>5</v>
          </cell>
        </row>
        <row r="1213">
          <cell r="A1213" t="str">
            <v>M101522LP</v>
          </cell>
          <cell r="B1213">
            <v>22</v>
          </cell>
          <cell r="C1213" t="str">
            <v>P1</v>
          </cell>
          <cell r="D1213" t="str">
            <v xml:space="preserve">LV  </v>
          </cell>
          <cell r="E1213" t="str">
            <v>C</v>
          </cell>
          <cell r="F1213" t="str">
            <v>P</v>
          </cell>
          <cell r="G1213">
            <v>50</v>
          </cell>
        </row>
        <row r="1214">
          <cell r="A1214" t="str">
            <v>M101522W</v>
          </cell>
          <cell r="B1214">
            <v>46</v>
          </cell>
          <cell r="C1214" t="str">
            <v>R8</v>
          </cell>
          <cell r="D1214" t="str">
            <v xml:space="preserve">LV  </v>
          </cell>
          <cell r="E1214" t="str">
            <v>D</v>
          </cell>
          <cell r="F1214" t="str">
            <v>P</v>
          </cell>
          <cell r="G1214">
            <v>50</v>
          </cell>
        </row>
        <row r="1215">
          <cell r="A1215" t="str">
            <v>M101522X</v>
          </cell>
          <cell r="B1215">
            <v>27</v>
          </cell>
          <cell r="C1215">
            <v>45</v>
          </cell>
          <cell r="D1215" t="str">
            <v xml:space="preserve">LV  </v>
          </cell>
          <cell r="E1215" t="str">
            <v>C</v>
          </cell>
          <cell r="F1215" t="str">
            <v>M</v>
          </cell>
          <cell r="G1215">
            <v>3</v>
          </cell>
        </row>
        <row r="1216">
          <cell r="A1216" t="str">
            <v>M1015D</v>
          </cell>
          <cell r="B1216">
            <v>0</v>
          </cell>
          <cell r="C1216" t="str">
            <v>M1</v>
          </cell>
          <cell r="D1216" t="str">
            <v xml:space="preserve">LV  </v>
          </cell>
          <cell r="E1216" t="str">
            <v>C</v>
          </cell>
          <cell r="F1216" t="str">
            <v>M</v>
          </cell>
          <cell r="G1216">
            <v>15</v>
          </cell>
        </row>
        <row r="1217">
          <cell r="A1217" t="str">
            <v>M1015DAH</v>
          </cell>
          <cell r="B1217">
            <v>0</v>
          </cell>
          <cell r="C1217" t="str">
            <v>M1</v>
          </cell>
          <cell r="D1217" t="str">
            <v xml:space="preserve">MVC </v>
          </cell>
          <cell r="E1217" t="str">
            <v>B</v>
          </cell>
          <cell r="F1217" t="str">
            <v>M</v>
          </cell>
          <cell r="G1217">
            <v>20</v>
          </cell>
        </row>
        <row r="1218">
          <cell r="A1218" t="str">
            <v>M1015DW937</v>
          </cell>
          <cell r="B1218">
            <v>0</v>
          </cell>
          <cell r="C1218">
            <v>45</v>
          </cell>
          <cell r="D1218" t="str">
            <v xml:space="preserve">LV  </v>
          </cell>
          <cell r="E1218" t="str">
            <v>C</v>
          </cell>
          <cell r="F1218" t="str">
            <v>M</v>
          </cell>
          <cell r="G1218">
            <v>0</v>
          </cell>
        </row>
        <row r="1219">
          <cell r="A1219" t="str">
            <v>M1015EAH</v>
          </cell>
          <cell r="B1219">
            <v>0</v>
          </cell>
          <cell r="C1219" t="str">
            <v>M1</v>
          </cell>
          <cell r="D1219" t="str">
            <v xml:space="preserve">LV  </v>
          </cell>
          <cell r="E1219" t="str">
            <v>C</v>
          </cell>
          <cell r="F1219" t="str">
            <v>M</v>
          </cell>
          <cell r="G1219">
            <v>10</v>
          </cell>
        </row>
        <row r="1220">
          <cell r="A1220" t="str">
            <v>M1015EAHX</v>
          </cell>
          <cell r="B1220">
            <v>24</v>
          </cell>
          <cell r="C1220">
            <v>45</v>
          </cell>
          <cell r="D1220" t="str">
            <v xml:space="preserve">LV  </v>
          </cell>
          <cell r="E1220" t="str">
            <v>C</v>
          </cell>
          <cell r="F1220" t="str">
            <v>M</v>
          </cell>
          <cell r="G1220">
            <v>5</v>
          </cell>
        </row>
        <row r="1221">
          <cell r="A1221" t="str">
            <v>M101621LM</v>
          </cell>
          <cell r="B1221">
            <v>21</v>
          </cell>
          <cell r="C1221" t="str">
            <v>M1</v>
          </cell>
          <cell r="D1221" t="str">
            <v xml:space="preserve">LOD </v>
          </cell>
          <cell r="E1221" t="str">
            <v>C</v>
          </cell>
          <cell r="F1221" t="str">
            <v>M</v>
          </cell>
          <cell r="G1221">
            <v>5</v>
          </cell>
        </row>
        <row r="1222">
          <cell r="A1222" t="str">
            <v>M101622LP</v>
          </cell>
          <cell r="B1222">
            <v>22</v>
          </cell>
          <cell r="C1222" t="str">
            <v>P1</v>
          </cell>
          <cell r="D1222" t="str">
            <v xml:space="preserve">LV  </v>
          </cell>
          <cell r="E1222" t="str">
            <v>C</v>
          </cell>
          <cell r="F1222" t="str">
            <v>P</v>
          </cell>
          <cell r="G1222">
            <v>0</v>
          </cell>
        </row>
        <row r="1223">
          <cell r="A1223" t="str">
            <v>M101622X</v>
          </cell>
          <cell r="B1223">
            <v>27</v>
          </cell>
          <cell r="C1223">
            <v>45</v>
          </cell>
          <cell r="D1223" t="str">
            <v xml:space="preserve">LOD </v>
          </cell>
          <cell r="E1223" t="str">
            <v>C</v>
          </cell>
          <cell r="F1223" t="str">
            <v>M</v>
          </cell>
          <cell r="G1223">
            <v>5</v>
          </cell>
        </row>
        <row r="1224">
          <cell r="A1224" t="str">
            <v>M1016DW586</v>
          </cell>
          <cell r="B1224">
            <v>0</v>
          </cell>
          <cell r="C1224" t="str">
            <v>M1</v>
          </cell>
          <cell r="D1224" t="str">
            <v xml:space="preserve">LOD </v>
          </cell>
          <cell r="E1224" t="str">
            <v>C</v>
          </cell>
          <cell r="F1224" t="str">
            <v>M</v>
          </cell>
          <cell r="G1224">
            <v>16</v>
          </cell>
        </row>
        <row r="1225">
          <cell r="A1225" t="str">
            <v>M1016W58621LM</v>
          </cell>
          <cell r="B1225">
            <v>21</v>
          </cell>
          <cell r="C1225" t="str">
            <v>M1</v>
          </cell>
          <cell r="D1225" t="str">
            <v xml:space="preserve">LOD </v>
          </cell>
          <cell r="E1225" t="str">
            <v>C</v>
          </cell>
          <cell r="F1225" t="str">
            <v>M</v>
          </cell>
          <cell r="G1225">
            <v>8</v>
          </cell>
        </row>
        <row r="1226">
          <cell r="A1226" t="str">
            <v>M1016W58622LP</v>
          </cell>
          <cell r="B1226">
            <v>22</v>
          </cell>
          <cell r="C1226" t="str">
            <v>P1</v>
          </cell>
          <cell r="D1226" t="str">
            <v xml:space="preserve">LOD </v>
          </cell>
          <cell r="E1226" t="str">
            <v>C</v>
          </cell>
          <cell r="F1226" t="str">
            <v>P</v>
          </cell>
          <cell r="G1226">
            <v>50</v>
          </cell>
        </row>
        <row r="1227">
          <cell r="A1227" t="str">
            <v>M1016W58622X</v>
          </cell>
          <cell r="B1227">
            <v>27</v>
          </cell>
          <cell r="C1227">
            <v>45</v>
          </cell>
          <cell r="D1227" t="str">
            <v xml:space="preserve">LOD </v>
          </cell>
          <cell r="E1227" t="str">
            <v>C</v>
          </cell>
          <cell r="F1227" t="str">
            <v>M</v>
          </cell>
          <cell r="G1227">
            <v>3</v>
          </cell>
        </row>
        <row r="1228">
          <cell r="A1228" t="str">
            <v>M1017</v>
          </cell>
          <cell r="B1228">
            <v>1</v>
          </cell>
          <cell r="C1228" t="str">
            <v>M1</v>
          </cell>
          <cell r="D1228" t="str">
            <v xml:space="preserve">LOD </v>
          </cell>
          <cell r="E1228" t="str">
            <v>C</v>
          </cell>
          <cell r="F1228" t="str">
            <v>M</v>
          </cell>
          <cell r="G1228">
            <v>20</v>
          </cell>
        </row>
        <row r="1229">
          <cell r="A1229" t="str">
            <v>M101721LM</v>
          </cell>
          <cell r="B1229">
            <v>21</v>
          </cell>
          <cell r="C1229" t="str">
            <v>M1</v>
          </cell>
          <cell r="D1229" t="str">
            <v xml:space="preserve">LOD </v>
          </cell>
          <cell r="E1229" t="str">
            <v>C</v>
          </cell>
          <cell r="F1229" t="str">
            <v>M</v>
          </cell>
          <cell r="G1229">
            <v>5</v>
          </cell>
        </row>
        <row r="1230">
          <cell r="A1230" t="str">
            <v>M101721LP</v>
          </cell>
          <cell r="B1230">
            <v>21</v>
          </cell>
          <cell r="C1230" t="str">
            <v>P4</v>
          </cell>
          <cell r="D1230" t="str">
            <v xml:space="preserve">LOD </v>
          </cell>
          <cell r="E1230" t="str">
            <v>C</v>
          </cell>
          <cell r="F1230" t="str">
            <v>P</v>
          </cell>
          <cell r="G1230">
            <v>40</v>
          </cell>
        </row>
        <row r="1231">
          <cell r="A1231" t="str">
            <v>M101722LP</v>
          </cell>
          <cell r="B1231">
            <v>22</v>
          </cell>
          <cell r="C1231" t="str">
            <v>P1</v>
          </cell>
          <cell r="D1231" t="str">
            <v xml:space="preserve">LOD </v>
          </cell>
          <cell r="E1231" t="str">
            <v>B</v>
          </cell>
          <cell r="F1231" t="str">
            <v>P</v>
          </cell>
          <cell r="G1231">
            <v>50</v>
          </cell>
        </row>
        <row r="1232">
          <cell r="A1232" t="str">
            <v>M101722W</v>
          </cell>
          <cell r="B1232">
            <v>46</v>
          </cell>
          <cell r="C1232" t="str">
            <v>R8</v>
          </cell>
          <cell r="D1232" t="str">
            <v xml:space="preserve">LOD </v>
          </cell>
          <cell r="E1232" t="str">
            <v>D</v>
          </cell>
          <cell r="F1232" t="str">
            <v>P</v>
          </cell>
          <cell r="G1232">
            <v>50</v>
          </cell>
        </row>
        <row r="1233">
          <cell r="A1233" t="str">
            <v>M101722X</v>
          </cell>
          <cell r="B1233">
            <v>27</v>
          </cell>
          <cell r="C1233">
            <v>45</v>
          </cell>
          <cell r="D1233" t="str">
            <v xml:space="preserve">LOD </v>
          </cell>
          <cell r="E1233" t="str">
            <v>B</v>
          </cell>
          <cell r="F1233" t="str">
            <v>M</v>
          </cell>
          <cell r="G1233">
            <v>3</v>
          </cell>
        </row>
        <row r="1234">
          <cell r="A1234" t="str">
            <v>M1017E</v>
          </cell>
          <cell r="B1234">
            <v>0</v>
          </cell>
          <cell r="C1234" t="str">
            <v>M1</v>
          </cell>
          <cell r="D1234" t="str">
            <v xml:space="preserve">LOD </v>
          </cell>
          <cell r="E1234" t="str">
            <v>C</v>
          </cell>
          <cell r="F1234" t="str">
            <v>M</v>
          </cell>
          <cell r="G1234">
            <v>15</v>
          </cell>
        </row>
        <row r="1235">
          <cell r="A1235" t="str">
            <v>M1017EAH</v>
          </cell>
          <cell r="B1235">
            <v>0</v>
          </cell>
          <cell r="C1235" t="str">
            <v>M1</v>
          </cell>
          <cell r="D1235" t="str">
            <v xml:space="preserve">LOD </v>
          </cell>
          <cell r="E1235" t="str">
            <v>C</v>
          </cell>
          <cell r="F1235" t="str">
            <v>M</v>
          </cell>
          <cell r="G1235">
            <v>10</v>
          </cell>
        </row>
        <row r="1236">
          <cell r="A1236" t="str">
            <v>M1017EAHX</v>
          </cell>
          <cell r="B1236">
            <v>24</v>
          </cell>
          <cell r="C1236">
            <v>45</v>
          </cell>
          <cell r="D1236" t="str">
            <v xml:space="preserve">LOD </v>
          </cell>
          <cell r="E1236" t="str">
            <v>C</v>
          </cell>
          <cell r="F1236" t="str">
            <v>M</v>
          </cell>
          <cell r="G1236">
            <v>5</v>
          </cell>
        </row>
        <row r="1237">
          <cell r="A1237" t="str">
            <v>M1017SW854</v>
          </cell>
          <cell r="B1237">
            <v>0</v>
          </cell>
          <cell r="C1237" t="str">
            <v>M1</v>
          </cell>
          <cell r="D1237" t="str">
            <v xml:space="preserve">LOD </v>
          </cell>
          <cell r="E1237" t="str">
            <v>C</v>
          </cell>
          <cell r="F1237" t="str">
            <v>M</v>
          </cell>
          <cell r="G1237">
            <v>10</v>
          </cell>
        </row>
        <row r="1238">
          <cell r="A1238" t="str">
            <v>M1017W993</v>
          </cell>
          <cell r="B1238">
            <v>1</v>
          </cell>
          <cell r="C1238" t="str">
            <v>M1</v>
          </cell>
          <cell r="D1238" t="str">
            <v xml:space="preserve">LV  </v>
          </cell>
          <cell r="E1238" t="str">
            <v>C</v>
          </cell>
          <cell r="F1238" t="str">
            <v>M</v>
          </cell>
          <cell r="G1238">
            <v>10</v>
          </cell>
        </row>
        <row r="1239">
          <cell r="A1239" t="str">
            <v>M1017W99322LP</v>
          </cell>
          <cell r="B1239">
            <v>22</v>
          </cell>
          <cell r="C1239" t="str">
            <v>P1</v>
          </cell>
          <cell r="D1239" t="str">
            <v xml:space="preserve">LOD </v>
          </cell>
          <cell r="E1239" t="str">
            <v>C</v>
          </cell>
          <cell r="F1239" t="str">
            <v>P</v>
          </cell>
          <cell r="G1239">
            <v>50</v>
          </cell>
        </row>
        <row r="1240">
          <cell r="A1240" t="str">
            <v>M1017W99322X</v>
          </cell>
          <cell r="B1240">
            <v>27</v>
          </cell>
          <cell r="C1240">
            <v>45</v>
          </cell>
          <cell r="D1240" t="str">
            <v xml:space="preserve">LOD </v>
          </cell>
          <cell r="E1240" t="str">
            <v>C</v>
          </cell>
          <cell r="F1240" t="str">
            <v>M</v>
          </cell>
          <cell r="G1240">
            <v>3</v>
          </cell>
        </row>
        <row r="1241">
          <cell r="A1241" t="str">
            <v>M101821LM</v>
          </cell>
          <cell r="B1241">
            <v>21</v>
          </cell>
          <cell r="C1241" t="str">
            <v>M1</v>
          </cell>
          <cell r="D1241" t="str">
            <v xml:space="preserve">LOD </v>
          </cell>
          <cell r="E1241" t="str">
            <v>C</v>
          </cell>
          <cell r="F1241" t="str">
            <v>M</v>
          </cell>
          <cell r="G1241">
            <v>0</v>
          </cell>
        </row>
        <row r="1242">
          <cell r="A1242" t="str">
            <v>M101822LP</v>
          </cell>
          <cell r="B1242">
            <v>22</v>
          </cell>
          <cell r="C1242" t="str">
            <v>P1</v>
          </cell>
          <cell r="D1242" t="str">
            <v xml:space="preserve">LOD </v>
          </cell>
          <cell r="E1242" t="str">
            <v>C</v>
          </cell>
          <cell r="F1242" t="str">
            <v>P</v>
          </cell>
          <cell r="G1242">
            <v>50</v>
          </cell>
        </row>
        <row r="1243">
          <cell r="A1243" t="str">
            <v>M101822X</v>
          </cell>
          <cell r="B1243">
            <v>27</v>
          </cell>
          <cell r="C1243">
            <v>45</v>
          </cell>
          <cell r="D1243" t="str">
            <v xml:space="preserve">LOD </v>
          </cell>
          <cell r="E1243" t="str">
            <v>C</v>
          </cell>
          <cell r="F1243" t="str">
            <v>M</v>
          </cell>
          <cell r="G1243">
            <v>5</v>
          </cell>
        </row>
        <row r="1244">
          <cell r="A1244" t="str">
            <v>M1018E</v>
          </cell>
          <cell r="B1244">
            <v>0</v>
          </cell>
          <cell r="C1244" t="str">
            <v>M1</v>
          </cell>
          <cell r="D1244" t="str">
            <v xml:space="preserve">LOD </v>
          </cell>
          <cell r="E1244" t="str">
            <v>C</v>
          </cell>
          <cell r="F1244" t="str">
            <v>M</v>
          </cell>
          <cell r="G1244">
            <v>15</v>
          </cell>
        </row>
        <row r="1245">
          <cell r="A1245" t="str">
            <v>M102021LM</v>
          </cell>
          <cell r="B1245">
            <v>21</v>
          </cell>
          <cell r="C1245" t="str">
            <v>M1</v>
          </cell>
          <cell r="D1245" t="str">
            <v xml:space="preserve">LOD </v>
          </cell>
          <cell r="E1245" t="str">
            <v>C</v>
          </cell>
          <cell r="F1245" t="str">
            <v>M</v>
          </cell>
          <cell r="G1245">
            <v>0</v>
          </cell>
        </row>
        <row r="1246">
          <cell r="A1246" t="str">
            <v>M102022LP</v>
          </cell>
          <cell r="B1246">
            <v>22</v>
          </cell>
          <cell r="C1246" t="str">
            <v>P1</v>
          </cell>
          <cell r="D1246" t="str">
            <v xml:space="preserve">LOD </v>
          </cell>
          <cell r="E1246" t="str">
            <v>C</v>
          </cell>
          <cell r="F1246" t="str">
            <v>P</v>
          </cell>
          <cell r="G1246">
            <v>50</v>
          </cell>
        </row>
        <row r="1247">
          <cell r="A1247" t="str">
            <v>M102022X</v>
          </cell>
          <cell r="B1247">
            <v>27</v>
          </cell>
          <cell r="C1247">
            <v>45</v>
          </cell>
          <cell r="D1247" t="str">
            <v xml:space="preserve">LOD </v>
          </cell>
          <cell r="E1247" t="str">
            <v>C</v>
          </cell>
          <cell r="F1247" t="str">
            <v>M</v>
          </cell>
          <cell r="G1247">
            <v>5</v>
          </cell>
        </row>
        <row r="1248">
          <cell r="A1248" t="str">
            <v>M1020DAW983</v>
          </cell>
          <cell r="B1248">
            <v>0</v>
          </cell>
          <cell r="C1248" t="str">
            <v>M1</v>
          </cell>
          <cell r="D1248" t="str">
            <v xml:space="preserve">LOD </v>
          </cell>
          <cell r="E1248" t="str">
            <v>C</v>
          </cell>
          <cell r="F1248" t="str">
            <v>M</v>
          </cell>
          <cell r="G1248">
            <v>15</v>
          </cell>
        </row>
        <row r="1249">
          <cell r="A1249" t="str">
            <v>M1020DC5270</v>
          </cell>
          <cell r="B1249">
            <v>0</v>
          </cell>
          <cell r="C1249" t="str">
            <v>M1</v>
          </cell>
          <cell r="D1249" t="str">
            <v xml:space="preserve">LOD </v>
          </cell>
          <cell r="E1249" t="str">
            <v>C</v>
          </cell>
          <cell r="F1249" t="str">
            <v>M</v>
          </cell>
          <cell r="G1249">
            <v>20</v>
          </cell>
        </row>
        <row r="1250">
          <cell r="A1250" t="str">
            <v>M1021DA</v>
          </cell>
          <cell r="B1250">
            <v>0</v>
          </cell>
          <cell r="C1250" t="str">
            <v>M1</v>
          </cell>
          <cell r="D1250" t="str">
            <v xml:space="preserve">LOD </v>
          </cell>
          <cell r="E1250" t="str">
            <v>B</v>
          </cell>
          <cell r="F1250" t="str">
            <v>M</v>
          </cell>
          <cell r="G1250">
            <v>15</v>
          </cell>
        </row>
        <row r="1251">
          <cell r="A1251" t="str">
            <v>M1021DA0M</v>
          </cell>
          <cell r="B1251">
            <v>0</v>
          </cell>
          <cell r="C1251" t="str">
            <v>RI</v>
          </cell>
          <cell r="D1251" t="str">
            <v xml:space="preserve">LOD </v>
          </cell>
          <cell r="E1251" t="str">
            <v>C</v>
          </cell>
          <cell r="F1251" t="str">
            <v>P</v>
          </cell>
          <cell r="G1251">
            <v>65</v>
          </cell>
        </row>
        <row r="1252">
          <cell r="A1252" t="str">
            <v>M102221L</v>
          </cell>
          <cell r="B1252">
            <v>21</v>
          </cell>
          <cell r="C1252" t="str">
            <v>PJ</v>
          </cell>
          <cell r="D1252" t="str">
            <v xml:space="preserve">LOD </v>
          </cell>
          <cell r="E1252" t="str">
            <v>D</v>
          </cell>
          <cell r="F1252" t="str">
            <v>P</v>
          </cell>
          <cell r="G1252">
            <v>65</v>
          </cell>
        </row>
        <row r="1253">
          <cell r="A1253" t="str">
            <v>M102221LL</v>
          </cell>
          <cell r="B1253">
            <v>21</v>
          </cell>
          <cell r="C1253" t="str">
            <v>P4</v>
          </cell>
          <cell r="D1253" t="str">
            <v xml:space="preserve">LOD </v>
          </cell>
          <cell r="E1253" t="str">
            <v>C</v>
          </cell>
          <cell r="F1253" t="str">
            <v>P</v>
          </cell>
          <cell r="G1253">
            <v>40</v>
          </cell>
        </row>
        <row r="1254">
          <cell r="A1254" t="str">
            <v>M102221LM</v>
          </cell>
          <cell r="B1254">
            <v>21</v>
          </cell>
          <cell r="C1254" t="str">
            <v>M1</v>
          </cell>
          <cell r="D1254" t="str">
            <v xml:space="preserve">LOD </v>
          </cell>
          <cell r="E1254" t="str">
            <v>C</v>
          </cell>
          <cell r="F1254" t="str">
            <v>M</v>
          </cell>
          <cell r="G1254">
            <v>5</v>
          </cell>
        </row>
        <row r="1255">
          <cell r="A1255" t="str">
            <v>M102221T</v>
          </cell>
          <cell r="B1255">
            <v>19</v>
          </cell>
          <cell r="C1255" t="str">
            <v>P9</v>
          </cell>
          <cell r="D1255" t="str">
            <v xml:space="preserve">LOD </v>
          </cell>
          <cell r="E1255" t="str">
            <v>C</v>
          </cell>
          <cell r="F1255" t="str">
            <v>P</v>
          </cell>
          <cell r="G1255">
            <v>50</v>
          </cell>
        </row>
        <row r="1256">
          <cell r="A1256" t="str">
            <v>M102222LP</v>
          </cell>
          <cell r="B1256">
            <v>22</v>
          </cell>
          <cell r="C1256" t="str">
            <v>P1</v>
          </cell>
          <cell r="D1256" t="str">
            <v xml:space="preserve">LOD </v>
          </cell>
          <cell r="E1256" t="str">
            <v>C</v>
          </cell>
          <cell r="F1256" t="str">
            <v>P</v>
          </cell>
          <cell r="G1256">
            <v>50</v>
          </cell>
        </row>
        <row r="1257">
          <cell r="A1257" t="str">
            <v>M102222T</v>
          </cell>
          <cell r="B1257">
            <v>20</v>
          </cell>
          <cell r="C1257" t="str">
            <v>P9</v>
          </cell>
          <cell r="D1257" t="str">
            <v xml:space="preserve">LOD </v>
          </cell>
          <cell r="E1257" t="str">
            <v>C</v>
          </cell>
          <cell r="F1257" t="str">
            <v>P</v>
          </cell>
          <cell r="G1257">
            <v>50</v>
          </cell>
        </row>
        <row r="1258">
          <cell r="A1258" t="str">
            <v>M102222W</v>
          </cell>
          <cell r="B1258">
            <v>46</v>
          </cell>
          <cell r="C1258" t="str">
            <v>R8</v>
          </cell>
          <cell r="D1258" t="str">
            <v xml:space="preserve">LOD </v>
          </cell>
          <cell r="E1258" t="str">
            <v>D</v>
          </cell>
          <cell r="F1258" t="str">
            <v>P</v>
          </cell>
          <cell r="G1258">
            <v>50</v>
          </cell>
        </row>
        <row r="1259">
          <cell r="A1259" t="str">
            <v>M102222X</v>
          </cell>
          <cell r="B1259">
            <v>27</v>
          </cell>
          <cell r="C1259">
            <v>45</v>
          </cell>
          <cell r="D1259" t="str">
            <v xml:space="preserve">LOD </v>
          </cell>
          <cell r="E1259" t="str">
            <v>C</v>
          </cell>
          <cell r="F1259" t="str">
            <v>M</v>
          </cell>
          <cell r="G1259">
            <v>3</v>
          </cell>
        </row>
        <row r="1260">
          <cell r="A1260" t="str">
            <v>M1022DC6786</v>
          </cell>
          <cell r="B1260">
            <v>0</v>
          </cell>
          <cell r="C1260" t="str">
            <v>M1</v>
          </cell>
          <cell r="D1260" t="str">
            <v xml:space="preserve">LOD </v>
          </cell>
          <cell r="E1260" t="str">
            <v>C</v>
          </cell>
          <cell r="F1260" t="str">
            <v>M</v>
          </cell>
          <cell r="G1260">
            <v>15</v>
          </cell>
        </row>
        <row r="1261">
          <cell r="A1261" t="str">
            <v>M1022DC7897</v>
          </cell>
          <cell r="B1261">
            <v>0</v>
          </cell>
          <cell r="C1261" t="str">
            <v>M1</v>
          </cell>
          <cell r="D1261" t="str">
            <v xml:space="preserve">LOD </v>
          </cell>
          <cell r="E1261" t="str">
            <v>C</v>
          </cell>
          <cell r="F1261" t="str">
            <v>M</v>
          </cell>
          <cell r="G1261">
            <v>15</v>
          </cell>
        </row>
        <row r="1262">
          <cell r="A1262" t="str">
            <v>M1022E</v>
          </cell>
          <cell r="B1262">
            <v>0</v>
          </cell>
          <cell r="C1262" t="str">
            <v>M1</v>
          </cell>
          <cell r="D1262" t="str">
            <v xml:space="preserve">LOD </v>
          </cell>
          <cell r="E1262" t="str">
            <v>B</v>
          </cell>
          <cell r="F1262" t="str">
            <v>M</v>
          </cell>
          <cell r="G1262">
            <v>15</v>
          </cell>
        </row>
        <row r="1263">
          <cell r="A1263" t="str">
            <v>M1022EB</v>
          </cell>
          <cell r="B1263">
            <v>24</v>
          </cell>
          <cell r="C1263">
            <v>45</v>
          </cell>
          <cell r="D1263" t="str">
            <v xml:space="preserve">LOD </v>
          </cell>
          <cell r="E1263" t="str">
            <v>C</v>
          </cell>
          <cell r="F1263" t="str">
            <v>M</v>
          </cell>
          <cell r="G1263">
            <v>5</v>
          </cell>
        </row>
        <row r="1264">
          <cell r="A1264" t="str">
            <v>M102421LM</v>
          </cell>
          <cell r="B1264">
            <v>21</v>
          </cell>
          <cell r="C1264" t="str">
            <v>M1</v>
          </cell>
          <cell r="D1264" t="str">
            <v xml:space="preserve">LOD </v>
          </cell>
          <cell r="E1264" t="str">
            <v>C</v>
          </cell>
          <cell r="F1264" t="str">
            <v>M</v>
          </cell>
          <cell r="G1264">
            <v>0</v>
          </cell>
        </row>
        <row r="1265">
          <cell r="A1265" t="str">
            <v>M102422LP</v>
          </cell>
          <cell r="B1265">
            <v>22</v>
          </cell>
          <cell r="C1265" t="str">
            <v>P1</v>
          </cell>
          <cell r="D1265" t="str">
            <v xml:space="preserve">LOD </v>
          </cell>
          <cell r="E1265" t="str">
            <v>C</v>
          </cell>
          <cell r="F1265" t="str">
            <v>P</v>
          </cell>
          <cell r="G1265">
            <v>50</v>
          </cell>
        </row>
        <row r="1266">
          <cell r="A1266" t="str">
            <v>M102422W</v>
          </cell>
          <cell r="B1266">
            <v>46</v>
          </cell>
          <cell r="C1266" t="str">
            <v>R8</v>
          </cell>
          <cell r="D1266" t="str">
            <v xml:space="preserve">LOD </v>
          </cell>
          <cell r="E1266" t="str">
            <v>A</v>
          </cell>
          <cell r="F1266" t="str">
            <v>P</v>
          </cell>
          <cell r="G1266">
            <v>50</v>
          </cell>
        </row>
        <row r="1267">
          <cell r="A1267" t="str">
            <v>M102422X</v>
          </cell>
          <cell r="B1267">
            <v>27</v>
          </cell>
          <cell r="C1267">
            <v>45</v>
          </cell>
          <cell r="D1267" t="str">
            <v xml:space="preserve">LOD </v>
          </cell>
          <cell r="E1267" t="str">
            <v>C</v>
          </cell>
          <cell r="F1267" t="str">
            <v>M</v>
          </cell>
          <cell r="G1267">
            <v>0</v>
          </cell>
        </row>
        <row r="1268">
          <cell r="A1268" t="str">
            <v>M1024E</v>
          </cell>
          <cell r="B1268">
            <v>0</v>
          </cell>
          <cell r="C1268" t="str">
            <v>M1</v>
          </cell>
          <cell r="D1268" t="str">
            <v xml:space="preserve">LOD </v>
          </cell>
          <cell r="E1268" t="str">
            <v>C</v>
          </cell>
          <cell r="F1268" t="str">
            <v>M</v>
          </cell>
          <cell r="G1268">
            <v>0</v>
          </cell>
        </row>
        <row r="1269">
          <cell r="A1269" t="str">
            <v>M1026DHW181C5</v>
          </cell>
          <cell r="B1269">
            <v>0</v>
          </cell>
          <cell r="C1269" t="str">
            <v>M1</v>
          </cell>
          <cell r="D1269" t="str">
            <v xml:space="preserve">LOD </v>
          </cell>
          <cell r="E1269" t="str">
            <v>C</v>
          </cell>
          <cell r="F1269" t="str">
            <v>M</v>
          </cell>
          <cell r="G1269">
            <v>15</v>
          </cell>
        </row>
        <row r="1270">
          <cell r="A1270" t="str">
            <v>M103021LM</v>
          </cell>
          <cell r="B1270">
            <v>21</v>
          </cell>
          <cell r="C1270" t="str">
            <v>M1</v>
          </cell>
          <cell r="D1270" t="str">
            <v xml:space="preserve">LOD </v>
          </cell>
          <cell r="E1270" t="str">
            <v>C</v>
          </cell>
          <cell r="F1270" t="str">
            <v>M</v>
          </cell>
          <cell r="G1270">
            <v>5</v>
          </cell>
        </row>
        <row r="1271">
          <cell r="A1271" t="str">
            <v>M103022LP</v>
          </cell>
          <cell r="B1271">
            <v>22</v>
          </cell>
          <cell r="C1271" t="str">
            <v>P1</v>
          </cell>
          <cell r="D1271" t="str">
            <v xml:space="preserve">LOD </v>
          </cell>
          <cell r="E1271" t="str">
            <v>C</v>
          </cell>
          <cell r="F1271" t="str">
            <v>P</v>
          </cell>
          <cell r="G1271">
            <v>50</v>
          </cell>
        </row>
        <row r="1272">
          <cell r="A1272" t="str">
            <v>M103022W</v>
          </cell>
          <cell r="B1272">
            <v>46</v>
          </cell>
          <cell r="C1272" t="str">
            <v>R8</v>
          </cell>
          <cell r="D1272" t="str">
            <v xml:space="preserve">LOD </v>
          </cell>
          <cell r="E1272" t="str">
            <v>D</v>
          </cell>
          <cell r="F1272" t="str">
            <v>P</v>
          </cell>
          <cell r="G1272">
            <v>50</v>
          </cell>
        </row>
        <row r="1273">
          <cell r="A1273" t="str">
            <v>M103022X</v>
          </cell>
          <cell r="B1273">
            <v>27</v>
          </cell>
          <cell r="C1273">
            <v>45</v>
          </cell>
          <cell r="D1273" t="str">
            <v xml:space="preserve">LOD </v>
          </cell>
          <cell r="E1273" t="str">
            <v>C</v>
          </cell>
          <cell r="F1273" t="str">
            <v>M</v>
          </cell>
          <cell r="G1273">
            <v>3</v>
          </cell>
        </row>
        <row r="1274">
          <cell r="A1274" t="str">
            <v>M10302VM</v>
          </cell>
          <cell r="B1274">
            <v>2</v>
          </cell>
          <cell r="C1274" t="str">
            <v>M1</v>
          </cell>
          <cell r="D1274" t="str">
            <v xml:space="preserve">LOD </v>
          </cell>
          <cell r="E1274" t="str">
            <v>C</v>
          </cell>
          <cell r="F1274" t="str">
            <v>M</v>
          </cell>
          <cell r="G1274">
            <v>5</v>
          </cell>
        </row>
        <row r="1275">
          <cell r="A1275" t="str">
            <v>M1034</v>
          </cell>
          <cell r="B1275">
            <v>1</v>
          </cell>
          <cell r="C1275" t="str">
            <v>M1</v>
          </cell>
          <cell r="D1275" t="str">
            <v xml:space="preserve">LOD </v>
          </cell>
          <cell r="E1275" t="str">
            <v>C</v>
          </cell>
          <cell r="F1275" t="str">
            <v>M</v>
          </cell>
          <cell r="G1275">
            <v>20</v>
          </cell>
        </row>
        <row r="1276">
          <cell r="A1276" t="str">
            <v>M103421LM</v>
          </cell>
          <cell r="B1276">
            <v>21</v>
          </cell>
          <cell r="C1276" t="str">
            <v>M1</v>
          </cell>
          <cell r="D1276" t="str">
            <v xml:space="preserve">LOD </v>
          </cell>
          <cell r="E1276" t="str">
            <v>C</v>
          </cell>
          <cell r="F1276" t="str">
            <v>M</v>
          </cell>
          <cell r="G1276">
            <v>0</v>
          </cell>
        </row>
        <row r="1277">
          <cell r="A1277" t="str">
            <v>M1034225LP</v>
          </cell>
          <cell r="B1277" t="str">
            <v xml:space="preserve">  </v>
          </cell>
          <cell r="C1277" t="str">
            <v>PC</v>
          </cell>
          <cell r="D1277" t="str">
            <v xml:space="preserve">    </v>
          </cell>
          <cell r="E1277" t="str">
            <v xml:space="preserve"> </v>
          </cell>
          <cell r="F1277" t="str">
            <v>P</v>
          </cell>
          <cell r="G1277">
            <v>0</v>
          </cell>
        </row>
        <row r="1278">
          <cell r="A1278" t="str">
            <v>M103422LP</v>
          </cell>
          <cell r="B1278">
            <v>22</v>
          </cell>
          <cell r="C1278" t="str">
            <v>P1</v>
          </cell>
          <cell r="D1278" t="str">
            <v xml:space="preserve">LOD </v>
          </cell>
          <cell r="E1278" t="str">
            <v>C</v>
          </cell>
          <cell r="F1278" t="str">
            <v>P</v>
          </cell>
          <cell r="G1278">
            <v>60</v>
          </cell>
        </row>
        <row r="1279">
          <cell r="A1279" t="str">
            <v>M103422W</v>
          </cell>
          <cell r="B1279">
            <v>46</v>
          </cell>
          <cell r="C1279" t="str">
            <v>R8</v>
          </cell>
          <cell r="D1279" t="str">
            <v xml:space="preserve">LOD </v>
          </cell>
          <cell r="E1279" t="str">
            <v>D</v>
          </cell>
          <cell r="F1279" t="str">
            <v>P</v>
          </cell>
          <cell r="G1279">
            <v>50</v>
          </cell>
        </row>
        <row r="1280">
          <cell r="A1280" t="str">
            <v>M103422X</v>
          </cell>
          <cell r="B1280">
            <v>27</v>
          </cell>
          <cell r="C1280">
            <v>45</v>
          </cell>
          <cell r="D1280" t="str">
            <v xml:space="preserve">LOD </v>
          </cell>
          <cell r="E1280" t="str">
            <v>C</v>
          </cell>
          <cell r="F1280" t="str">
            <v>M</v>
          </cell>
          <cell r="G1280">
            <v>3</v>
          </cell>
        </row>
        <row r="1281">
          <cell r="A1281" t="str">
            <v>M1034DNS0FF</v>
          </cell>
          <cell r="B1281">
            <v>33</v>
          </cell>
          <cell r="C1281" t="str">
            <v>R1</v>
          </cell>
          <cell r="D1281" t="str">
            <v xml:space="preserve">LOD </v>
          </cell>
          <cell r="E1281" t="str">
            <v>C</v>
          </cell>
          <cell r="F1281" t="str">
            <v>P</v>
          </cell>
          <cell r="G1281">
            <v>40</v>
          </cell>
        </row>
        <row r="1282">
          <cell r="A1282" t="str">
            <v>M1034DW615</v>
          </cell>
          <cell r="B1282">
            <v>0</v>
          </cell>
          <cell r="C1282" t="str">
            <v>M1</v>
          </cell>
          <cell r="D1282" t="str">
            <v xml:space="preserve">LOD </v>
          </cell>
          <cell r="E1282" t="str">
            <v>C</v>
          </cell>
          <cell r="F1282" t="str">
            <v>M</v>
          </cell>
          <cell r="G1282">
            <v>15</v>
          </cell>
        </row>
        <row r="1283">
          <cell r="A1283" t="str">
            <v>M1034DW717</v>
          </cell>
          <cell r="B1283">
            <v>0</v>
          </cell>
          <cell r="C1283" t="str">
            <v>M1</v>
          </cell>
          <cell r="D1283" t="str">
            <v xml:space="preserve">LOD </v>
          </cell>
          <cell r="E1283" t="str">
            <v>C</v>
          </cell>
          <cell r="F1283" t="str">
            <v>M</v>
          </cell>
          <cell r="G1283">
            <v>15</v>
          </cell>
        </row>
        <row r="1284">
          <cell r="A1284" t="str">
            <v>M1205</v>
          </cell>
          <cell r="B1284">
            <v>1</v>
          </cell>
          <cell r="C1284" t="str">
            <v>M1</v>
          </cell>
          <cell r="D1284" t="str">
            <v xml:space="preserve">LV  </v>
          </cell>
          <cell r="E1284" t="str">
            <v>B</v>
          </cell>
          <cell r="F1284" t="str">
            <v>M</v>
          </cell>
          <cell r="G1284">
            <v>20</v>
          </cell>
        </row>
        <row r="1285">
          <cell r="A1285" t="str">
            <v>M12051P</v>
          </cell>
          <cell r="B1285">
            <v>1</v>
          </cell>
          <cell r="C1285" t="str">
            <v>P6</v>
          </cell>
          <cell r="D1285" t="str">
            <v xml:space="preserve">LV  </v>
          </cell>
          <cell r="E1285" t="str">
            <v>C</v>
          </cell>
          <cell r="F1285" t="str">
            <v>P</v>
          </cell>
          <cell r="G1285">
            <v>0</v>
          </cell>
        </row>
        <row r="1286">
          <cell r="A1286" t="str">
            <v>M120521LM</v>
          </cell>
          <cell r="B1286">
            <v>21</v>
          </cell>
          <cell r="C1286" t="str">
            <v>M1</v>
          </cell>
          <cell r="D1286" t="str">
            <v xml:space="preserve">LV  </v>
          </cell>
          <cell r="E1286" t="str">
            <v>B</v>
          </cell>
          <cell r="F1286" t="str">
            <v>M</v>
          </cell>
          <cell r="G1286">
            <v>5</v>
          </cell>
        </row>
        <row r="1287">
          <cell r="A1287" t="str">
            <v>M120522LP</v>
          </cell>
          <cell r="B1287">
            <v>22</v>
          </cell>
          <cell r="C1287" t="str">
            <v>P1</v>
          </cell>
          <cell r="D1287" t="str">
            <v xml:space="preserve">LV  </v>
          </cell>
          <cell r="E1287" t="str">
            <v>B</v>
          </cell>
          <cell r="F1287" t="str">
            <v>P</v>
          </cell>
          <cell r="G1287">
            <v>50</v>
          </cell>
        </row>
        <row r="1288">
          <cell r="A1288" t="str">
            <v>M120522X</v>
          </cell>
          <cell r="B1288">
            <v>27</v>
          </cell>
          <cell r="C1288">
            <v>45</v>
          </cell>
          <cell r="D1288" t="str">
            <v xml:space="preserve">LV  </v>
          </cell>
          <cell r="E1288" t="str">
            <v>C</v>
          </cell>
          <cell r="F1288" t="str">
            <v>M</v>
          </cell>
          <cell r="G1288">
            <v>5</v>
          </cell>
        </row>
        <row r="1289">
          <cell r="A1289" t="str">
            <v>M12054V</v>
          </cell>
          <cell r="B1289">
            <v>18</v>
          </cell>
          <cell r="C1289" t="str">
            <v>P2</v>
          </cell>
          <cell r="D1289" t="str">
            <v xml:space="preserve">LV  </v>
          </cell>
          <cell r="E1289" t="str">
            <v>C</v>
          </cell>
          <cell r="F1289" t="str">
            <v>P</v>
          </cell>
          <cell r="G1289">
            <v>60</v>
          </cell>
        </row>
        <row r="1290">
          <cell r="A1290" t="str">
            <v>M1205E</v>
          </cell>
          <cell r="B1290">
            <v>0</v>
          </cell>
          <cell r="C1290" t="str">
            <v>M1</v>
          </cell>
          <cell r="D1290" t="str">
            <v xml:space="preserve">LV  </v>
          </cell>
          <cell r="E1290" t="str">
            <v>C</v>
          </cell>
          <cell r="F1290" t="str">
            <v>M</v>
          </cell>
          <cell r="G1290">
            <v>15</v>
          </cell>
        </row>
        <row r="1291">
          <cell r="A1291" t="str">
            <v>M1205EA</v>
          </cell>
          <cell r="B1291">
            <v>0</v>
          </cell>
          <cell r="C1291" t="str">
            <v>M1</v>
          </cell>
          <cell r="D1291" t="str">
            <v xml:space="preserve">LV  </v>
          </cell>
          <cell r="E1291" t="str">
            <v>C</v>
          </cell>
          <cell r="F1291" t="str">
            <v>M</v>
          </cell>
          <cell r="G1291">
            <v>10</v>
          </cell>
        </row>
        <row r="1292">
          <cell r="A1292" t="str">
            <v>M1205EAX</v>
          </cell>
          <cell r="B1292">
            <v>24</v>
          </cell>
          <cell r="C1292">
            <v>45</v>
          </cell>
          <cell r="D1292" t="str">
            <v xml:space="preserve">LV  </v>
          </cell>
          <cell r="E1292" t="str">
            <v>C</v>
          </cell>
          <cell r="F1292" t="str">
            <v>M</v>
          </cell>
          <cell r="G1292">
            <v>5</v>
          </cell>
        </row>
        <row r="1293">
          <cell r="A1293" t="str">
            <v>M1205GUVW725</v>
          </cell>
          <cell r="B1293">
            <v>24</v>
          </cell>
          <cell r="C1293">
            <v>45</v>
          </cell>
          <cell r="D1293" t="str">
            <v xml:space="preserve">LV  </v>
          </cell>
          <cell r="E1293" t="str">
            <v>C</v>
          </cell>
          <cell r="F1293" t="str">
            <v>M</v>
          </cell>
          <cell r="G1293">
            <v>5</v>
          </cell>
        </row>
        <row r="1294">
          <cell r="A1294" t="str">
            <v>M1205GUW725</v>
          </cell>
          <cell r="B1294">
            <v>0</v>
          </cell>
          <cell r="C1294" t="str">
            <v>M1</v>
          </cell>
          <cell r="D1294" t="str">
            <v xml:space="preserve">LV  </v>
          </cell>
          <cell r="E1294" t="str">
            <v>C</v>
          </cell>
          <cell r="F1294" t="str">
            <v>M</v>
          </cell>
          <cell r="G1294">
            <v>10</v>
          </cell>
        </row>
        <row r="1295">
          <cell r="A1295" t="str">
            <v>M1205T</v>
          </cell>
          <cell r="B1295">
            <v>0</v>
          </cell>
          <cell r="C1295" t="str">
            <v>M1</v>
          </cell>
          <cell r="D1295" t="str">
            <v xml:space="preserve">LV  </v>
          </cell>
          <cell r="E1295" t="str">
            <v>B</v>
          </cell>
          <cell r="F1295" t="str">
            <v>M</v>
          </cell>
          <cell r="G1295">
            <v>15</v>
          </cell>
        </row>
        <row r="1296">
          <cell r="A1296" t="str">
            <v>M1205TV</v>
          </cell>
          <cell r="B1296">
            <v>24</v>
          </cell>
          <cell r="C1296">
            <v>45</v>
          </cell>
          <cell r="D1296" t="str">
            <v xml:space="preserve">LV  </v>
          </cell>
          <cell r="E1296" t="str">
            <v>B</v>
          </cell>
          <cell r="F1296" t="str">
            <v>M</v>
          </cell>
          <cell r="G1296">
            <v>5</v>
          </cell>
        </row>
        <row r="1297">
          <cell r="A1297" t="str">
            <v>M1205TV1</v>
          </cell>
          <cell r="B1297">
            <v>24</v>
          </cell>
          <cell r="C1297">
            <v>45</v>
          </cell>
          <cell r="D1297" t="str">
            <v xml:space="preserve">LV  </v>
          </cell>
          <cell r="E1297" t="str">
            <v>C</v>
          </cell>
          <cell r="F1297" t="str">
            <v>M</v>
          </cell>
          <cell r="G1297">
            <v>5</v>
          </cell>
        </row>
        <row r="1298">
          <cell r="A1298" t="str">
            <v>M1205TW802</v>
          </cell>
          <cell r="B1298">
            <v>0</v>
          </cell>
          <cell r="C1298" t="str">
            <v>M1</v>
          </cell>
          <cell r="D1298" t="str">
            <v xml:space="preserve">LV  </v>
          </cell>
          <cell r="E1298" t="str">
            <v>C</v>
          </cell>
          <cell r="F1298" t="str">
            <v>M</v>
          </cell>
          <cell r="G1298">
            <v>15</v>
          </cell>
        </row>
        <row r="1299">
          <cell r="A1299" t="str">
            <v>M1205U</v>
          </cell>
          <cell r="B1299">
            <v>0</v>
          </cell>
          <cell r="C1299" t="str">
            <v>M1</v>
          </cell>
          <cell r="D1299" t="str">
            <v xml:space="preserve">LV  </v>
          </cell>
          <cell r="E1299" t="str">
            <v>C</v>
          </cell>
          <cell r="F1299" t="str">
            <v>M</v>
          </cell>
          <cell r="G1299">
            <v>10</v>
          </cell>
        </row>
        <row r="1300">
          <cell r="A1300" t="str">
            <v>M1205UV</v>
          </cell>
          <cell r="B1300">
            <v>24</v>
          </cell>
          <cell r="C1300">
            <v>45</v>
          </cell>
          <cell r="D1300" t="str">
            <v xml:space="preserve">LV  </v>
          </cell>
          <cell r="E1300" t="str">
            <v>C</v>
          </cell>
          <cell r="F1300" t="str">
            <v>M</v>
          </cell>
          <cell r="G1300">
            <v>5</v>
          </cell>
        </row>
        <row r="1301">
          <cell r="A1301" t="str">
            <v>M1205UW994</v>
          </cell>
          <cell r="B1301">
            <v>0</v>
          </cell>
          <cell r="C1301" t="str">
            <v>M1</v>
          </cell>
          <cell r="D1301" t="str">
            <v xml:space="preserve">LV  </v>
          </cell>
          <cell r="E1301" t="str">
            <v>C</v>
          </cell>
          <cell r="F1301" t="str">
            <v>M</v>
          </cell>
          <cell r="G1301">
            <v>10</v>
          </cell>
        </row>
        <row r="1302">
          <cell r="A1302" t="str">
            <v>M1205V12</v>
          </cell>
          <cell r="B1302">
            <v>2</v>
          </cell>
          <cell r="C1302" t="str">
            <v>P6</v>
          </cell>
          <cell r="D1302" t="str">
            <v xml:space="preserve">LV  </v>
          </cell>
          <cell r="E1302" t="str">
            <v>C</v>
          </cell>
          <cell r="F1302" t="str">
            <v>P</v>
          </cell>
          <cell r="G1302">
            <v>60</v>
          </cell>
        </row>
        <row r="1303">
          <cell r="A1303" t="str">
            <v>M1205V2</v>
          </cell>
          <cell r="B1303">
            <v>2</v>
          </cell>
          <cell r="C1303" t="str">
            <v>P5</v>
          </cell>
          <cell r="D1303" t="str">
            <v xml:space="preserve">LV  </v>
          </cell>
          <cell r="E1303" t="str">
            <v>C</v>
          </cell>
          <cell r="F1303" t="str">
            <v>P</v>
          </cell>
          <cell r="G1303">
            <v>50</v>
          </cell>
        </row>
        <row r="1304">
          <cell r="A1304" t="str">
            <v>M1205W7254V</v>
          </cell>
          <cell r="B1304">
            <v>18</v>
          </cell>
          <cell r="C1304" t="str">
            <v>P2</v>
          </cell>
          <cell r="D1304" t="str">
            <v xml:space="preserve">LV  </v>
          </cell>
          <cell r="E1304" t="str">
            <v>C</v>
          </cell>
          <cell r="F1304" t="str">
            <v>P</v>
          </cell>
          <cell r="G1304">
            <v>50</v>
          </cell>
        </row>
        <row r="1305">
          <cell r="A1305" t="str">
            <v>M1205W99</v>
          </cell>
          <cell r="B1305">
            <v>1</v>
          </cell>
          <cell r="C1305" t="str">
            <v>M1</v>
          </cell>
          <cell r="D1305" t="str">
            <v xml:space="preserve">LV  </v>
          </cell>
          <cell r="E1305" t="str">
            <v>C</v>
          </cell>
          <cell r="F1305" t="str">
            <v>M</v>
          </cell>
          <cell r="G1305">
            <v>0</v>
          </cell>
        </row>
        <row r="1306">
          <cell r="A1306" t="str">
            <v>M1206</v>
          </cell>
          <cell r="B1306">
            <v>1</v>
          </cell>
          <cell r="C1306" t="str">
            <v>M1</v>
          </cell>
          <cell r="D1306" t="str">
            <v xml:space="preserve">MVC </v>
          </cell>
          <cell r="E1306" t="str">
            <v>B</v>
          </cell>
          <cell r="F1306" t="str">
            <v>M</v>
          </cell>
          <cell r="G1306">
            <v>20</v>
          </cell>
        </row>
        <row r="1307">
          <cell r="A1307" t="str">
            <v>M120621LM</v>
          </cell>
          <cell r="B1307">
            <v>21</v>
          </cell>
          <cell r="C1307" t="str">
            <v>M1</v>
          </cell>
          <cell r="D1307" t="str">
            <v xml:space="preserve">LV  </v>
          </cell>
          <cell r="E1307" t="str">
            <v>C</v>
          </cell>
          <cell r="F1307" t="str">
            <v>M</v>
          </cell>
          <cell r="G1307">
            <v>5</v>
          </cell>
        </row>
        <row r="1308">
          <cell r="A1308" t="str">
            <v>M120621LP</v>
          </cell>
          <cell r="B1308">
            <v>21</v>
          </cell>
          <cell r="C1308" t="str">
            <v>P4</v>
          </cell>
          <cell r="D1308" t="str">
            <v xml:space="preserve">LV  </v>
          </cell>
          <cell r="E1308" t="str">
            <v>A</v>
          </cell>
          <cell r="F1308" t="str">
            <v>P</v>
          </cell>
          <cell r="G1308">
            <v>50</v>
          </cell>
        </row>
        <row r="1309">
          <cell r="A1309" t="str">
            <v>M120622LP</v>
          </cell>
          <cell r="B1309">
            <v>22</v>
          </cell>
          <cell r="C1309" t="str">
            <v>P1</v>
          </cell>
          <cell r="D1309" t="str">
            <v xml:space="preserve">LV  </v>
          </cell>
          <cell r="E1309" t="str">
            <v>A</v>
          </cell>
          <cell r="F1309" t="str">
            <v>P</v>
          </cell>
          <cell r="G1309">
            <v>50</v>
          </cell>
        </row>
        <row r="1310">
          <cell r="A1310" t="str">
            <v>M120622X</v>
          </cell>
          <cell r="B1310">
            <v>27</v>
          </cell>
          <cell r="C1310">
            <v>45</v>
          </cell>
          <cell r="D1310" t="str">
            <v xml:space="preserve">LV  </v>
          </cell>
          <cell r="E1310" t="str">
            <v>A</v>
          </cell>
          <cell r="F1310" t="str">
            <v>M</v>
          </cell>
          <cell r="G1310">
            <v>3</v>
          </cell>
        </row>
        <row r="1311">
          <cell r="A1311" t="str">
            <v>M12064V</v>
          </cell>
          <cell r="B1311">
            <v>18</v>
          </cell>
          <cell r="C1311" t="str">
            <v>P2</v>
          </cell>
          <cell r="D1311" t="str">
            <v xml:space="preserve">MVB </v>
          </cell>
          <cell r="E1311" t="str">
            <v>B</v>
          </cell>
          <cell r="F1311" t="str">
            <v>P</v>
          </cell>
          <cell r="G1311">
            <v>60</v>
          </cell>
        </row>
        <row r="1312">
          <cell r="A1312" t="str">
            <v>M1206E</v>
          </cell>
          <cell r="B1312">
            <v>0</v>
          </cell>
          <cell r="C1312" t="str">
            <v>M1</v>
          </cell>
          <cell r="D1312" t="str">
            <v xml:space="preserve">LV  </v>
          </cell>
          <cell r="E1312" t="str">
            <v>C</v>
          </cell>
          <cell r="F1312" t="str">
            <v>M</v>
          </cell>
          <cell r="G1312">
            <v>12</v>
          </cell>
        </row>
        <row r="1313">
          <cell r="A1313" t="str">
            <v>M1206EAHX</v>
          </cell>
          <cell r="B1313">
            <v>28</v>
          </cell>
          <cell r="C1313" t="str">
            <v>P6</v>
          </cell>
          <cell r="D1313" t="str">
            <v xml:space="preserve">BR  </v>
          </cell>
          <cell r="E1313" t="str">
            <v>C</v>
          </cell>
          <cell r="F1313" t="str">
            <v>P</v>
          </cell>
          <cell r="G1313">
            <v>35</v>
          </cell>
        </row>
        <row r="1314">
          <cell r="A1314" t="str">
            <v>M1206EW500</v>
          </cell>
          <cell r="B1314">
            <v>0</v>
          </cell>
          <cell r="C1314" t="str">
            <v>M1</v>
          </cell>
          <cell r="D1314" t="str">
            <v xml:space="preserve">LV  </v>
          </cell>
          <cell r="E1314" t="str">
            <v>B</v>
          </cell>
          <cell r="F1314" t="str">
            <v>M</v>
          </cell>
          <cell r="G1314">
            <v>15</v>
          </cell>
        </row>
        <row r="1315">
          <cell r="A1315" t="str">
            <v>M1206T</v>
          </cell>
          <cell r="B1315">
            <v>0</v>
          </cell>
          <cell r="C1315" t="str">
            <v>M1</v>
          </cell>
          <cell r="D1315" t="str">
            <v xml:space="preserve">LV  </v>
          </cell>
          <cell r="E1315" t="str">
            <v>C</v>
          </cell>
          <cell r="F1315" t="str">
            <v>M</v>
          </cell>
          <cell r="G1315">
            <v>10</v>
          </cell>
        </row>
        <row r="1316">
          <cell r="A1316" t="str">
            <v>M1206TW635</v>
          </cell>
          <cell r="B1316">
            <v>0</v>
          </cell>
          <cell r="C1316" t="str">
            <v>M1</v>
          </cell>
          <cell r="D1316" t="str">
            <v xml:space="preserve">LV  </v>
          </cell>
          <cell r="E1316" t="str">
            <v>C</v>
          </cell>
          <cell r="F1316" t="str">
            <v>M</v>
          </cell>
          <cell r="G1316">
            <v>10</v>
          </cell>
        </row>
        <row r="1317">
          <cell r="A1317" t="str">
            <v>M1206U</v>
          </cell>
          <cell r="B1317">
            <v>0</v>
          </cell>
          <cell r="C1317" t="str">
            <v>M1</v>
          </cell>
          <cell r="D1317" t="str">
            <v xml:space="preserve">LV  </v>
          </cell>
          <cell r="E1317" t="str">
            <v>A</v>
          </cell>
          <cell r="F1317" t="str">
            <v>M</v>
          </cell>
          <cell r="G1317">
            <v>15</v>
          </cell>
        </row>
        <row r="1318">
          <cell r="A1318" t="str">
            <v>M1206UMW611</v>
          </cell>
          <cell r="B1318">
            <v>24</v>
          </cell>
          <cell r="C1318">
            <v>45</v>
          </cell>
          <cell r="D1318" t="str">
            <v xml:space="preserve">LV  </v>
          </cell>
          <cell r="E1318" t="str">
            <v>C</v>
          </cell>
          <cell r="F1318" t="str">
            <v>M</v>
          </cell>
          <cell r="G1318">
            <v>5</v>
          </cell>
        </row>
        <row r="1319">
          <cell r="A1319" t="str">
            <v>M1206UV</v>
          </cell>
          <cell r="B1319">
            <v>24</v>
          </cell>
          <cell r="C1319">
            <v>45</v>
          </cell>
          <cell r="D1319" t="str">
            <v xml:space="preserve">MVC </v>
          </cell>
          <cell r="E1319" t="str">
            <v>B</v>
          </cell>
          <cell r="F1319" t="str">
            <v>M</v>
          </cell>
          <cell r="G1319">
            <v>5</v>
          </cell>
        </row>
        <row r="1320">
          <cell r="A1320" t="str">
            <v>M1206UVW140</v>
          </cell>
          <cell r="B1320">
            <v>24</v>
          </cell>
          <cell r="C1320">
            <v>45</v>
          </cell>
          <cell r="D1320" t="str">
            <v xml:space="preserve">MVC </v>
          </cell>
          <cell r="E1320" t="str">
            <v>C</v>
          </cell>
          <cell r="F1320" t="str">
            <v>M</v>
          </cell>
          <cell r="G1320">
            <v>5</v>
          </cell>
        </row>
        <row r="1321">
          <cell r="A1321" t="str">
            <v>M1206UW140</v>
          </cell>
          <cell r="B1321">
            <v>0</v>
          </cell>
          <cell r="C1321" t="str">
            <v>M1</v>
          </cell>
          <cell r="D1321" t="str">
            <v xml:space="preserve">MVC </v>
          </cell>
          <cell r="E1321" t="str">
            <v>C</v>
          </cell>
          <cell r="F1321" t="str">
            <v>M</v>
          </cell>
          <cell r="G1321">
            <v>15</v>
          </cell>
        </row>
        <row r="1322">
          <cell r="A1322" t="str">
            <v>M1206UW611</v>
          </cell>
          <cell r="B1322">
            <v>0</v>
          </cell>
          <cell r="C1322" t="str">
            <v>M1</v>
          </cell>
          <cell r="D1322" t="str">
            <v xml:space="preserve">LV  </v>
          </cell>
          <cell r="E1322" t="str">
            <v>C</v>
          </cell>
          <cell r="F1322" t="str">
            <v>M</v>
          </cell>
          <cell r="G1322">
            <v>10</v>
          </cell>
        </row>
        <row r="1323">
          <cell r="A1323" t="str">
            <v>M1206V2</v>
          </cell>
          <cell r="B1323">
            <v>2</v>
          </cell>
          <cell r="C1323" t="str">
            <v>P5</v>
          </cell>
          <cell r="D1323" t="str">
            <v xml:space="preserve">MVC </v>
          </cell>
          <cell r="E1323" t="str">
            <v>C</v>
          </cell>
          <cell r="F1323" t="str">
            <v>P</v>
          </cell>
          <cell r="G1323">
            <v>50</v>
          </cell>
        </row>
        <row r="1324">
          <cell r="A1324" t="str">
            <v>M1206W635</v>
          </cell>
          <cell r="B1324">
            <v>1</v>
          </cell>
          <cell r="C1324" t="str">
            <v>M1</v>
          </cell>
          <cell r="D1324" t="str">
            <v xml:space="preserve">LV  </v>
          </cell>
          <cell r="E1324" t="str">
            <v>C</v>
          </cell>
          <cell r="F1324" t="str">
            <v>M</v>
          </cell>
          <cell r="G1324">
            <v>20</v>
          </cell>
        </row>
        <row r="1325">
          <cell r="A1325" t="str">
            <v>M1206W99</v>
          </cell>
          <cell r="B1325">
            <v>1</v>
          </cell>
          <cell r="C1325" t="str">
            <v>M1</v>
          </cell>
          <cell r="D1325" t="str">
            <v xml:space="preserve">LV  </v>
          </cell>
          <cell r="E1325" t="str">
            <v>C</v>
          </cell>
          <cell r="F1325" t="str">
            <v>M</v>
          </cell>
          <cell r="G1325">
            <v>0</v>
          </cell>
        </row>
        <row r="1326">
          <cell r="A1326" t="str">
            <v>M1207</v>
          </cell>
          <cell r="B1326">
            <v>1</v>
          </cell>
          <cell r="C1326" t="str">
            <v>M1</v>
          </cell>
          <cell r="D1326" t="str">
            <v xml:space="preserve">MVB </v>
          </cell>
          <cell r="E1326" t="str">
            <v>A</v>
          </cell>
          <cell r="F1326" t="str">
            <v>M</v>
          </cell>
          <cell r="G1326">
            <v>20</v>
          </cell>
        </row>
        <row r="1327">
          <cell r="A1327" t="str">
            <v>M120722W</v>
          </cell>
          <cell r="B1327">
            <v>46</v>
          </cell>
          <cell r="C1327" t="str">
            <v>R8</v>
          </cell>
          <cell r="D1327" t="str">
            <v xml:space="preserve">LV  </v>
          </cell>
          <cell r="E1327" t="str">
            <v>D</v>
          </cell>
          <cell r="F1327" t="str">
            <v>P</v>
          </cell>
          <cell r="G1327">
            <v>50</v>
          </cell>
        </row>
        <row r="1328">
          <cell r="A1328" t="str">
            <v>M12074V</v>
          </cell>
          <cell r="B1328">
            <v>18</v>
          </cell>
          <cell r="C1328" t="str">
            <v>P2</v>
          </cell>
          <cell r="D1328" t="str">
            <v xml:space="preserve">MVB </v>
          </cell>
          <cell r="E1328" t="str">
            <v>B</v>
          </cell>
          <cell r="F1328" t="str">
            <v>P</v>
          </cell>
          <cell r="G1328">
            <v>60</v>
          </cell>
        </row>
        <row r="1329">
          <cell r="A1329" t="str">
            <v>M1207EAHX</v>
          </cell>
          <cell r="B1329">
            <v>28</v>
          </cell>
          <cell r="C1329" t="str">
            <v>P6</v>
          </cell>
          <cell r="D1329" t="str">
            <v xml:space="preserve">BR  </v>
          </cell>
          <cell r="E1329" t="str">
            <v>C</v>
          </cell>
          <cell r="F1329" t="str">
            <v>P</v>
          </cell>
          <cell r="G1329">
            <v>35</v>
          </cell>
        </row>
        <row r="1330">
          <cell r="A1330" t="str">
            <v>M1207EW590</v>
          </cell>
          <cell r="B1330">
            <v>0</v>
          </cell>
          <cell r="C1330" t="str">
            <v>M1</v>
          </cell>
          <cell r="D1330" t="str">
            <v xml:space="preserve">LV  </v>
          </cell>
          <cell r="E1330" t="str">
            <v>C</v>
          </cell>
          <cell r="F1330" t="str">
            <v>M</v>
          </cell>
          <cell r="G1330">
            <v>10</v>
          </cell>
        </row>
        <row r="1331">
          <cell r="A1331" t="str">
            <v>M1207GU</v>
          </cell>
          <cell r="B1331">
            <v>0</v>
          </cell>
          <cell r="C1331" t="str">
            <v>M1</v>
          </cell>
          <cell r="D1331" t="str">
            <v xml:space="preserve">MVC </v>
          </cell>
          <cell r="E1331" t="str">
            <v>B</v>
          </cell>
          <cell r="F1331" t="str">
            <v>M</v>
          </cell>
          <cell r="G1331">
            <v>15</v>
          </cell>
        </row>
        <row r="1332">
          <cell r="A1332" t="str">
            <v>M1207GU0MP</v>
          </cell>
          <cell r="B1332">
            <v>35</v>
          </cell>
          <cell r="C1332" t="str">
            <v>P6</v>
          </cell>
          <cell r="D1332" t="str">
            <v xml:space="preserve">MVC </v>
          </cell>
          <cell r="E1332" t="str">
            <v>C</v>
          </cell>
          <cell r="F1332" t="str">
            <v>P</v>
          </cell>
          <cell r="G1332">
            <v>80</v>
          </cell>
        </row>
        <row r="1333">
          <cell r="A1333" t="str">
            <v>M1207GUV</v>
          </cell>
          <cell r="B1333">
            <v>24</v>
          </cell>
          <cell r="C1333">
            <v>45</v>
          </cell>
          <cell r="D1333" t="str">
            <v xml:space="preserve">LV  </v>
          </cell>
          <cell r="E1333" t="str">
            <v>C</v>
          </cell>
          <cell r="F1333" t="str">
            <v>M</v>
          </cell>
          <cell r="G1333">
            <v>5</v>
          </cell>
        </row>
        <row r="1334">
          <cell r="A1334" t="str">
            <v>M1207GUWS</v>
          </cell>
          <cell r="B1334">
            <v>0</v>
          </cell>
          <cell r="C1334" t="str">
            <v>M1</v>
          </cell>
          <cell r="D1334" t="str">
            <v xml:space="preserve">LV  </v>
          </cell>
          <cell r="E1334" t="str">
            <v>C</v>
          </cell>
          <cell r="F1334" t="str">
            <v>M</v>
          </cell>
          <cell r="G1334">
            <v>15</v>
          </cell>
        </row>
        <row r="1335">
          <cell r="A1335" t="str">
            <v>M1207GUWS0MP</v>
          </cell>
          <cell r="B1335">
            <v>35</v>
          </cell>
          <cell r="C1335" t="str">
            <v>P6</v>
          </cell>
          <cell r="D1335" t="str">
            <v xml:space="preserve">LV  </v>
          </cell>
          <cell r="E1335" t="str">
            <v>C</v>
          </cell>
          <cell r="F1335" t="str">
            <v>P</v>
          </cell>
          <cell r="G1335">
            <v>80</v>
          </cell>
        </row>
        <row r="1336">
          <cell r="A1336" t="str">
            <v>M1207LWS</v>
          </cell>
          <cell r="B1336">
            <v>1</v>
          </cell>
          <cell r="C1336" t="str">
            <v>M1</v>
          </cell>
          <cell r="D1336" t="str">
            <v xml:space="preserve">MVB </v>
          </cell>
          <cell r="E1336" t="str">
            <v>A</v>
          </cell>
          <cell r="F1336" t="str">
            <v>M</v>
          </cell>
          <cell r="G1336">
            <v>15</v>
          </cell>
        </row>
        <row r="1337">
          <cell r="A1337" t="str">
            <v>M1207T</v>
          </cell>
          <cell r="B1337">
            <v>0</v>
          </cell>
          <cell r="C1337" t="str">
            <v>M1</v>
          </cell>
          <cell r="D1337" t="str">
            <v xml:space="preserve">MVC </v>
          </cell>
          <cell r="E1337" t="str">
            <v>B</v>
          </cell>
          <cell r="F1337" t="str">
            <v>M</v>
          </cell>
          <cell r="G1337">
            <v>15</v>
          </cell>
        </row>
        <row r="1338">
          <cell r="A1338" t="str">
            <v>M1207TV</v>
          </cell>
          <cell r="B1338">
            <v>24</v>
          </cell>
          <cell r="C1338">
            <v>45</v>
          </cell>
          <cell r="D1338" t="str">
            <v xml:space="preserve">MVC </v>
          </cell>
          <cell r="E1338" t="str">
            <v>C</v>
          </cell>
          <cell r="F1338" t="str">
            <v>M</v>
          </cell>
          <cell r="G1338">
            <v>5</v>
          </cell>
        </row>
        <row r="1339">
          <cell r="A1339" t="str">
            <v>M1207U</v>
          </cell>
          <cell r="B1339">
            <v>0</v>
          </cell>
          <cell r="C1339" t="str">
            <v>M1</v>
          </cell>
          <cell r="D1339" t="str">
            <v xml:space="preserve">MVB </v>
          </cell>
          <cell r="E1339" t="str">
            <v>A</v>
          </cell>
          <cell r="F1339" t="str">
            <v>M</v>
          </cell>
          <cell r="G1339">
            <v>15</v>
          </cell>
        </row>
        <row r="1340">
          <cell r="A1340" t="str">
            <v>M1207U0MP</v>
          </cell>
          <cell r="B1340">
            <v>35</v>
          </cell>
          <cell r="C1340" t="str">
            <v>P6</v>
          </cell>
          <cell r="D1340" t="str">
            <v xml:space="preserve">MVB </v>
          </cell>
          <cell r="E1340" t="str">
            <v>C</v>
          </cell>
          <cell r="F1340" t="str">
            <v>P</v>
          </cell>
          <cell r="G1340">
            <v>80</v>
          </cell>
        </row>
        <row r="1341">
          <cell r="A1341" t="str">
            <v>M1207UV</v>
          </cell>
          <cell r="B1341">
            <v>24</v>
          </cell>
          <cell r="C1341">
            <v>45</v>
          </cell>
          <cell r="D1341" t="str">
            <v xml:space="preserve">MVC </v>
          </cell>
          <cell r="E1341" t="str">
            <v>C</v>
          </cell>
          <cell r="F1341" t="str">
            <v>M</v>
          </cell>
          <cell r="G1341">
            <v>5</v>
          </cell>
        </row>
        <row r="1342">
          <cell r="A1342" t="str">
            <v>M1207UW3</v>
          </cell>
          <cell r="B1342">
            <v>0</v>
          </cell>
          <cell r="C1342" t="str">
            <v>M1</v>
          </cell>
          <cell r="D1342" t="str">
            <v xml:space="preserve">LV  </v>
          </cell>
          <cell r="E1342" t="str">
            <v>C</v>
          </cell>
          <cell r="F1342" t="str">
            <v>M</v>
          </cell>
          <cell r="G1342">
            <v>10</v>
          </cell>
        </row>
        <row r="1343">
          <cell r="A1343" t="str">
            <v>M1207UW30MP</v>
          </cell>
          <cell r="B1343">
            <v>35</v>
          </cell>
          <cell r="C1343" t="str">
            <v>P6</v>
          </cell>
          <cell r="D1343" t="str">
            <v xml:space="preserve">LV  </v>
          </cell>
          <cell r="E1343" t="str">
            <v>C</v>
          </cell>
          <cell r="F1343" t="str">
            <v>P</v>
          </cell>
          <cell r="G1343">
            <v>80</v>
          </cell>
        </row>
        <row r="1344">
          <cell r="A1344" t="str">
            <v>M1207UW604</v>
          </cell>
          <cell r="B1344">
            <v>0</v>
          </cell>
          <cell r="C1344" t="str">
            <v>M1</v>
          </cell>
          <cell r="D1344" t="str">
            <v xml:space="preserve">LV  </v>
          </cell>
          <cell r="E1344" t="str">
            <v>C</v>
          </cell>
          <cell r="F1344" t="str">
            <v>M</v>
          </cell>
          <cell r="G1344">
            <v>10</v>
          </cell>
        </row>
        <row r="1345">
          <cell r="A1345" t="str">
            <v>M1207UW607</v>
          </cell>
          <cell r="B1345">
            <v>0</v>
          </cell>
          <cell r="C1345" t="str">
            <v>M1</v>
          </cell>
          <cell r="D1345" t="str">
            <v xml:space="preserve">LV  </v>
          </cell>
          <cell r="E1345" t="str">
            <v>C</v>
          </cell>
          <cell r="F1345" t="str">
            <v>M</v>
          </cell>
          <cell r="G1345">
            <v>15</v>
          </cell>
        </row>
        <row r="1346">
          <cell r="A1346" t="str">
            <v>M1207UW607S</v>
          </cell>
          <cell r="B1346">
            <v>0</v>
          </cell>
          <cell r="C1346" t="str">
            <v>M1</v>
          </cell>
          <cell r="D1346" t="str">
            <v xml:space="preserve">MVB </v>
          </cell>
          <cell r="E1346" t="str">
            <v>A</v>
          </cell>
          <cell r="F1346" t="str">
            <v>M</v>
          </cell>
          <cell r="G1346">
            <v>15</v>
          </cell>
        </row>
        <row r="1347">
          <cell r="A1347" t="str">
            <v>M1207V</v>
          </cell>
          <cell r="B1347">
            <v>26</v>
          </cell>
          <cell r="C1347">
            <v>45</v>
          </cell>
          <cell r="D1347" t="str">
            <v xml:space="preserve">LV  </v>
          </cell>
          <cell r="E1347" t="str">
            <v>C</v>
          </cell>
          <cell r="F1347" t="str">
            <v>M</v>
          </cell>
          <cell r="G1347">
            <v>5</v>
          </cell>
        </row>
        <row r="1348">
          <cell r="A1348" t="str">
            <v>M1207V2</v>
          </cell>
          <cell r="B1348">
            <v>2</v>
          </cell>
          <cell r="C1348" t="str">
            <v>P5</v>
          </cell>
          <cell r="D1348" t="str">
            <v xml:space="preserve">MVC </v>
          </cell>
          <cell r="E1348" t="str">
            <v>C</v>
          </cell>
          <cell r="F1348" t="str">
            <v>P</v>
          </cell>
          <cell r="G1348">
            <v>50</v>
          </cell>
        </row>
        <row r="1349">
          <cell r="A1349" t="str">
            <v>M1207W928</v>
          </cell>
          <cell r="B1349">
            <v>1</v>
          </cell>
          <cell r="C1349" t="str">
            <v>M1</v>
          </cell>
          <cell r="D1349" t="str">
            <v xml:space="preserve">LV  </v>
          </cell>
          <cell r="E1349" t="str">
            <v>C</v>
          </cell>
          <cell r="F1349" t="str">
            <v>M</v>
          </cell>
          <cell r="G1349">
            <v>15</v>
          </cell>
        </row>
        <row r="1350">
          <cell r="A1350" t="str">
            <v>M1207WS</v>
          </cell>
          <cell r="B1350">
            <v>1</v>
          </cell>
          <cell r="C1350" t="str">
            <v>M1</v>
          </cell>
          <cell r="D1350" t="str">
            <v xml:space="preserve">LV  </v>
          </cell>
          <cell r="E1350" t="str">
            <v>C</v>
          </cell>
          <cell r="F1350" t="str">
            <v>M</v>
          </cell>
          <cell r="G1350">
            <v>15</v>
          </cell>
        </row>
        <row r="1351">
          <cell r="A1351" t="str">
            <v>M1208</v>
          </cell>
          <cell r="B1351">
            <v>1</v>
          </cell>
          <cell r="C1351" t="str">
            <v>M1</v>
          </cell>
          <cell r="D1351" t="str">
            <v xml:space="preserve">MVC </v>
          </cell>
          <cell r="E1351" t="str">
            <v>A</v>
          </cell>
          <cell r="F1351" t="str">
            <v>M</v>
          </cell>
          <cell r="G1351">
            <v>20</v>
          </cell>
        </row>
        <row r="1352">
          <cell r="A1352" t="str">
            <v>M120821L</v>
          </cell>
          <cell r="B1352">
            <v>21</v>
          </cell>
          <cell r="C1352" t="str">
            <v>PJ</v>
          </cell>
          <cell r="D1352" t="str">
            <v xml:space="preserve">LV  </v>
          </cell>
          <cell r="E1352" t="str">
            <v>D</v>
          </cell>
          <cell r="F1352" t="str">
            <v>P</v>
          </cell>
          <cell r="G1352">
            <v>65</v>
          </cell>
        </row>
        <row r="1353">
          <cell r="A1353" t="str">
            <v>M120821LM</v>
          </cell>
          <cell r="B1353">
            <v>21</v>
          </cell>
          <cell r="C1353" t="str">
            <v>M1</v>
          </cell>
          <cell r="D1353" t="str">
            <v xml:space="preserve">LV  </v>
          </cell>
          <cell r="E1353" t="str">
            <v>B</v>
          </cell>
          <cell r="F1353" t="str">
            <v>M</v>
          </cell>
          <cell r="G1353">
            <v>5</v>
          </cell>
        </row>
        <row r="1354">
          <cell r="A1354" t="str">
            <v>M120821T</v>
          </cell>
          <cell r="B1354">
            <v>19</v>
          </cell>
          <cell r="C1354" t="str">
            <v>P9</v>
          </cell>
          <cell r="D1354" t="str">
            <v xml:space="preserve">MVC </v>
          </cell>
          <cell r="E1354" t="str">
            <v>B</v>
          </cell>
          <cell r="F1354" t="str">
            <v>P</v>
          </cell>
          <cell r="G1354">
            <v>50</v>
          </cell>
        </row>
        <row r="1355">
          <cell r="A1355" t="str">
            <v>M120822L</v>
          </cell>
          <cell r="B1355">
            <v>22</v>
          </cell>
          <cell r="C1355" t="str">
            <v>M1</v>
          </cell>
          <cell r="D1355" t="str">
            <v xml:space="preserve">LV  </v>
          </cell>
          <cell r="E1355" t="str">
            <v>C</v>
          </cell>
          <cell r="F1355" t="str">
            <v>M</v>
          </cell>
          <cell r="G1355">
            <v>20</v>
          </cell>
        </row>
        <row r="1356">
          <cell r="A1356" t="str">
            <v>M120822L2P</v>
          </cell>
          <cell r="B1356">
            <v>22</v>
          </cell>
          <cell r="C1356" t="str">
            <v>PC</v>
          </cell>
          <cell r="D1356" t="str">
            <v xml:space="preserve">LV  </v>
          </cell>
          <cell r="E1356" t="str">
            <v>C</v>
          </cell>
          <cell r="F1356" t="str">
            <v>P</v>
          </cell>
          <cell r="G1356">
            <v>50</v>
          </cell>
        </row>
        <row r="1357">
          <cell r="A1357" t="str">
            <v>M120822LP</v>
          </cell>
          <cell r="B1357">
            <v>22</v>
          </cell>
          <cell r="C1357" t="str">
            <v>P1</v>
          </cell>
          <cell r="D1357" t="str">
            <v xml:space="preserve">LV  </v>
          </cell>
          <cell r="E1357" t="str">
            <v>C</v>
          </cell>
          <cell r="F1357" t="str">
            <v>P</v>
          </cell>
          <cell r="G1357">
            <v>50</v>
          </cell>
        </row>
        <row r="1358">
          <cell r="A1358" t="str">
            <v>M120822T</v>
          </cell>
          <cell r="B1358">
            <v>20</v>
          </cell>
          <cell r="C1358" t="str">
            <v>P9</v>
          </cell>
          <cell r="D1358" t="str">
            <v xml:space="preserve">MVC </v>
          </cell>
          <cell r="E1358" t="str">
            <v>B</v>
          </cell>
          <cell r="F1358" t="str">
            <v>P</v>
          </cell>
          <cell r="G1358">
            <v>50</v>
          </cell>
        </row>
        <row r="1359">
          <cell r="A1359" t="str">
            <v>M120822W</v>
          </cell>
          <cell r="B1359">
            <v>46</v>
          </cell>
          <cell r="C1359" t="str">
            <v>R8</v>
          </cell>
          <cell r="D1359" t="str">
            <v xml:space="preserve">LV  </v>
          </cell>
          <cell r="E1359" t="str">
            <v>D</v>
          </cell>
          <cell r="F1359" t="str">
            <v>P</v>
          </cell>
          <cell r="G1359">
            <v>50</v>
          </cell>
        </row>
        <row r="1360">
          <cell r="A1360" t="str">
            <v>M120822X</v>
          </cell>
          <cell r="B1360">
            <v>27</v>
          </cell>
          <cell r="C1360">
            <v>45</v>
          </cell>
          <cell r="D1360" t="str">
            <v xml:space="preserve">LV  </v>
          </cell>
          <cell r="E1360" t="str">
            <v>C</v>
          </cell>
          <cell r="F1360" t="str">
            <v>M</v>
          </cell>
          <cell r="G1360">
            <v>3</v>
          </cell>
        </row>
        <row r="1361">
          <cell r="A1361" t="str">
            <v>M120822X2</v>
          </cell>
          <cell r="B1361">
            <v>27</v>
          </cell>
          <cell r="C1361">
            <v>45</v>
          </cell>
          <cell r="D1361" t="str">
            <v xml:space="preserve">LV  </v>
          </cell>
          <cell r="E1361" t="str">
            <v>C</v>
          </cell>
          <cell r="F1361" t="str">
            <v>M</v>
          </cell>
          <cell r="G1361">
            <v>3</v>
          </cell>
        </row>
        <row r="1362">
          <cell r="A1362" t="str">
            <v>M12082V</v>
          </cell>
          <cell r="B1362">
            <v>2</v>
          </cell>
          <cell r="C1362" t="str">
            <v>PI</v>
          </cell>
          <cell r="D1362" t="str">
            <v xml:space="preserve">LV  </v>
          </cell>
          <cell r="E1362" t="str">
            <v>C</v>
          </cell>
          <cell r="F1362" t="str">
            <v>P</v>
          </cell>
          <cell r="G1362">
            <v>70</v>
          </cell>
        </row>
        <row r="1363">
          <cell r="A1363" t="str">
            <v>M12082VM</v>
          </cell>
          <cell r="B1363">
            <v>2</v>
          </cell>
          <cell r="C1363" t="str">
            <v>M1</v>
          </cell>
          <cell r="D1363" t="str">
            <v xml:space="preserve">LV  </v>
          </cell>
          <cell r="E1363" t="str">
            <v>A</v>
          </cell>
          <cell r="F1363" t="str">
            <v>M</v>
          </cell>
          <cell r="G1363">
            <v>5</v>
          </cell>
        </row>
        <row r="1364">
          <cell r="A1364" t="str">
            <v>M12084V</v>
          </cell>
          <cell r="B1364">
            <v>18</v>
          </cell>
          <cell r="C1364" t="str">
            <v>P2</v>
          </cell>
          <cell r="D1364" t="str">
            <v xml:space="preserve">LV  </v>
          </cell>
          <cell r="E1364" t="str">
            <v>C</v>
          </cell>
          <cell r="F1364" t="str">
            <v>P</v>
          </cell>
          <cell r="G1364">
            <v>60</v>
          </cell>
        </row>
        <row r="1365">
          <cell r="A1365" t="str">
            <v>M1208C</v>
          </cell>
          <cell r="B1365">
            <v>0</v>
          </cell>
          <cell r="C1365" t="str">
            <v>M1</v>
          </cell>
          <cell r="D1365" t="str">
            <v xml:space="preserve">LV  </v>
          </cell>
          <cell r="E1365" t="str">
            <v>C</v>
          </cell>
          <cell r="F1365" t="str">
            <v>M</v>
          </cell>
          <cell r="G1365">
            <v>8</v>
          </cell>
        </row>
        <row r="1366">
          <cell r="A1366" t="str">
            <v>M1208D</v>
          </cell>
          <cell r="B1366">
            <v>0</v>
          </cell>
          <cell r="C1366" t="str">
            <v>M1</v>
          </cell>
          <cell r="D1366" t="str">
            <v xml:space="preserve">LV  </v>
          </cell>
          <cell r="E1366" t="str">
            <v>C</v>
          </cell>
          <cell r="F1366" t="str">
            <v>M</v>
          </cell>
          <cell r="G1366">
            <v>10</v>
          </cell>
        </row>
        <row r="1367">
          <cell r="A1367" t="str">
            <v>M1208DA</v>
          </cell>
          <cell r="B1367">
            <v>0</v>
          </cell>
          <cell r="C1367" t="str">
            <v>M1</v>
          </cell>
          <cell r="D1367" t="str">
            <v xml:space="preserve">LV  </v>
          </cell>
          <cell r="E1367" t="str">
            <v>C</v>
          </cell>
          <cell r="F1367" t="str">
            <v>M</v>
          </cell>
          <cell r="G1367">
            <v>10</v>
          </cell>
        </row>
        <row r="1368">
          <cell r="A1368" t="str">
            <v>M1208DAC3344</v>
          </cell>
          <cell r="B1368">
            <v>0</v>
          </cell>
          <cell r="C1368" t="str">
            <v>M1</v>
          </cell>
          <cell r="D1368" t="str">
            <v xml:space="preserve">LV  </v>
          </cell>
          <cell r="E1368" t="str">
            <v>C</v>
          </cell>
          <cell r="F1368" t="str">
            <v>M</v>
          </cell>
          <cell r="G1368">
            <v>10</v>
          </cell>
        </row>
        <row r="1369">
          <cell r="A1369" t="str">
            <v>M1208DAW140</v>
          </cell>
          <cell r="B1369">
            <v>0</v>
          </cell>
          <cell r="C1369" t="str">
            <v>M1</v>
          </cell>
          <cell r="D1369" t="str">
            <v xml:space="preserve">LV  </v>
          </cell>
          <cell r="E1369" t="str">
            <v>C</v>
          </cell>
          <cell r="F1369" t="str">
            <v>M</v>
          </cell>
          <cell r="G1369">
            <v>10</v>
          </cell>
        </row>
        <row r="1370">
          <cell r="A1370" t="str">
            <v>M1208DAW933</v>
          </cell>
          <cell r="B1370">
            <v>0</v>
          </cell>
          <cell r="C1370" t="str">
            <v>M1</v>
          </cell>
          <cell r="D1370" t="str">
            <v xml:space="preserve">LV  </v>
          </cell>
          <cell r="E1370" t="str">
            <v>C</v>
          </cell>
          <cell r="F1370" t="str">
            <v>M</v>
          </cell>
          <cell r="G1370">
            <v>10</v>
          </cell>
        </row>
        <row r="1371">
          <cell r="A1371" t="str">
            <v>M1208E</v>
          </cell>
          <cell r="B1371">
            <v>0</v>
          </cell>
          <cell r="C1371" t="str">
            <v>M1</v>
          </cell>
          <cell r="D1371" t="str">
            <v xml:space="preserve">LV  </v>
          </cell>
          <cell r="E1371" t="str">
            <v>C</v>
          </cell>
          <cell r="F1371" t="str">
            <v>M</v>
          </cell>
          <cell r="G1371">
            <v>8</v>
          </cell>
        </row>
        <row r="1372">
          <cell r="A1372" t="str">
            <v>M1208EA</v>
          </cell>
          <cell r="B1372">
            <v>0</v>
          </cell>
          <cell r="C1372" t="str">
            <v>M1</v>
          </cell>
          <cell r="D1372" t="str">
            <v xml:space="preserve">MVC </v>
          </cell>
          <cell r="E1372" t="str">
            <v>A</v>
          </cell>
          <cell r="F1372" t="str">
            <v>M</v>
          </cell>
          <cell r="G1372">
            <v>15</v>
          </cell>
        </row>
        <row r="1373">
          <cell r="A1373" t="str">
            <v>M1208EAB</v>
          </cell>
          <cell r="B1373">
            <v>24</v>
          </cell>
          <cell r="C1373">
            <v>45</v>
          </cell>
          <cell r="D1373" t="str">
            <v xml:space="preserve">LV  </v>
          </cell>
          <cell r="E1373" t="str">
            <v>C</v>
          </cell>
          <cell r="F1373" t="str">
            <v>M</v>
          </cell>
          <cell r="G1373">
            <v>5</v>
          </cell>
        </row>
        <row r="1374">
          <cell r="A1374" t="str">
            <v>M1208EAX</v>
          </cell>
          <cell r="B1374">
            <v>24</v>
          </cell>
          <cell r="C1374">
            <v>45</v>
          </cell>
          <cell r="D1374" t="str">
            <v xml:space="preserve">MVC </v>
          </cell>
          <cell r="E1374" t="str">
            <v>C</v>
          </cell>
          <cell r="F1374" t="str">
            <v>M</v>
          </cell>
          <cell r="G1374">
            <v>5</v>
          </cell>
        </row>
        <row r="1375">
          <cell r="A1375" t="str">
            <v>M1208EX</v>
          </cell>
          <cell r="B1375">
            <v>24</v>
          </cell>
          <cell r="C1375">
            <v>45</v>
          </cell>
          <cell r="D1375" t="str">
            <v xml:space="preserve">LV  </v>
          </cell>
          <cell r="E1375" t="str">
            <v>C</v>
          </cell>
          <cell r="F1375" t="str">
            <v>M</v>
          </cell>
          <cell r="G1375">
            <v>5</v>
          </cell>
        </row>
        <row r="1376">
          <cell r="A1376" t="str">
            <v>M1208GUW3</v>
          </cell>
          <cell r="B1376">
            <v>0</v>
          </cell>
          <cell r="C1376" t="str">
            <v>M1</v>
          </cell>
          <cell r="D1376" t="str">
            <v xml:space="preserve">LV  </v>
          </cell>
          <cell r="E1376" t="str">
            <v>C</v>
          </cell>
          <cell r="F1376" t="str">
            <v>M</v>
          </cell>
          <cell r="G1376">
            <v>10</v>
          </cell>
        </row>
        <row r="1377">
          <cell r="A1377" t="str">
            <v>M1208T</v>
          </cell>
          <cell r="B1377">
            <v>0</v>
          </cell>
          <cell r="C1377" t="str">
            <v>M1</v>
          </cell>
          <cell r="D1377" t="str">
            <v xml:space="preserve">LV  </v>
          </cell>
          <cell r="E1377" t="str">
            <v>C</v>
          </cell>
          <cell r="F1377" t="str">
            <v>M</v>
          </cell>
          <cell r="G1377">
            <v>10</v>
          </cell>
        </row>
        <row r="1378">
          <cell r="A1378" t="str">
            <v>M1208U</v>
          </cell>
          <cell r="B1378">
            <v>0</v>
          </cell>
          <cell r="C1378" t="str">
            <v>M1</v>
          </cell>
          <cell r="D1378" t="str">
            <v xml:space="preserve">LV  </v>
          </cell>
          <cell r="E1378" t="str">
            <v>B</v>
          </cell>
          <cell r="F1378" t="str">
            <v>M</v>
          </cell>
          <cell r="G1378">
            <v>10</v>
          </cell>
        </row>
        <row r="1379">
          <cell r="A1379" t="str">
            <v>M1208UV</v>
          </cell>
          <cell r="B1379">
            <v>24</v>
          </cell>
          <cell r="C1379">
            <v>45</v>
          </cell>
          <cell r="D1379" t="str">
            <v xml:space="preserve">MVC </v>
          </cell>
          <cell r="E1379" t="str">
            <v>C</v>
          </cell>
          <cell r="F1379" t="str">
            <v>M</v>
          </cell>
          <cell r="G1379">
            <v>5</v>
          </cell>
        </row>
        <row r="1380">
          <cell r="A1380" t="str">
            <v>M1209</v>
          </cell>
          <cell r="B1380">
            <v>1</v>
          </cell>
          <cell r="C1380" t="str">
            <v>M1</v>
          </cell>
          <cell r="D1380" t="str">
            <v xml:space="preserve">MVC </v>
          </cell>
          <cell r="E1380" t="str">
            <v>A</v>
          </cell>
          <cell r="F1380" t="str">
            <v>M</v>
          </cell>
          <cell r="G1380">
            <v>20</v>
          </cell>
        </row>
        <row r="1381">
          <cell r="A1381" t="str">
            <v>M120921LP</v>
          </cell>
          <cell r="B1381">
            <v>21</v>
          </cell>
          <cell r="C1381" t="str">
            <v>P4</v>
          </cell>
          <cell r="D1381" t="str">
            <v xml:space="preserve">MVC </v>
          </cell>
          <cell r="E1381" t="str">
            <v>A</v>
          </cell>
          <cell r="F1381" t="str">
            <v>P</v>
          </cell>
          <cell r="G1381">
            <v>40</v>
          </cell>
        </row>
        <row r="1382">
          <cell r="A1382" t="str">
            <v>M120922LP</v>
          </cell>
          <cell r="B1382">
            <v>22</v>
          </cell>
          <cell r="C1382" t="str">
            <v>P1</v>
          </cell>
          <cell r="D1382" t="str">
            <v xml:space="preserve">LV  </v>
          </cell>
          <cell r="E1382" t="str">
            <v>B</v>
          </cell>
          <cell r="F1382" t="str">
            <v>P</v>
          </cell>
          <cell r="G1382">
            <v>50</v>
          </cell>
        </row>
        <row r="1383">
          <cell r="A1383" t="str">
            <v>M120922W</v>
          </cell>
          <cell r="B1383">
            <v>46</v>
          </cell>
          <cell r="C1383" t="str">
            <v>R8</v>
          </cell>
          <cell r="D1383" t="str">
            <v xml:space="preserve">LV  </v>
          </cell>
          <cell r="E1383" t="str">
            <v>B</v>
          </cell>
          <cell r="F1383" t="str">
            <v>P</v>
          </cell>
          <cell r="G1383">
            <v>50</v>
          </cell>
        </row>
        <row r="1384">
          <cell r="A1384" t="str">
            <v>M120922X</v>
          </cell>
          <cell r="B1384">
            <v>27</v>
          </cell>
          <cell r="C1384">
            <v>45</v>
          </cell>
          <cell r="D1384" t="str">
            <v xml:space="preserve">LV  </v>
          </cell>
          <cell r="E1384" t="str">
            <v>A</v>
          </cell>
          <cell r="F1384" t="str">
            <v>M</v>
          </cell>
          <cell r="G1384">
            <v>3</v>
          </cell>
        </row>
        <row r="1385">
          <cell r="A1385" t="str">
            <v>M12094V</v>
          </cell>
          <cell r="B1385">
            <v>18</v>
          </cell>
          <cell r="C1385" t="str">
            <v>P2</v>
          </cell>
          <cell r="D1385" t="str">
            <v xml:space="preserve">MVC </v>
          </cell>
          <cell r="E1385" t="str">
            <v>B</v>
          </cell>
          <cell r="F1385" t="str">
            <v>P</v>
          </cell>
          <cell r="G1385">
            <v>60</v>
          </cell>
        </row>
        <row r="1386">
          <cell r="A1386" t="str">
            <v>M1209CAH</v>
          </cell>
          <cell r="B1386">
            <v>0</v>
          </cell>
          <cell r="C1386" t="str">
            <v>M1</v>
          </cell>
          <cell r="D1386" t="str">
            <v xml:space="preserve">LV  </v>
          </cell>
          <cell r="E1386" t="str">
            <v>C</v>
          </cell>
          <cell r="F1386" t="str">
            <v>M</v>
          </cell>
          <cell r="G1386">
            <v>10</v>
          </cell>
        </row>
        <row r="1387">
          <cell r="A1387" t="str">
            <v>M1209DAH</v>
          </cell>
          <cell r="B1387">
            <v>0</v>
          </cell>
          <cell r="C1387" t="str">
            <v>M1</v>
          </cell>
          <cell r="D1387" t="str">
            <v xml:space="preserve">LV  </v>
          </cell>
          <cell r="E1387" t="str">
            <v>C</v>
          </cell>
          <cell r="F1387" t="str">
            <v>M</v>
          </cell>
          <cell r="G1387">
            <v>15</v>
          </cell>
        </row>
        <row r="1388">
          <cell r="A1388" t="str">
            <v>M1209E</v>
          </cell>
          <cell r="B1388">
            <v>0</v>
          </cell>
          <cell r="C1388" t="str">
            <v>M1</v>
          </cell>
          <cell r="D1388" t="str">
            <v xml:space="preserve">LV  </v>
          </cell>
          <cell r="E1388" t="str">
            <v>C</v>
          </cell>
          <cell r="F1388" t="str">
            <v>M</v>
          </cell>
          <cell r="G1388">
            <v>15</v>
          </cell>
        </row>
        <row r="1389">
          <cell r="A1389" t="str">
            <v>M1209EA</v>
          </cell>
          <cell r="B1389">
            <v>0</v>
          </cell>
          <cell r="C1389" t="str">
            <v>M1</v>
          </cell>
          <cell r="D1389" t="str">
            <v xml:space="preserve">LV  </v>
          </cell>
          <cell r="E1389" t="str">
            <v>C</v>
          </cell>
          <cell r="F1389" t="str">
            <v>M</v>
          </cell>
          <cell r="G1389">
            <v>10</v>
          </cell>
        </row>
        <row r="1390">
          <cell r="A1390" t="str">
            <v>M1209EAX</v>
          </cell>
          <cell r="B1390">
            <v>24</v>
          </cell>
          <cell r="C1390">
            <v>45</v>
          </cell>
          <cell r="D1390" t="str">
            <v xml:space="preserve">LV  </v>
          </cell>
          <cell r="E1390" t="str">
            <v>C</v>
          </cell>
          <cell r="F1390" t="str">
            <v>M</v>
          </cell>
          <cell r="G1390">
            <v>5</v>
          </cell>
        </row>
        <row r="1391">
          <cell r="A1391" t="str">
            <v>M1209EW824</v>
          </cell>
          <cell r="B1391">
            <v>0</v>
          </cell>
          <cell r="C1391" t="str">
            <v>M1</v>
          </cell>
          <cell r="D1391" t="str">
            <v xml:space="preserve">MVC </v>
          </cell>
          <cell r="E1391" t="str">
            <v>B</v>
          </cell>
          <cell r="F1391" t="str">
            <v>M</v>
          </cell>
          <cell r="G1391">
            <v>15</v>
          </cell>
        </row>
        <row r="1392">
          <cell r="A1392" t="str">
            <v>M1209EX</v>
          </cell>
          <cell r="B1392">
            <v>24</v>
          </cell>
          <cell r="C1392">
            <v>45</v>
          </cell>
          <cell r="D1392" t="str">
            <v xml:space="preserve">LV  </v>
          </cell>
          <cell r="E1392" t="str">
            <v>C</v>
          </cell>
          <cell r="F1392" t="str">
            <v>M</v>
          </cell>
          <cell r="G1392">
            <v>5</v>
          </cell>
        </row>
        <row r="1393">
          <cell r="A1393" t="str">
            <v>M1209EXW824</v>
          </cell>
          <cell r="B1393">
            <v>24</v>
          </cell>
          <cell r="C1393">
            <v>45</v>
          </cell>
          <cell r="D1393" t="str">
            <v xml:space="preserve">LV  </v>
          </cell>
          <cell r="E1393" t="str">
            <v>C</v>
          </cell>
          <cell r="F1393" t="str">
            <v>M</v>
          </cell>
          <cell r="G1393">
            <v>5</v>
          </cell>
        </row>
        <row r="1394">
          <cell r="A1394" t="str">
            <v>M1209GU</v>
          </cell>
          <cell r="B1394">
            <v>0</v>
          </cell>
          <cell r="C1394" t="str">
            <v>M1</v>
          </cell>
          <cell r="D1394" t="str">
            <v xml:space="preserve">LV  </v>
          </cell>
          <cell r="E1394" t="str">
            <v>C</v>
          </cell>
          <cell r="F1394" t="str">
            <v>M</v>
          </cell>
          <cell r="G1394">
            <v>10</v>
          </cell>
        </row>
        <row r="1395">
          <cell r="A1395" t="str">
            <v>M1209GUV</v>
          </cell>
          <cell r="B1395">
            <v>24</v>
          </cell>
          <cell r="C1395">
            <v>45</v>
          </cell>
          <cell r="D1395" t="str">
            <v xml:space="preserve">MVC </v>
          </cell>
          <cell r="E1395" t="str">
            <v>C</v>
          </cell>
          <cell r="F1395" t="str">
            <v>M</v>
          </cell>
          <cell r="G1395">
            <v>5</v>
          </cell>
        </row>
        <row r="1396">
          <cell r="A1396" t="str">
            <v>M1209GUW3</v>
          </cell>
          <cell r="B1396">
            <v>0</v>
          </cell>
          <cell r="C1396" t="str">
            <v>M1</v>
          </cell>
          <cell r="D1396" t="str">
            <v xml:space="preserve">MVC </v>
          </cell>
          <cell r="E1396" t="str">
            <v>B</v>
          </cell>
          <cell r="F1396" t="str">
            <v>M</v>
          </cell>
          <cell r="G1396">
            <v>20</v>
          </cell>
        </row>
        <row r="1397">
          <cell r="A1397" t="str">
            <v>M1209T</v>
          </cell>
          <cell r="B1397">
            <v>0</v>
          </cell>
          <cell r="C1397" t="str">
            <v>M1</v>
          </cell>
          <cell r="D1397" t="str">
            <v xml:space="preserve">MVC </v>
          </cell>
          <cell r="E1397" t="str">
            <v>A</v>
          </cell>
          <cell r="F1397" t="str">
            <v>M</v>
          </cell>
          <cell r="G1397">
            <v>15</v>
          </cell>
        </row>
        <row r="1398">
          <cell r="A1398" t="str">
            <v>M1209TV</v>
          </cell>
          <cell r="B1398">
            <v>24</v>
          </cell>
          <cell r="C1398">
            <v>45</v>
          </cell>
          <cell r="D1398" t="str">
            <v xml:space="preserve">MVC </v>
          </cell>
          <cell r="E1398" t="str">
            <v>B</v>
          </cell>
          <cell r="F1398" t="str">
            <v>M</v>
          </cell>
          <cell r="G1398">
            <v>5</v>
          </cell>
        </row>
        <row r="1399">
          <cell r="A1399" t="str">
            <v>M1209U</v>
          </cell>
          <cell r="B1399">
            <v>0</v>
          </cell>
          <cell r="C1399" t="str">
            <v>M1</v>
          </cell>
          <cell r="D1399" t="str">
            <v xml:space="preserve">LV  </v>
          </cell>
          <cell r="E1399" t="str">
            <v>C</v>
          </cell>
          <cell r="F1399" t="str">
            <v>M</v>
          </cell>
          <cell r="G1399">
            <v>10</v>
          </cell>
        </row>
        <row r="1400">
          <cell r="A1400" t="str">
            <v>M1209UV</v>
          </cell>
          <cell r="B1400">
            <v>24</v>
          </cell>
          <cell r="C1400">
            <v>45</v>
          </cell>
          <cell r="D1400" t="str">
            <v xml:space="preserve">LV  </v>
          </cell>
          <cell r="E1400" t="str">
            <v>C</v>
          </cell>
          <cell r="F1400" t="str">
            <v>M</v>
          </cell>
          <cell r="G1400">
            <v>5</v>
          </cell>
        </row>
        <row r="1401">
          <cell r="A1401" t="str">
            <v>M1209V2</v>
          </cell>
          <cell r="B1401">
            <v>2</v>
          </cell>
          <cell r="C1401" t="str">
            <v>P5</v>
          </cell>
          <cell r="D1401" t="str">
            <v xml:space="preserve">MVC </v>
          </cell>
          <cell r="E1401" t="str">
            <v>C</v>
          </cell>
          <cell r="F1401" t="str">
            <v>P</v>
          </cell>
          <cell r="G1401">
            <v>50</v>
          </cell>
        </row>
        <row r="1402">
          <cell r="A1402" t="str">
            <v>M1209W79822T</v>
          </cell>
          <cell r="B1402">
            <v>20</v>
          </cell>
          <cell r="C1402" t="str">
            <v>P9</v>
          </cell>
          <cell r="D1402" t="str">
            <v xml:space="preserve">MVC </v>
          </cell>
          <cell r="E1402" t="str">
            <v>C</v>
          </cell>
          <cell r="F1402" t="str">
            <v>P</v>
          </cell>
          <cell r="G1402">
            <v>20</v>
          </cell>
        </row>
        <row r="1403">
          <cell r="A1403" t="str">
            <v>M1209W824</v>
          </cell>
          <cell r="B1403">
            <v>1</v>
          </cell>
          <cell r="C1403" t="str">
            <v>M1</v>
          </cell>
          <cell r="D1403" t="str">
            <v xml:space="preserve">MVC </v>
          </cell>
          <cell r="E1403" t="str">
            <v>B</v>
          </cell>
          <cell r="F1403" t="str">
            <v>M</v>
          </cell>
          <cell r="G1403">
            <v>15</v>
          </cell>
        </row>
        <row r="1404">
          <cell r="A1404" t="str">
            <v>M1209W82422LP</v>
          </cell>
          <cell r="B1404">
            <v>22</v>
          </cell>
          <cell r="C1404" t="str">
            <v>P1</v>
          </cell>
          <cell r="D1404" t="str">
            <v xml:space="preserve">MVC </v>
          </cell>
          <cell r="E1404" t="str">
            <v>A</v>
          </cell>
          <cell r="F1404" t="str">
            <v>P</v>
          </cell>
          <cell r="G1404">
            <v>50</v>
          </cell>
        </row>
        <row r="1405">
          <cell r="A1405" t="str">
            <v>M1209W82422X</v>
          </cell>
          <cell r="B1405">
            <v>27</v>
          </cell>
          <cell r="C1405">
            <v>45</v>
          </cell>
          <cell r="D1405" t="str">
            <v xml:space="preserve">MVC </v>
          </cell>
          <cell r="E1405" t="str">
            <v>A</v>
          </cell>
          <cell r="F1405" t="str">
            <v>M</v>
          </cell>
          <cell r="G1405">
            <v>3</v>
          </cell>
        </row>
        <row r="1406">
          <cell r="A1406" t="str">
            <v>M1209W99</v>
          </cell>
          <cell r="B1406">
            <v>1</v>
          </cell>
          <cell r="C1406" t="str">
            <v>M1</v>
          </cell>
          <cell r="D1406" t="str">
            <v xml:space="preserve">LV  </v>
          </cell>
          <cell r="E1406" t="str">
            <v>C</v>
          </cell>
          <cell r="F1406" t="str">
            <v>M</v>
          </cell>
          <cell r="G1406">
            <v>0</v>
          </cell>
        </row>
        <row r="1407">
          <cell r="A1407" t="str">
            <v>M1210</v>
          </cell>
          <cell r="B1407">
            <v>1</v>
          </cell>
          <cell r="C1407" t="str">
            <v>M1</v>
          </cell>
          <cell r="D1407" t="str">
            <v xml:space="preserve">MVC </v>
          </cell>
          <cell r="E1407" t="str">
            <v>B</v>
          </cell>
          <cell r="F1407" t="str">
            <v>M</v>
          </cell>
          <cell r="G1407">
            <v>20</v>
          </cell>
        </row>
        <row r="1408">
          <cell r="A1408" t="str">
            <v>M121021L</v>
          </cell>
          <cell r="B1408">
            <v>21</v>
          </cell>
          <cell r="C1408" t="str">
            <v>PJ</v>
          </cell>
          <cell r="D1408" t="str">
            <v xml:space="preserve">LV  </v>
          </cell>
          <cell r="E1408" t="str">
            <v>D</v>
          </cell>
          <cell r="F1408" t="str">
            <v>P</v>
          </cell>
          <cell r="G1408">
            <v>65</v>
          </cell>
        </row>
        <row r="1409">
          <cell r="A1409" t="str">
            <v>M121021LM</v>
          </cell>
          <cell r="B1409">
            <v>21</v>
          </cell>
          <cell r="C1409" t="str">
            <v>M1</v>
          </cell>
          <cell r="D1409" t="str">
            <v xml:space="preserve">LV  </v>
          </cell>
          <cell r="E1409" t="str">
            <v>A</v>
          </cell>
          <cell r="F1409" t="str">
            <v>M</v>
          </cell>
          <cell r="G1409">
            <v>5</v>
          </cell>
        </row>
        <row r="1410">
          <cell r="A1410" t="str">
            <v>M121022LP</v>
          </cell>
          <cell r="B1410">
            <v>22</v>
          </cell>
          <cell r="C1410" t="str">
            <v>P1</v>
          </cell>
          <cell r="D1410" t="str">
            <v xml:space="preserve">LV  </v>
          </cell>
          <cell r="E1410" t="str">
            <v>B</v>
          </cell>
          <cell r="F1410" t="str">
            <v>P</v>
          </cell>
          <cell r="G1410">
            <v>50</v>
          </cell>
        </row>
        <row r="1411">
          <cell r="A1411" t="str">
            <v>M121022W</v>
          </cell>
          <cell r="B1411">
            <v>46</v>
          </cell>
          <cell r="C1411" t="str">
            <v>R8</v>
          </cell>
          <cell r="D1411" t="str">
            <v xml:space="preserve">LV  </v>
          </cell>
          <cell r="E1411" t="str">
            <v>D</v>
          </cell>
          <cell r="F1411" t="str">
            <v>P</v>
          </cell>
          <cell r="G1411">
            <v>50</v>
          </cell>
        </row>
        <row r="1412">
          <cell r="A1412" t="str">
            <v>M121022X</v>
          </cell>
          <cell r="B1412">
            <v>27</v>
          </cell>
          <cell r="C1412">
            <v>45</v>
          </cell>
          <cell r="D1412" t="str">
            <v xml:space="preserve">LV  </v>
          </cell>
          <cell r="E1412" t="str">
            <v>B</v>
          </cell>
          <cell r="F1412" t="str">
            <v>M</v>
          </cell>
          <cell r="G1412">
            <v>3</v>
          </cell>
        </row>
        <row r="1413">
          <cell r="A1413" t="str">
            <v>M12102V</v>
          </cell>
          <cell r="B1413">
            <v>2</v>
          </cell>
          <cell r="C1413" t="str">
            <v>PI</v>
          </cell>
          <cell r="D1413" t="str">
            <v xml:space="preserve">LV  </v>
          </cell>
          <cell r="E1413" t="str">
            <v>C</v>
          </cell>
          <cell r="F1413" t="str">
            <v>P</v>
          </cell>
          <cell r="G1413">
            <v>70</v>
          </cell>
        </row>
        <row r="1414">
          <cell r="A1414" t="str">
            <v>M12102VM</v>
          </cell>
          <cell r="B1414">
            <v>2</v>
          </cell>
          <cell r="C1414" t="str">
            <v>M1</v>
          </cell>
          <cell r="D1414" t="str">
            <v xml:space="preserve">LV  </v>
          </cell>
          <cell r="E1414" t="str">
            <v>A</v>
          </cell>
          <cell r="F1414" t="str">
            <v>M</v>
          </cell>
          <cell r="G1414">
            <v>5</v>
          </cell>
        </row>
        <row r="1415">
          <cell r="A1415" t="str">
            <v>M12104V</v>
          </cell>
          <cell r="B1415">
            <v>18</v>
          </cell>
          <cell r="C1415" t="str">
            <v>P2</v>
          </cell>
          <cell r="D1415" t="str">
            <v xml:space="preserve">MVC </v>
          </cell>
          <cell r="E1415" t="str">
            <v>B</v>
          </cell>
          <cell r="F1415" t="str">
            <v>P</v>
          </cell>
          <cell r="G1415">
            <v>60</v>
          </cell>
        </row>
        <row r="1416">
          <cell r="A1416" t="str">
            <v>M1210D</v>
          </cell>
          <cell r="B1416">
            <v>0</v>
          </cell>
          <cell r="C1416" t="str">
            <v>M1</v>
          </cell>
          <cell r="D1416" t="str">
            <v xml:space="preserve">LV  </v>
          </cell>
          <cell r="E1416" t="str">
            <v>C</v>
          </cell>
          <cell r="F1416" t="str">
            <v>M</v>
          </cell>
          <cell r="G1416">
            <v>10</v>
          </cell>
        </row>
        <row r="1417">
          <cell r="A1417" t="str">
            <v>M1210DAH</v>
          </cell>
          <cell r="B1417">
            <v>0</v>
          </cell>
          <cell r="C1417" t="str">
            <v>M1</v>
          </cell>
          <cell r="D1417" t="str">
            <v xml:space="preserve">LV  </v>
          </cell>
          <cell r="E1417" t="str">
            <v>C</v>
          </cell>
          <cell r="F1417" t="str">
            <v>M</v>
          </cell>
          <cell r="G1417">
            <v>10</v>
          </cell>
        </row>
        <row r="1418">
          <cell r="A1418" t="str">
            <v>M1210E</v>
          </cell>
          <cell r="B1418">
            <v>0</v>
          </cell>
          <cell r="C1418" t="str">
            <v>M1</v>
          </cell>
          <cell r="D1418" t="str">
            <v xml:space="preserve">LV  </v>
          </cell>
          <cell r="E1418" t="str">
            <v>B</v>
          </cell>
          <cell r="F1418" t="str">
            <v>M</v>
          </cell>
          <cell r="G1418">
            <v>15</v>
          </cell>
        </row>
        <row r="1419">
          <cell r="A1419" t="str">
            <v>M1210EAH</v>
          </cell>
          <cell r="B1419">
            <v>0</v>
          </cell>
          <cell r="C1419" t="str">
            <v>M1</v>
          </cell>
          <cell r="D1419" t="str">
            <v xml:space="preserve">LV  </v>
          </cell>
          <cell r="E1419" t="str">
            <v>C</v>
          </cell>
          <cell r="F1419" t="str">
            <v>M</v>
          </cell>
          <cell r="G1419">
            <v>10</v>
          </cell>
        </row>
        <row r="1420">
          <cell r="A1420" t="str">
            <v>M1210EAHX</v>
          </cell>
          <cell r="B1420">
            <v>24</v>
          </cell>
          <cell r="C1420">
            <v>45</v>
          </cell>
          <cell r="D1420" t="str">
            <v xml:space="preserve">LV  </v>
          </cell>
          <cell r="E1420" t="str">
            <v>C</v>
          </cell>
          <cell r="F1420" t="str">
            <v>M</v>
          </cell>
          <cell r="G1420">
            <v>5</v>
          </cell>
        </row>
        <row r="1421">
          <cell r="A1421" t="str">
            <v>M1210EX</v>
          </cell>
          <cell r="B1421">
            <v>24</v>
          </cell>
          <cell r="C1421">
            <v>45</v>
          </cell>
          <cell r="D1421" t="str">
            <v xml:space="preserve">LV  </v>
          </cell>
          <cell r="E1421" t="str">
            <v>B</v>
          </cell>
          <cell r="F1421" t="str">
            <v>M</v>
          </cell>
          <cell r="G1421">
            <v>5</v>
          </cell>
        </row>
        <row r="1422">
          <cell r="A1422" t="str">
            <v>M1210GUW3</v>
          </cell>
          <cell r="B1422">
            <v>0</v>
          </cell>
          <cell r="C1422" t="str">
            <v>M1</v>
          </cell>
          <cell r="D1422" t="str">
            <v xml:space="preserve">MVC </v>
          </cell>
          <cell r="E1422" t="str">
            <v>B</v>
          </cell>
          <cell r="F1422" t="str">
            <v>M</v>
          </cell>
          <cell r="G1422">
            <v>15</v>
          </cell>
        </row>
        <row r="1423">
          <cell r="A1423" t="str">
            <v>M1210T</v>
          </cell>
          <cell r="B1423">
            <v>0</v>
          </cell>
          <cell r="C1423" t="str">
            <v>M1</v>
          </cell>
          <cell r="D1423" t="str">
            <v xml:space="preserve">LV  </v>
          </cell>
          <cell r="E1423" t="str">
            <v>B</v>
          </cell>
          <cell r="F1423" t="str">
            <v>M</v>
          </cell>
          <cell r="G1423">
            <v>10</v>
          </cell>
        </row>
        <row r="1424">
          <cell r="A1424" t="str">
            <v>M1210TV</v>
          </cell>
          <cell r="B1424">
            <v>24</v>
          </cell>
          <cell r="C1424">
            <v>45</v>
          </cell>
          <cell r="D1424" t="str">
            <v xml:space="preserve">LV  </v>
          </cell>
          <cell r="E1424" t="str">
            <v>C</v>
          </cell>
          <cell r="F1424" t="str">
            <v>M</v>
          </cell>
          <cell r="G1424">
            <v>5</v>
          </cell>
        </row>
        <row r="1425">
          <cell r="A1425" t="str">
            <v>M1210U</v>
          </cell>
          <cell r="B1425">
            <v>0</v>
          </cell>
          <cell r="C1425" t="str">
            <v>M1</v>
          </cell>
          <cell r="D1425" t="str">
            <v xml:space="preserve">LV  </v>
          </cell>
          <cell r="E1425" t="str">
            <v>C</v>
          </cell>
          <cell r="F1425" t="str">
            <v>M</v>
          </cell>
          <cell r="G1425">
            <v>10</v>
          </cell>
        </row>
        <row r="1426">
          <cell r="A1426" t="str">
            <v>M1210UC3549</v>
          </cell>
          <cell r="B1426">
            <v>0</v>
          </cell>
          <cell r="C1426" t="str">
            <v>M1</v>
          </cell>
          <cell r="D1426" t="str">
            <v xml:space="preserve">LV  </v>
          </cell>
          <cell r="E1426" t="str">
            <v>C</v>
          </cell>
          <cell r="F1426" t="str">
            <v>M</v>
          </cell>
          <cell r="G1426">
            <v>15</v>
          </cell>
        </row>
        <row r="1427">
          <cell r="A1427" t="str">
            <v>M1210UC6680</v>
          </cell>
          <cell r="B1427">
            <v>0</v>
          </cell>
          <cell r="C1427" t="str">
            <v>M1</v>
          </cell>
          <cell r="D1427" t="str">
            <v xml:space="preserve">LV  </v>
          </cell>
          <cell r="E1427" t="str">
            <v>C</v>
          </cell>
          <cell r="F1427" t="str">
            <v>M</v>
          </cell>
          <cell r="G1427">
            <v>10</v>
          </cell>
        </row>
        <row r="1428">
          <cell r="A1428" t="str">
            <v>M1210UV</v>
          </cell>
          <cell r="B1428">
            <v>24</v>
          </cell>
          <cell r="C1428">
            <v>45</v>
          </cell>
          <cell r="D1428" t="str">
            <v xml:space="preserve">LV  </v>
          </cell>
          <cell r="E1428" t="str">
            <v>C</v>
          </cell>
          <cell r="F1428" t="str">
            <v>M</v>
          </cell>
          <cell r="G1428">
            <v>5</v>
          </cell>
        </row>
        <row r="1429">
          <cell r="A1429" t="str">
            <v>M1211</v>
          </cell>
          <cell r="B1429">
            <v>1</v>
          </cell>
          <cell r="C1429" t="str">
            <v>M1</v>
          </cell>
          <cell r="D1429" t="str">
            <v xml:space="preserve">MVC </v>
          </cell>
          <cell r="E1429" t="str">
            <v>A</v>
          </cell>
          <cell r="F1429" t="str">
            <v>M</v>
          </cell>
          <cell r="G1429">
            <v>20</v>
          </cell>
        </row>
        <row r="1430">
          <cell r="A1430" t="str">
            <v>M121121L</v>
          </cell>
          <cell r="B1430">
            <v>21</v>
          </cell>
          <cell r="C1430" t="str">
            <v>PJ</v>
          </cell>
          <cell r="D1430" t="str">
            <v xml:space="preserve">LV  </v>
          </cell>
          <cell r="E1430" t="str">
            <v>A</v>
          </cell>
          <cell r="F1430" t="str">
            <v>P</v>
          </cell>
          <cell r="G1430">
            <v>65</v>
          </cell>
        </row>
        <row r="1431">
          <cell r="A1431" t="str">
            <v>M121121LM</v>
          </cell>
          <cell r="B1431">
            <v>21</v>
          </cell>
          <cell r="C1431" t="str">
            <v>M1</v>
          </cell>
          <cell r="D1431" t="str">
            <v xml:space="preserve">LV  </v>
          </cell>
          <cell r="E1431" t="str">
            <v>C</v>
          </cell>
          <cell r="F1431" t="str">
            <v>M</v>
          </cell>
          <cell r="G1431">
            <v>0</v>
          </cell>
        </row>
        <row r="1432">
          <cell r="A1432" t="str">
            <v>M121121LP</v>
          </cell>
          <cell r="B1432">
            <v>21</v>
          </cell>
          <cell r="C1432" t="str">
            <v>P4</v>
          </cell>
          <cell r="D1432" t="str">
            <v xml:space="preserve">MVC </v>
          </cell>
          <cell r="E1432" t="str">
            <v>A</v>
          </cell>
          <cell r="F1432" t="str">
            <v>P</v>
          </cell>
          <cell r="G1432">
            <v>40</v>
          </cell>
        </row>
        <row r="1433">
          <cell r="A1433" t="str">
            <v>M121121T</v>
          </cell>
          <cell r="B1433">
            <v>19</v>
          </cell>
          <cell r="C1433" t="str">
            <v>P9</v>
          </cell>
          <cell r="D1433" t="str">
            <v xml:space="preserve">LV  </v>
          </cell>
          <cell r="E1433" t="str">
            <v>B</v>
          </cell>
          <cell r="F1433" t="str">
            <v>P</v>
          </cell>
          <cell r="G1433">
            <v>50</v>
          </cell>
        </row>
        <row r="1434">
          <cell r="A1434" t="str">
            <v>M121122LP</v>
          </cell>
          <cell r="B1434">
            <v>22</v>
          </cell>
          <cell r="C1434" t="str">
            <v>P1</v>
          </cell>
          <cell r="D1434" t="str">
            <v xml:space="preserve">MVC </v>
          </cell>
          <cell r="E1434" t="str">
            <v>A</v>
          </cell>
          <cell r="F1434" t="str">
            <v>P</v>
          </cell>
          <cell r="G1434">
            <v>50</v>
          </cell>
        </row>
        <row r="1435">
          <cell r="A1435" t="str">
            <v>M121122T</v>
          </cell>
          <cell r="B1435">
            <v>20</v>
          </cell>
          <cell r="C1435" t="str">
            <v>P9</v>
          </cell>
          <cell r="D1435" t="str">
            <v xml:space="preserve">LV  </v>
          </cell>
          <cell r="E1435" t="str">
            <v>B</v>
          </cell>
          <cell r="F1435" t="str">
            <v>P</v>
          </cell>
          <cell r="G1435">
            <v>50</v>
          </cell>
        </row>
        <row r="1436">
          <cell r="A1436" t="str">
            <v>M121122W</v>
          </cell>
          <cell r="B1436">
            <v>46</v>
          </cell>
          <cell r="C1436" t="str">
            <v>R8</v>
          </cell>
          <cell r="D1436" t="str">
            <v xml:space="preserve">LV  </v>
          </cell>
          <cell r="E1436" t="str">
            <v>A</v>
          </cell>
          <cell r="F1436" t="str">
            <v>P</v>
          </cell>
          <cell r="G1436">
            <v>50</v>
          </cell>
        </row>
        <row r="1437">
          <cell r="A1437" t="str">
            <v>M121122X</v>
          </cell>
          <cell r="B1437">
            <v>27</v>
          </cell>
          <cell r="C1437">
            <v>45</v>
          </cell>
          <cell r="D1437" t="str">
            <v xml:space="preserve">MVC </v>
          </cell>
          <cell r="E1437" t="str">
            <v>A</v>
          </cell>
          <cell r="F1437" t="str">
            <v>M</v>
          </cell>
          <cell r="G1437">
            <v>3</v>
          </cell>
        </row>
        <row r="1438">
          <cell r="A1438" t="str">
            <v>M12112VM</v>
          </cell>
          <cell r="B1438">
            <v>2</v>
          </cell>
          <cell r="C1438" t="str">
            <v>M1</v>
          </cell>
          <cell r="D1438" t="str">
            <v xml:space="preserve">LV  </v>
          </cell>
          <cell r="E1438" t="str">
            <v>A</v>
          </cell>
          <cell r="F1438" t="str">
            <v>M</v>
          </cell>
          <cell r="G1438">
            <v>5</v>
          </cell>
        </row>
        <row r="1439">
          <cell r="A1439" t="str">
            <v>M12114V</v>
          </cell>
          <cell r="B1439">
            <v>18</v>
          </cell>
          <cell r="C1439" t="str">
            <v>P2</v>
          </cell>
          <cell r="D1439" t="str">
            <v xml:space="preserve">LV  </v>
          </cell>
          <cell r="E1439" t="str">
            <v>C</v>
          </cell>
          <cell r="F1439" t="str">
            <v>P</v>
          </cell>
          <cell r="G1439">
            <v>60</v>
          </cell>
        </row>
        <row r="1440">
          <cell r="A1440" t="str">
            <v>M1211C</v>
          </cell>
          <cell r="B1440">
            <v>0</v>
          </cell>
          <cell r="C1440" t="str">
            <v>M1</v>
          </cell>
          <cell r="D1440" t="str">
            <v xml:space="preserve">LV  </v>
          </cell>
          <cell r="E1440" t="str">
            <v>C</v>
          </cell>
          <cell r="F1440" t="str">
            <v>M</v>
          </cell>
          <cell r="G1440">
            <v>10</v>
          </cell>
        </row>
        <row r="1441">
          <cell r="A1441" t="str">
            <v>M1211D</v>
          </cell>
          <cell r="B1441">
            <v>0</v>
          </cell>
          <cell r="C1441" t="str">
            <v>M1</v>
          </cell>
          <cell r="D1441" t="str">
            <v xml:space="preserve">LV  </v>
          </cell>
          <cell r="E1441" t="str">
            <v>C</v>
          </cell>
          <cell r="F1441" t="str">
            <v>M</v>
          </cell>
          <cell r="G1441">
            <v>15</v>
          </cell>
        </row>
        <row r="1442">
          <cell r="A1442" t="str">
            <v>M1211DA</v>
          </cell>
          <cell r="B1442">
            <v>0</v>
          </cell>
          <cell r="C1442" t="str">
            <v>M1</v>
          </cell>
          <cell r="D1442" t="str">
            <v xml:space="preserve">LV  </v>
          </cell>
          <cell r="E1442" t="str">
            <v>C</v>
          </cell>
          <cell r="F1442" t="str">
            <v>M</v>
          </cell>
          <cell r="G1442">
            <v>10</v>
          </cell>
        </row>
        <row r="1443">
          <cell r="A1443" t="str">
            <v>M1211E</v>
          </cell>
          <cell r="B1443">
            <v>0</v>
          </cell>
          <cell r="C1443" t="str">
            <v>M1</v>
          </cell>
          <cell r="D1443" t="str">
            <v xml:space="preserve">LV  </v>
          </cell>
          <cell r="E1443" t="str">
            <v>B</v>
          </cell>
          <cell r="F1443" t="str">
            <v>M</v>
          </cell>
          <cell r="G1443">
            <v>15</v>
          </cell>
        </row>
        <row r="1444">
          <cell r="A1444" t="str">
            <v>M1211EAH</v>
          </cell>
          <cell r="B1444">
            <v>0</v>
          </cell>
          <cell r="C1444" t="str">
            <v>M1</v>
          </cell>
          <cell r="D1444" t="str">
            <v xml:space="preserve">LV  </v>
          </cell>
          <cell r="E1444" t="str">
            <v>C</v>
          </cell>
          <cell r="F1444" t="str">
            <v>M</v>
          </cell>
          <cell r="G1444">
            <v>15</v>
          </cell>
        </row>
        <row r="1445">
          <cell r="A1445" t="str">
            <v>M1211EAHX</v>
          </cell>
          <cell r="B1445">
            <v>24</v>
          </cell>
          <cell r="C1445">
            <v>45</v>
          </cell>
          <cell r="D1445" t="str">
            <v xml:space="preserve">LV  </v>
          </cell>
          <cell r="E1445" t="str">
            <v>C</v>
          </cell>
          <cell r="F1445" t="str">
            <v>M</v>
          </cell>
          <cell r="G1445">
            <v>5</v>
          </cell>
        </row>
        <row r="1446">
          <cell r="A1446" t="str">
            <v>M1211EB</v>
          </cell>
          <cell r="B1446">
            <v>24</v>
          </cell>
          <cell r="C1446">
            <v>45</v>
          </cell>
          <cell r="D1446" t="str">
            <v xml:space="preserve">LV  </v>
          </cell>
          <cell r="E1446" t="str">
            <v>C</v>
          </cell>
          <cell r="F1446" t="str">
            <v>M</v>
          </cell>
          <cell r="G1446">
            <v>5</v>
          </cell>
        </row>
        <row r="1447">
          <cell r="A1447" t="str">
            <v>M1211EX</v>
          </cell>
          <cell r="B1447">
            <v>24</v>
          </cell>
          <cell r="C1447">
            <v>45</v>
          </cell>
          <cell r="D1447" t="str">
            <v xml:space="preserve">LV  </v>
          </cell>
          <cell r="E1447" t="str">
            <v>C</v>
          </cell>
          <cell r="F1447" t="str">
            <v>M</v>
          </cell>
          <cell r="G1447">
            <v>5</v>
          </cell>
        </row>
        <row r="1448">
          <cell r="A1448" t="str">
            <v>M1211GE</v>
          </cell>
          <cell r="B1448">
            <v>0</v>
          </cell>
          <cell r="C1448" t="str">
            <v>M1</v>
          </cell>
          <cell r="D1448" t="str">
            <v xml:space="preserve">LV  </v>
          </cell>
          <cell r="E1448" t="str">
            <v>C</v>
          </cell>
          <cell r="F1448" t="str">
            <v>M</v>
          </cell>
          <cell r="G1448">
            <v>15</v>
          </cell>
        </row>
        <row r="1449">
          <cell r="A1449" t="str">
            <v>M1211GEB</v>
          </cell>
          <cell r="B1449">
            <v>24</v>
          </cell>
          <cell r="C1449">
            <v>45</v>
          </cell>
          <cell r="D1449" t="str">
            <v xml:space="preserve">LV  </v>
          </cell>
          <cell r="E1449" t="str">
            <v>C</v>
          </cell>
          <cell r="F1449" t="str">
            <v>M</v>
          </cell>
          <cell r="G1449">
            <v>5</v>
          </cell>
        </row>
        <row r="1450">
          <cell r="A1450" t="str">
            <v>M1211GEW3</v>
          </cell>
          <cell r="B1450">
            <v>0</v>
          </cell>
          <cell r="C1450" t="str">
            <v>M1</v>
          </cell>
          <cell r="D1450" t="str">
            <v xml:space="preserve">MVC </v>
          </cell>
          <cell r="E1450" t="str">
            <v>A</v>
          </cell>
          <cell r="F1450" t="str">
            <v>M</v>
          </cell>
          <cell r="G1450">
            <v>20</v>
          </cell>
        </row>
        <row r="1451">
          <cell r="A1451" t="str">
            <v>M1211GEX</v>
          </cell>
          <cell r="B1451">
            <v>24</v>
          </cell>
          <cell r="C1451">
            <v>45</v>
          </cell>
          <cell r="D1451" t="str">
            <v xml:space="preserve">MVC </v>
          </cell>
          <cell r="E1451" t="str">
            <v>C</v>
          </cell>
          <cell r="F1451" t="str">
            <v>M</v>
          </cell>
          <cell r="G1451">
            <v>5</v>
          </cell>
        </row>
        <row r="1452">
          <cell r="A1452" t="str">
            <v>M1211GEXW3</v>
          </cell>
          <cell r="B1452">
            <v>24</v>
          </cell>
          <cell r="C1452">
            <v>45</v>
          </cell>
          <cell r="D1452" t="str">
            <v xml:space="preserve">LV  </v>
          </cell>
          <cell r="E1452" t="str">
            <v>C</v>
          </cell>
          <cell r="F1452" t="str">
            <v>M</v>
          </cell>
          <cell r="G1452">
            <v>5</v>
          </cell>
        </row>
        <row r="1453">
          <cell r="A1453" t="str">
            <v>M1211GU</v>
          </cell>
          <cell r="B1453">
            <v>0</v>
          </cell>
          <cell r="C1453" t="str">
            <v>M1</v>
          </cell>
          <cell r="D1453" t="str">
            <v xml:space="preserve">LV  </v>
          </cell>
          <cell r="E1453" t="str">
            <v>B</v>
          </cell>
          <cell r="F1453" t="str">
            <v>M</v>
          </cell>
          <cell r="G1453">
            <v>15</v>
          </cell>
        </row>
        <row r="1454">
          <cell r="A1454" t="str">
            <v>M1211GUV</v>
          </cell>
          <cell r="B1454">
            <v>24</v>
          </cell>
          <cell r="C1454">
            <v>45</v>
          </cell>
          <cell r="D1454" t="str">
            <v xml:space="preserve">LV  </v>
          </cell>
          <cell r="E1454" t="str">
            <v>C</v>
          </cell>
          <cell r="F1454" t="str">
            <v>M</v>
          </cell>
          <cell r="G1454">
            <v>5</v>
          </cell>
        </row>
        <row r="1455">
          <cell r="A1455" t="str">
            <v>M1211U</v>
          </cell>
          <cell r="B1455">
            <v>0</v>
          </cell>
          <cell r="C1455" t="str">
            <v>M1</v>
          </cell>
          <cell r="D1455" t="str">
            <v xml:space="preserve">LV  </v>
          </cell>
          <cell r="E1455" t="str">
            <v>B</v>
          </cell>
          <cell r="F1455" t="str">
            <v>M</v>
          </cell>
          <cell r="G1455">
            <v>20</v>
          </cell>
        </row>
        <row r="1456">
          <cell r="A1456" t="str">
            <v>M1211UV</v>
          </cell>
          <cell r="B1456">
            <v>24</v>
          </cell>
          <cell r="C1456">
            <v>45</v>
          </cell>
          <cell r="D1456" t="str">
            <v xml:space="preserve">LV  </v>
          </cell>
          <cell r="E1456" t="str">
            <v>C</v>
          </cell>
          <cell r="F1456" t="str">
            <v>M</v>
          </cell>
          <cell r="G1456">
            <v>5</v>
          </cell>
        </row>
        <row r="1457">
          <cell r="A1457" t="str">
            <v>M1211WS</v>
          </cell>
          <cell r="B1457">
            <v>1</v>
          </cell>
          <cell r="C1457" t="str">
            <v>M1</v>
          </cell>
          <cell r="D1457" t="str">
            <v xml:space="preserve">LV  </v>
          </cell>
          <cell r="E1457" t="str">
            <v>C</v>
          </cell>
          <cell r="F1457" t="str">
            <v>M</v>
          </cell>
          <cell r="G1457">
            <v>20</v>
          </cell>
        </row>
        <row r="1458">
          <cell r="A1458" t="str">
            <v>M1212</v>
          </cell>
          <cell r="B1458">
            <v>1</v>
          </cell>
          <cell r="C1458" t="str">
            <v>M1</v>
          </cell>
          <cell r="D1458" t="str">
            <v xml:space="preserve">MVA </v>
          </cell>
          <cell r="E1458" t="str">
            <v>A</v>
          </cell>
          <cell r="F1458" t="str">
            <v>M</v>
          </cell>
          <cell r="G1458">
            <v>20</v>
          </cell>
        </row>
        <row r="1459">
          <cell r="A1459" t="str">
            <v>M121221L</v>
          </cell>
          <cell r="B1459">
            <v>21</v>
          </cell>
          <cell r="C1459" t="str">
            <v>PJ</v>
          </cell>
          <cell r="D1459" t="str">
            <v xml:space="preserve">LV  </v>
          </cell>
          <cell r="E1459" t="str">
            <v>C</v>
          </cell>
          <cell r="F1459" t="str">
            <v>P</v>
          </cell>
          <cell r="G1459">
            <v>65</v>
          </cell>
        </row>
        <row r="1460">
          <cell r="A1460" t="str">
            <v>M121221LM</v>
          </cell>
          <cell r="B1460">
            <v>21</v>
          </cell>
          <cell r="C1460" t="str">
            <v>M1</v>
          </cell>
          <cell r="D1460" t="str">
            <v xml:space="preserve">LV  </v>
          </cell>
          <cell r="E1460" t="str">
            <v>A</v>
          </cell>
          <cell r="F1460" t="str">
            <v>M</v>
          </cell>
          <cell r="G1460">
            <v>5</v>
          </cell>
        </row>
        <row r="1461">
          <cell r="A1461" t="str">
            <v>M121221T</v>
          </cell>
          <cell r="B1461">
            <v>19</v>
          </cell>
          <cell r="C1461" t="str">
            <v>P9</v>
          </cell>
          <cell r="D1461" t="str">
            <v xml:space="preserve">LV  </v>
          </cell>
          <cell r="E1461" t="str">
            <v>C</v>
          </cell>
          <cell r="F1461" t="str">
            <v>P</v>
          </cell>
          <cell r="G1461">
            <v>50</v>
          </cell>
        </row>
        <row r="1462">
          <cell r="A1462" t="str">
            <v>M121222LP</v>
          </cell>
          <cell r="B1462">
            <v>22</v>
          </cell>
          <cell r="C1462" t="str">
            <v>P1</v>
          </cell>
          <cell r="D1462" t="str">
            <v xml:space="preserve">LV  </v>
          </cell>
          <cell r="E1462" t="str">
            <v>B</v>
          </cell>
          <cell r="F1462" t="str">
            <v>P</v>
          </cell>
          <cell r="G1462">
            <v>50</v>
          </cell>
        </row>
        <row r="1463">
          <cell r="A1463" t="str">
            <v>M121222T</v>
          </cell>
          <cell r="B1463">
            <v>20</v>
          </cell>
          <cell r="C1463" t="str">
            <v>P9</v>
          </cell>
          <cell r="D1463" t="str">
            <v xml:space="preserve">LV  </v>
          </cell>
          <cell r="E1463" t="str">
            <v>C</v>
          </cell>
          <cell r="F1463" t="str">
            <v>P</v>
          </cell>
          <cell r="G1463">
            <v>50</v>
          </cell>
        </row>
        <row r="1464">
          <cell r="A1464" t="str">
            <v>M121222W</v>
          </cell>
          <cell r="B1464">
            <v>46</v>
          </cell>
          <cell r="C1464" t="str">
            <v>R8</v>
          </cell>
          <cell r="D1464" t="str">
            <v xml:space="preserve">LV  </v>
          </cell>
          <cell r="E1464" t="str">
            <v>C</v>
          </cell>
          <cell r="F1464" t="str">
            <v>P</v>
          </cell>
          <cell r="G1464">
            <v>50</v>
          </cell>
        </row>
        <row r="1465">
          <cell r="A1465" t="str">
            <v>M121222X</v>
          </cell>
          <cell r="B1465">
            <v>27</v>
          </cell>
          <cell r="C1465">
            <v>45</v>
          </cell>
          <cell r="D1465" t="str">
            <v xml:space="preserve">LV  </v>
          </cell>
          <cell r="E1465" t="str">
            <v>B</v>
          </cell>
          <cell r="F1465" t="str">
            <v>M</v>
          </cell>
          <cell r="G1465">
            <v>3</v>
          </cell>
        </row>
        <row r="1466">
          <cell r="A1466" t="str">
            <v>M12122V</v>
          </cell>
          <cell r="B1466">
            <v>2</v>
          </cell>
          <cell r="C1466" t="str">
            <v>PI</v>
          </cell>
          <cell r="D1466" t="str">
            <v xml:space="preserve">LV  </v>
          </cell>
          <cell r="E1466" t="str">
            <v>B</v>
          </cell>
          <cell r="F1466" t="str">
            <v>P</v>
          </cell>
          <cell r="G1466">
            <v>70</v>
          </cell>
        </row>
        <row r="1467">
          <cell r="A1467" t="str">
            <v>M12122VM</v>
          </cell>
          <cell r="B1467">
            <v>2</v>
          </cell>
          <cell r="C1467" t="str">
            <v>M1</v>
          </cell>
          <cell r="D1467" t="str">
            <v xml:space="preserve">LV  </v>
          </cell>
          <cell r="E1467" t="str">
            <v>A</v>
          </cell>
          <cell r="F1467" t="str">
            <v>M</v>
          </cell>
          <cell r="G1467">
            <v>5</v>
          </cell>
        </row>
        <row r="1468">
          <cell r="A1468" t="str">
            <v>M12124V</v>
          </cell>
          <cell r="B1468">
            <v>18</v>
          </cell>
          <cell r="C1468" t="str">
            <v>P2</v>
          </cell>
          <cell r="D1468" t="str">
            <v xml:space="preserve">MVA </v>
          </cell>
          <cell r="E1468" t="str">
            <v>A</v>
          </cell>
          <cell r="F1468" t="str">
            <v>P</v>
          </cell>
          <cell r="G1468">
            <v>60</v>
          </cell>
        </row>
        <row r="1469">
          <cell r="A1469" t="str">
            <v>M1212C</v>
          </cell>
          <cell r="B1469">
            <v>0</v>
          </cell>
          <cell r="C1469" t="str">
            <v>M1</v>
          </cell>
          <cell r="D1469" t="str">
            <v xml:space="preserve">LV  </v>
          </cell>
          <cell r="E1469" t="str">
            <v>C</v>
          </cell>
          <cell r="F1469" t="str">
            <v>M</v>
          </cell>
          <cell r="G1469">
            <v>15</v>
          </cell>
        </row>
        <row r="1470">
          <cell r="A1470" t="str">
            <v>M1212CA</v>
          </cell>
          <cell r="B1470">
            <v>0</v>
          </cell>
          <cell r="C1470" t="str">
            <v>M1</v>
          </cell>
          <cell r="D1470" t="str">
            <v xml:space="preserve">LV  </v>
          </cell>
          <cell r="E1470" t="str">
            <v>C</v>
          </cell>
          <cell r="F1470" t="str">
            <v>M</v>
          </cell>
          <cell r="G1470">
            <v>10</v>
          </cell>
        </row>
        <row r="1471">
          <cell r="A1471" t="str">
            <v>M1212CC4</v>
          </cell>
          <cell r="B1471">
            <v>0</v>
          </cell>
          <cell r="C1471" t="str">
            <v>M1</v>
          </cell>
          <cell r="D1471" t="str">
            <v xml:space="preserve">LV  </v>
          </cell>
          <cell r="E1471" t="str">
            <v>C</v>
          </cell>
          <cell r="F1471" t="str">
            <v>M</v>
          </cell>
          <cell r="G1471">
            <v>15</v>
          </cell>
        </row>
        <row r="1472">
          <cell r="A1472" t="str">
            <v>M1212DA</v>
          </cell>
          <cell r="B1472">
            <v>0</v>
          </cell>
          <cell r="C1472" t="str">
            <v>M1</v>
          </cell>
          <cell r="D1472" t="str">
            <v xml:space="preserve">LV  </v>
          </cell>
          <cell r="E1472" t="str">
            <v>C</v>
          </cell>
          <cell r="F1472" t="str">
            <v>M</v>
          </cell>
          <cell r="G1472">
            <v>15</v>
          </cell>
        </row>
        <row r="1473">
          <cell r="A1473" t="str">
            <v>M1212DAH</v>
          </cell>
          <cell r="B1473">
            <v>0</v>
          </cell>
          <cell r="C1473" t="str">
            <v>M1</v>
          </cell>
          <cell r="D1473" t="str">
            <v xml:space="preserve">MVC </v>
          </cell>
          <cell r="E1473" t="str">
            <v>A</v>
          </cell>
          <cell r="F1473" t="str">
            <v>M</v>
          </cell>
          <cell r="G1473">
            <v>20</v>
          </cell>
        </row>
        <row r="1474">
          <cell r="A1474" t="str">
            <v>M1212DC5770</v>
          </cell>
          <cell r="B1474">
            <v>0</v>
          </cell>
          <cell r="C1474" t="str">
            <v>M1</v>
          </cell>
          <cell r="D1474" t="str">
            <v xml:space="preserve">LV  </v>
          </cell>
          <cell r="E1474" t="str">
            <v>C</v>
          </cell>
          <cell r="F1474" t="str">
            <v>M</v>
          </cell>
          <cell r="G1474">
            <v>15</v>
          </cell>
        </row>
        <row r="1475">
          <cell r="A1475" t="str">
            <v>M1212E</v>
          </cell>
          <cell r="B1475">
            <v>0</v>
          </cell>
          <cell r="C1475" t="str">
            <v>M1</v>
          </cell>
          <cell r="D1475" t="str">
            <v xml:space="preserve">LV  </v>
          </cell>
          <cell r="E1475" t="str">
            <v>C</v>
          </cell>
          <cell r="F1475" t="str">
            <v>M</v>
          </cell>
          <cell r="G1475">
            <v>15</v>
          </cell>
        </row>
        <row r="1476">
          <cell r="A1476" t="str">
            <v>M1212EA</v>
          </cell>
          <cell r="B1476">
            <v>0</v>
          </cell>
          <cell r="C1476" t="str">
            <v>M1</v>
          </cell>
          <cell r="D1476" t="str">
            <v xml:space="preserve">LV  </v>
          </cell>
          <cell r="E1476" t="str">
            <v>C</v>
          </cell>
          <cell r="F1476" t="str">
            <v>M</v>
          </cell>
          <cell r="G1476">
            <v>10</v>
          </cell>
        </row>
        <row r="1477">
          <cell r="A1477" t="str">
            <v>M1212EBW1</v>
          </cell>
          <cell r="B1477">
            <v>24</v>
          </cell>
          <cell r="C1477">
            <v>45</v>
          </cell>
          <cell r="D1477" t="str">
            <v xml:space="preserve">LV  </v>
          </cell>
          <cell r="E1477" t="str">
            <v>C</v>
          </cell>
          <cell r="F1477" t="str">
            <v>M</v>
          </cell>
          <cell r="G1477">
            <v>5</v>
          </cell>
        </row>
        <row r="1478">
          <cell r="A1478" t="str">
            <v>M1212EHW975</v>
          </cell>
          <cell r="B1478">
            <v>0</v>
          </cell>
          <cell r="C1478" t="str">
            <v>M1</v>
          </cell>
          <cell r="D1478" t="str">
            <v xml:space="preserve">LV  </v>
          </cell>
          <cell r="E1478" t="str">
            <v>C</v>
          </cell>
          <cell r="F1478" t="str">
            <v>M</v>
          </cell>
          <cell r="G1478">
            <v>15</v>
          </cell>
        </row>
        <row r="1479">
          <cell r="A1479" t="str">
            <v>M1212EHXW975</v>
          </cell>
          <cell r="B1479">
            <v>24</v>
          </cell>
          <cell r="C1479">
            <v>45</v>
          </cell>
          <cell r="D1479" t="str">
            <v xml:space="preserve">LV  </v>
          </cell>
          <cell r="E1479" t="str">
            <v>C</v>
          </cell>
          <cell r="F1479" t="str">
            <v>M</v>
          </cell>
          <cell r="G1479">
            <v>5</v>
          </cell>
        </row>
        <row r="1480">
          <cell r="A1480" t="str">
            <v>M1212EW1</v>
          </cell>
          <cell r="B1480">
            <v>0</v>
          </cell>
          <cell r="C1480" t="str">
            <v>M1</v>
          </cell>
          <cell r="D1480" t="str">
            <v xml:space="preserve">LV  </v>
          </cell>
          <cell r="E1480" t="str">
            <v>C</v>
          </cell>
          <cell r="F1480" t="str">
            <v>M</v>
          </cell>
          <cell r="G1480">
            <v>15</v>
          </cell>
        </row>
        <row r="1481">
          <cell r="A1481" t="str">
            <v>M1212EX</v>
          </cell>
          <cell r="B1481">
            <v>24</v>
          </cell>
          <cell r="C1481">
            <v>45</v>
          </cell>
          <cell r="D1481" t="str">
            <v xml:space="preserve">LV  </v>
          </cell>
          <cell r="E1481" t="str">
            <v>C</v>
          </cell>
          <cell r="F1481" t="str">
            <v>M</v>
          </cell>
          <cell r="G1481">
            <v>5</v>
          </cell>
        </row>
        <row r="1482">
          <cell r="A1482" t="str">
            <v>M1212GEWS</v>
          </cell>
          <cell r="B1482">
            <v>0</v>
          </cell>
          <cell r="C1482" t="str">
            <v>M1</v>
          </cell>
          <cell r="D1482" t="str">
            <v xml:space="preserve">LV  </v>
          </cell>
          <cell r="E1482" t="str">
            <v>C</v>
          </cell>
          <cell r="F1482" t="str">
            <v>M</v>
          </cell>
          <cell r="G1482">
            <v>15</v>
          </cell>
        </row>
        <row r="1483">
          <cell r="A1483" t="str">
            <v>M1212GU</v>
          </cell>
          <cell r="B1483">
            <v>0</v>
          </cell>
          <cell r="C1483" t="str">
            <v>M1</v>
          </cell>
          <cell r="D1483" t="str">
            <v xml:space="preserve">LV  </v>
          </cell>
          <cell r="E1483" t="str">
            <v>C</v>
          </cell>
          <cell r="F1483" t="str">
            <v>M</v>
          </cell>
          <cell r="G1483">
            <v>10</v>
          </cell>
        </row>
        <row r="1484">
          <cell r="A1484" t="str">
            <v>M1212GUV</v>
          </cell>
          <cell r="B1484">
            <v>24</v>
          </cell>
          <cell r="C1484">
            <v>45</v>
          </cell>
          <cell r="D1484" t="str">
            <v xml:space="preserve">LV  </v>
          </cell>
          <cell r="E1484" t="str">
            <v>C</v>
          </cell>
          <cell r="F1484" t="str">
            <v>M</v>
          </cell>
          <cell r="G1484">
            <v>5</v>
          </cell>
        </row>
        <row r="1485">
          <cell r="A1485" t="str">
            <v>M1212GUW3</v>
          </cell>
          <cell r="B1485">
            <v>0</v>
          </cell>
          <cell r="C1485" t="str">
            <v>M1</v>
          </cell>
          <cell r="D1485" t="str">
            <v xml:space="preserve">MVA </v>
          </cell>
          <cell r="E1485" t="str">
            <v>A</v>
          </cell>
          <cell r="F1485" t="str">
            <v>M</v>
          </cell>
          <cell r="G1485">
            <v>20</v>
          </cell>
        </row>
        <row r="1486">
          <cell r="A1486" t="str">
            <v>M1212N</v>
          </cell>
          <cell r="B1486">
            <v>48</v>
          </cell>
          <cell r="C1486" t="str">
            <v>P7</v>
          </cell>
          <cell r="D1486" t="str">
            <v xml:space="preserve">LV  </v>
          </cell>
          <cell r="E1486" t="str">
            <v>C</v>
          </cell>
          <cell r="F1486" t="str">
            <v>P</v>
          </cell>
          <cell r="G1486">
            <v>20</v>
          </cell>
        </row>
        <row r="1487">
          <cell r="A1487" t="str">
            <v>M1212NB</v>
          </cell>
          <cell r="B1487">
            <v>48</v>
          </cell>
          <cell r="C1487" t="str">
            <v>M1</v>
          </cell>
          <cell r="D1487" t="str">
            <v xml:space="preserve">LV  </v>
          </cell>
          <cell r="E1487" t="str">
            <v>C</v>
          </cell>
          <cell r="F1487" t="str">
            <v>M</v>
          </cell>
          <cell r="G1487">
            <v>0</v>
          </cell>
        </row>
        <row r="1488">
          <cell r="A1488" t="str">
            <v>M1212NB0M</v>
          </cell>
          <cell r="B1488">
            <v>48</v>
          </cell>
          <cell r="C1488" t="str">
            <v>RI</v>
          </cell>
          <cell r="D1488" t="str">
            <v xml:space="preserve">LV  </v>
          </cell>
          <cell r="E1488" t="str">
            <v>C</v>
          </cell>
          <cell r="F1488" t="str">
            <v>P</v>
          </cell>
          <cell r="G1488">
            <v>45</v>
          </cell>
        </row>
        <row r="1489">
          <cell r="A1489" t="str">
            <v>M1212NC</v>
          </cell>
          <cell r="B1489">
            <v>48</v>
          </cell>
          <cell r="C1489" t="str">
            <v>M1</v>
          </cell>
          <cell r="D1489" t="str">
            <v xml:space="preserve">LV  </v>
          </cell>
          <cell r="E1489" t="str">
            <v>B</v>
          </cell>
          <cell r="F1489" t="str">
            <v>M</v>
          </cell>
          <cell r="G1489">
            <v>20</v>
          </cell>
        </row>
        <row r="1490">
          <cell r="A1490" t="str">
            <v>M1212SA</v>
          </cell>
          <cell r="B1490">
            <v>0</v>
          </cell>
          <cell r="C1490" t="str">
            <v>M1</v>
          </cell>
          <cell r="D1490" t="str">
            <v xml:space="preserve">LV  </v>
          </cell>
          <cell r="E1490" t="str">
            <v>C</v>
          </cell>
          <cell r="F1490" t="str">
            <v>M</v>
          </cell>
          <cell r="G1490">
            <v>10</v>
          </cell>
        </row>
        <row r="1491">
          <cell r="A1491" t="str">
            <v>M1212T</v>
          </cell>
          <cell r="B1491">
            <v>0</v>
          </cell>
          <cell r="C1491" t="str">
            <v>M1</v>
          </cell>
          <cell r="D1491" t="str">
            <v xml:space="preserve">LV  </v>
          </cell>
          <cell r="E1491" t="str">
            <v>C</v>
          </cell>
          <cell r="F1491" t="str">
            <v>M</v>
          </cell>
          <cell r="G1491">
            <v>10</v>
          </cell>
        </row>
        <row r="1492">
          <cell r="A1492" t="str">
            <v>M1212TV</v>
          </cell>
          <cell r="B1492">
            <v>24</v>
          </cell>
          <cell r="C1492">
            <v>45</v>
          </cell>
          <cell r="D1492" t="str">
            <v xml:space="preserve">LV  </v>
          </cell>
          <cell r="E1492" t="str">
            <v>C</v>
          </cell>
          <cell r="F1492" t="str">
            <v>M</v>
          </cell>
          <cell r="G1492">
            <v>5</v>
          </cell>
        </row>
        <row r="1493">
          <cell r="A1493" t="str">
            <v>M1212U</v>
          </cell>
          <cell r="B1493">
            <v>0</v>
          </cell>
          <cell r="C1493" t="str">
            <v>M1</v>
          </cell>
          <cell r="D1493" t="str">
            <v xml:space="preserve">LV  </v>
          </cell>
          <cell r="E1493" t="str">
            <v>C</v>
          </cell>
          <cell r="F1493" t="str">
            <v>M</v>
          </cell>
          <cell r="G1493">
            <v>10</v>
          </cell>
        </row>
        <row r="1494">
          <cell r="A1494" t="str">
            <v>M1212UV</v>
          </cell>
          <cell r="B1494">
            <v>24</v>
          </cell>
          <cell r="C1494">
            <v>45</v>
          </cell>
          <cell r="D1494" t="str">
            <v xml:space="preserve">LV  </v>
          </cell>
          <cell r="E1494" t="str">
            <v>C</v>
          </cell>
          <cell r="F1494" t="str">
            <v>M</v>
          </cell>
          <cell r="G1494">
            <v>5</v>
          </cell>
        </row>
        <row r="1495">
          <cell r="A1495" t="str">
            <v>M1212UVW140</v>
          </cell>
          <cell r="B1495">
            <v>24</v>
          </cell>
          <cell r="C1495">
            <v>45</v>
          </cell>
          <cell r="D1495" t="str">
            <v xml:space="preserve">LV  </v>
          </cell>
          <cell r="E1495" t="str">
            <v>C</v>
          </cell>
          <cell r="F1495" t="str">
            <v>M</v>
          </cell>
          <cell r="G1495">
            <v>5</v>
          </cell>
        </row>
        <row r="1496">
          <cell r="A1496" t="str">
            <v>M1212UW140</v>
          </cell>
          <cell r="B1496">
            <v>0</v>
          </cell>
          <cell r="C1496" t="str">
            <v>M1</v>
          </cell>
          <cell r="D1496" t="str">
            <v xml:space="preserve">LV  </v>
          </cell>
          <cell r="E1496" t="str">
            <v>C</v>
          </cell>
          <cell r="F1496" t="str">
            <v>M</v>
          </cell>
          <cell r="G1496">
            <v>10</v>
          </cell>
        </row>
        <row r="1497">
          <cell r="A1497" t="str">
            <v>M1212UWS</v>
          </cell>
          <cell r="B1497">
            <v>0</v>
          </cell>
          <cell r="C1497" t="str">
            <v>M1</v>
          </cell>
          <cell r="D1497" t="str">
            <v xml:space="preserve">LV  </v>
          </cell>
          <cell r="E1497" t="str">
            <v>C</v>
          </cell>
          <cell r="F1497" t="str">
            <v>M</v>
          </cell>
          <cell r="G1497">
            <v>10</v>
          </cell>
        </row>
        <row r="1498">
          <cell r="A1498" t="str">
            <v>M1212V2S</v>
          </cell>
          <cell r="B1498">
            <v>2</v>
          </cell>
          <cell r="C1498" t="str">
            <v>P5</v>
          </cell>
          <cell r="D1498" t="str">
            <v xml:space="preserve">LV  </v>
          </cell>
          <cell r="E1498" t="str">
            <v>C</v>
          </cell>
          <cell r="F1498" t="str">
            <v>P</v>
          </cell>
          <cell r="G1498">
            <v>50</v>
          </cell>
        </row>
        <row r="1499">
          <cell r="A1499" t="str">
            <v>M1212W1</v>
          </cell>
          <cell r="B1499">
            <v>1</v>
          </cell>
          <cell r="C1499" t="str">
            <v>M1</v>
          </cell>
          <cell r="D1499" t="str">
            <v xml:space="preserve">LV  </v>
          </cell>
          <cell r="E1499" t="str">
            <v>C</v>
          </cell>
          <cell r="F1499" t="str">
            <v>M</v>
          </cell>
          <cell r="G1499">
            <v>15</v>
          </cell>
        </row>
        <row r="1500">
          <cell r="A1500" t="str">
            <v>M1212W619</v>
          </cell>
          <cell r="B1500">
            <v>1</v>
          </cell>
          <cell r="C1500" t="str">
            <v>P6</v>
          </cell>
          <cell r="D1500" t="str">
            <v xml:space="preserve">LV  </v>
          </cell>
          <cell r="E1500" t="str">
            <v>C</v>
          </cell>
          <cell r="F1500" t="str">
            <v>P</v>
          </cell>
          <cell r="G1500">
            <v>60</v>
          </cell>
        </row>
        <row r="1501">
          <cell r="A1501" t="str">
            <v>M1212X</v>
          </cell>
          <cell r="B1501">
            <v>26</v>
          </cell>
          <cell r="C1501">
            <v>45</v>
          </cell>
          <cell r="D1501" t="str">
            <v xml:space="preserve">LV  </v>
          </cell>
          <cell r="E1501" t="str">
            <v>C</v>
          </cell>
          <cell r="F1501" t="str">
            <v>M</v>
          </cell>
          <cell r="G1501">
            <v>5</v>
          </cell>
        </row>
        <row r="1502">
          <cell r="A1502" t="str">
            <v>M1213</v>
          </cell>
          <cell r="B1502">
            <v>1</v>
          </cell>
          <cell r="C1502" t="str">
            <v>M1</v>
          </cell>
          <cell r="D1502" t="str">
            <v xml:space="preserve">LV  </v>
          </cell>
          <cell r="E1502" t="str">
            <v>C</v>
          </cell>
          <cell r="F1502" t="str">
            <v>M</v>
          </cell>
          <cell r="G1502">
            <v>15</v>
          </cell>
        </row>
        <row r="1503">
          <cell r="A1503" t="str">
            <v>M121321LM</v>
          </cell>
          <cell r="B1503">
            <v>21</v>
          </cell>
          <cell r="C1503" t="str">
            <v>M1</v>
          </cell>
          <cell r="D1503" t="str">
            <v xml:space="preserve">LV  </v>
          </cell>
          <cell r="E1503" t="str">
            <v>B</v>
          </cell>
          <cell r="F1503" t="str">
            <v>M</v>
          </cell>
          <cell r="G1503">
            <v>5</v>
          </cell>
        </row>
        <row r="1504">
          <cell r="A1504" t="str">
            <v>M121322LP</v>
          </cell>
          <cell r="B1504">
            <v>22</v>
          </cell>
          <cell r="C1504" t="str">
            <v>P1</v>
          </cell>
          <cell r="D1504" t="str">
            <v xml:space="preserve">LV  </v>
          </cell>
          <cell r="E1504" t="str">
            <v>B</v>
          </cell>
          <cell r="F1504" t="str">
            <v>P</v>
          </cell>
          <cell r="G1504">
            <v>60</v>
          </cell>
        </row>
        <row r="1505">
          <cell r="A1505" t="str">
            <v>M121322X</v>
          </cell>
          <cell r="B1505">
            <v>27</v>
          </cell>
          <cell r="C1505">
            <v>45</v>
          </cell>
          <cell r="D1505" t="str">
            <v xml:space="preserve">LV  </v>
          </cell>
          <cell r="E1505" t="str">
            <v>C</v>
          </cell>
          <cell r="F1505" t="str">
            <v>M</v>
          </cell>
          <cell r="G1505">
            <v>3</v>
          </cell>
        </row>
        <row r="1506">
          <cell r="A1506" t="str">
            <v>M12132V</v>
          </cell>
          <cell r="B1506">
            <v>2</v>
          </cell>
          <cell r="C1506" t="str">
            <v>PI</v>
          </cell>
          <cell r="D1506" t="str">
            <v xml:space="preserve">LV  </v>
          </cell>
          <cell r="E1506" t="str">
            <v>A</v>
          </cell>
          <cell r="F1506" t="str">
            <v>P</v>
          </cell>
          <cell r="G1506">
            <v>70</v>
          </cell>
        </row>
        <row r="1507">
          <cell r="A1507" t="str">
            <v>M12132VM</v>
          </cell>
          <cell r="B1507">
            <v>2</v>
          </cell>
          <cell r="C1507" t="str">
            <v>M1</v>
          </cell>
          <cell r="D1507" t="str">
            <v xml:space="preserve">LV  </v>
          </cell>
          <cell r="E1507" t="str">
            <v>A</v>
          </cell>
          <cell r="F1507" t="str">
            <v>M</v>
          </cell>
          <cell r="G1507">
            <v>5</v>
          </cell>
        </row>
        <row r="1508">
          <cell r="A1508" t="str">
            <v>M12134V</v>
          </cell>
          <cell r="B1508">
            <v>18</v>
          </cell>
          <cell r="C1508" t="str">
            <v>P2</v>
          </cell>
          <cell r="D1508" t="str">
            <v xml:space="preserve">MVC </v>
          </cell>
          <cell r="E1508" t="str">
            <v>B</v>
          </cell>
          <cell r="F1508" t="str">
            <v>P</v>
          </cell>
          <cell r="G1508">
            <v>60</v>
          </cell>
        </row>
        <row r="1509">
          <cell r="A1509" t="str">
            <v>M1213CAH</v>
          </cell>
          <cell r="B1509">
            <v>0</v>
          </cell>
          <cell r="C1509">
            <v>45</v>
          </cell>
          <cell r="D1509" t="str">
            <v xml:space="preserve">LV  </v>
          </cell>
          <cell r="E1509" t="str">
            <v>C</v>
          </cell>
          <cell r="F1509" t="str">
            <v>M</v>
          </cell>
          <cell r="G1509">
            <v>0</v>
          </cell>
        </row>
        <row r="1510">
          <cell r="A1510" t="str">
            <v>M1213D</v>
          </cell>
          <cell r="B1510">
            <v>0</v>
          </cell>
          <cell r="C1510" t="str">
            <v>M1</v>
          </cell>
          <cell r="D1510" t="str">
            <v xml:space="preserve">LV  </v>
          </cell>
          <cell r="E1510" t="str">
            <v>C</v>
          </cell>
          <cell r="F1510" t="str">
            <v>M</v>
          </cell>
          <cell r="G1510">
            <v>10</v>
          </cell>
        </row>
        <row r="1511">
          <cell r="A1511" t="str">
            <v>M1213DA</v>
          </cell>
          <cell r="B1511">
            <v>0</v>
          </cell>
          <cell r="C1511" t="str">
            <v>M1</v>
          </cell>
          <cell r="D1511" t="str">
            <v xml:space="preserve">LV  </v>
          </cell>
          <cell r="E1511" t="str">
            <v>C</v>
          </cell>
          <cell r="F1511" t="str">
            <v>M</v>
          </cell>
          <cell r="G1511">
            <v>15</v>
          </cell>
        </row>
        <row r="1512">
          <cell r="A1512" t="str">
            <v>M1213DC0</v>
          </cell>
          <cell r="B1512">
            <v>0</v>
          </cell>
          <cell r="C1512" t="str">
            <v>M1</v>
          </cell>
          <cell r="D1512" t="str">
            <v xml:space="preserve">LV  </v>
          </cell>
          <cell r="E1512" t="str">
            <v>C</v>
          </cell>
          <cell r="F1512" t="str">
            <v>M</v>
          </cell>
          <cell r="G1512">
            <v>15</v>
          </cell>
        </row>
        <row r="1513">
          <cell r="A1513" t="str">
            <v>M1213E</v>
          </cell>
          <cell r="B1513">
            <v>0</v>
          </cell>
          <cell r="C1513" t="str">
            <v>M1</v>
          </cell>
          <cell r="D1513" t="str">
            <v xml:space="preserve">LV  </v>
          </cell>
          <cell r="E1513" t="str">
            <v>C</v>
          </cell>
          <cell r="F1513" t="str">
            <v>M</v>
          </cell>
          <cell r="G1513">
            <v>15</v>
          </cell>
        </row>
        <row r="1514">
          <cell r="A1514" t="str">
            <v>M1213EA</v>
          </cell>
          <cell r="B1514">
            <v>0</v>
          </cell>
          <cell r="C1514" t="str">
            <v>M1</v>
          </cell>
          <cell r="D1514" t="str">
            <v xml:space="preserve">LV  </v>
          </cell>
          <cell r="E1514" t="str">
            <v>C</v>
          </cell>
          <cell r="F1514" t="str">
            <v>M</v>
          </cell>
          <cell r="G1514">
            <v>15</v>
          </cell>
        </row>
        <row r="1515">
          <cell r="A1515" t="str">
            <v>M1213EW705</v>
          </cell>
          <cell r="B1515">
            <v>0</v>
          </cell>
          <cell r="C1515" t="str">
            <v>M1</v>
          </cell>
          <cell r="D1515" t="str">
            <v xml:space="preserve">LV  </v>
          </cell>
          <cell r="E1515" t="str">
            <v>C</v>
          </cell>
          <cell r="F1515" t="str">
            <v>M</v>
          </cell>
          <cell r="G1515">
            <v>0</v>
          </cell>
        </row>
        <row r="1516">
          <cell r="A1516" t="str">
            <v>M1213EX</v>
          </cell>
          <cell r="B1516">
            <v>24</v>
          </cell>
          <cell r="C1516">
            <v>45</v>
          </cell>
          <cell r="D1516" t="str">
            <v xml:space="preserve">LV  </v>
          </cell>
          <cell r="E1516" t="str">
            <v>C</v>
          </cell>
          <cell r="F1516" t="str">
            <v>M</v>
          </cell>
          <cell r="G1516">
            <v>5</v>
          </cell>
        </row>
        <row r="1517">
          <cell r="A1517" t="str">
            <v>M1213GEAW150</v>
          </cell>
          <cell r="B1517">
            <v>0</v>
          </cell>
          <cell r="C1517" t="str">
            <v>M1</v>
          </cell>
          <cell r="D1517" t="str">
            <v xml:space="preserve">LV  </v>
          </cell>
          <cell r="E1517" t="str">
            <v>C</v>
          </cell>
          <cell r="F1517" t="str">
            <v>M</v>
          </cell>
          <cell r="G1517">
            <v>15</v>
          </cell>
        </row>
        <row r="1518">
          <cell r="A1518" t="str">
            <v>M1213T</v>
          </cell>
          <cell r="B1518">
            <v>0</v>
          </cell>
          <cell r="C1518" t="str">
            <v>M1</v>
          </cell>
          <cell r="D1518" t="str">
            <v xml:space="preserve">LV  </v>
          </cell>
          <cell r="E1518" t="str">
            <v>B</v>
          </cell>
          <cell r="F1518" t="str">
            <v>M</v>
          </cell>
          <cell r="G1518">
            <v>10</v>
          </cell>
        </row>
        <row r="1519">
          <cell r="A1519" t="str">
            <v>M1213TV</v>
          </cell>
          <cell r="B1519">
            <v>24</v>
          </cell>
          <cell r="C1519">
            <v>45</v>
          </cell>
          <cell r="D1519" t="str">
            <v xml:space="preserve">MVC </v>
          </cell>
          <cell r="E1519" t="str">
            <v>B</v>
          </cell>
          <cell r="F1519" t="str">
            <v>M</v>
          </cell>
          <cell r="G1519">
            <v>5</v>
          </cell>
        </row>
        <row r="1520">
          <cell r="A1520" t="str">
            <v>M1213U</v>
          </cell>
          <cell r="B1520">
            <v>0</v>
          </cell>
          <cell r="C1520" t="str">
            <v>M1</v>
          </cell>
          <cell r="D1520" t="str">
            <v xml:space="preserve">LV  </v>
          </cell>
          <cell r="E1520" t="str">
            <v>C</v>
          </cell>
          <cell r="F1520" t="str">
            <v>M</v>
          </cell>
          <cell r="G1520">
            <v>15</v>
          </cell>
        </row>
        <row r="1521">
          <cell r="A1521" t="str">
            <v>M1213UV</v>
          </cell>
          <cell r="B1521">
            <v>24</v>
          </cell>
          <cell r="C1521">
            <v>45</v>
          </cell>
          <cell r="D1521" t="str">
            <v xml:space="preserve">LV  </v>
          </cell>
          <cell r="E1521" t="str">
            <v>C</v>
          </cell>
          <cell r="F1521" t="str">
            <v>M</v>
          </cell>
          <cell r="G1521">
            <v>5</v>
          </cell>
        </row>
        <row r="1522">
          <cell r="A1522" t="str">
            <v>M1213UW3</v>
          </cell>
          <cell r="B1522">
            <v>0</v>
          </cell>
          <cell r="C1522" t="str">
            <v>M1</v>
          </cell>
          <cell r="D1522" t="str">
            <v xml:space="preserve">MVC </v>
          </cell>
          <cell r="E1522" t="str">
            <v>A</v>
          </cell>
          <cell r="F1522" t="str">
            <v>M</v>
          </cell>
          <cell r="G1522">
            <v>15</v>
          </cell>
        </row>
        <row r="1523">
          <cell r="A1523" t="str">
            <v>M1213WS</v>
          </cell>
          <cell r="B1523">
            <v>1</v>
          </cell>
          <cell r="C1523" t="str">
            <v>M1</v>
          </cell>
          <cell r="D1523" t="str">
            <v xml:space="preserve">MVA </v>
          </cell>
          <cell r="E1523" t="str">
            <v>A</v>
          </cell>
          <cell r="F1523" t="str">
            <v>M</v>
          </cell>
          <cell r="G1523">
            <v>20</v>
          </cell>
        </row>
        <row r="1524">
          <cell r="A1524" t="str">
            <v>M121421L</v>
          </cell>
          <cell r="B1524">
            <v>21</v>
          </cell>
          <cell r="C1524" t="str">
            <v>PJ</v>
          </cell>
          <cell r="D1524" t="str">
            <v xml:space="preserve">LOD </v>
          </cell>
          <cell r="E1524" t="str">
            <v>D</v>
          </cell>
          <cell r="F1524" t="str">
            <v>P</v>
          </cell>
          <cell r="G1524">
            <v>65</v>
          </cell>
        </row>
        <row r="1525">
          <cell r="A1525" t="str">
            <v>M121421LM</v>
          </cell>
          <cell r="B1525">
            <v>21</v>
          </cell>
          <cell r="C1525" t="str">
            <v>M1</v>
          </cell>
          <cell r="D1525" t="str">
            <v xml:space="preserve">LOD </v>
          </cell>
          <cell r="E1525" t="str">
            <v>A</v>
          </cell>
          <cell r="F1525" t="str">
            <v>M</v>
          </cell>
          <cell r="G1525">
            <v>5</v>
          </cell>
        </row>
        <row r="1526">
          <cell r="A1526" t="str">
            <v>M121422X</v>
          </cell>
          <cell r="B1526">
            <v>27</v>
          </cell>
          <cell r="C1526">
            <v>45</v>
          </cell>
          <cell r="D1526" t="str">
            <v xml:space="preserve">LOD </v>
          </cell>
          <cell r="E1526" t="str">
            <v>A</v>
          </cell>
          <cell r="F1526" t="str">
            <v>M</v>
          </cell>
          <cell r="G1526">
            <v>3</v>
          </cell>
        </row>
        <row r="1527">
          <cell r="A1527" t="str">
            <v>M12142VM</v>
          </cell>
          <cell r="B1527">
            <v>2</v>
          </cell>
          <cell r="C1527" t="str">
            <v>M1</v>
          </cell>
          <cell r="D1527" t="str">
            <v xml:space="preserve">LOD </v>
          </cell>
          <cell r="E1527" t="str">
            <v>A</v>
          </cell>
          <cell r="F1527" t="str">
            <v>M</v>
          </cell>
          <cell r="G1527">
            <v>5</v>
          </cell>
        </row>
        <row r="1528">
          <cell r="A1528" t="str">
            <v>M12142VS</v>
          </cell>
          <cell r="B1528">
            <v>2</v>
          </cell>
          <cell r="C1528" t="str">
            <v>RI</v>
          </cell>
          <cell r="D1528" t="str">
            <v xml:space="preserve">LOD </v>
          </cell>
          <cell r="E1528" t="str">
            <v>C</v>
          </cell>
          <cell r="F1528" t="str">
            <v>P</v>
          </cell>
          <cell r="G1528">
            <v>70</v>
          </cell>
        </row>
        <row r="1529">
          <cell r="A1529" t="str">
            <v>M12144V</v>
          </cell>
          <cell r="B1529">
            <v>18</v>
          </cell>
          <cell r="C1529" t="str">
            <v>P2</v>
          </cell>
          <cell r="D1529" t="str">
            <v xml:space="preserve">LOD </v>
          </cell>
          <cell r="E1529" t="str">
            <v>B</v>
          </cell>
          <cell r="F1529" t="str">
            <v>P</v>
          </cell>
          <cell r="G1529">
            <v>60</v>
          </cell>
        </row>
        <row r="1530">
          <cell r="A1530" t="str">
            <v>M1214CA</v>
          </cell>
          <cell r="B1530">
            <v>0</v>
          </cell>
          <cell r="C1530" t="str">
            <v>M1</v>
          </cell>
          <cell r="D1530" t="str">
            <v xml:space="preserve">LOD </v>
          </cell>
          <cell r="E1530" t="str">
            <v>C</v>
          </cell>
          <cell r="F1530" t="str">
            <v>M</v>
          </cell>
          <cell r="G1530">
            <v>12</v>
          </cell>
        </row>
        <row r="1531">
          <cell r="A1531" t="str">
            <v>M1214DA</v>
          </cell>
          <cell r="B1531">
            <v>0</v>
          </cell>
          <cell r="C1531" t="str">
            <v>M1</v>
          </cell>
          <cell r="D1531" t="str">
            <v xml:space="preserve">LOD </v>
          </cell>
          <cell r="E1531" t="str">
            <v>C</v>
          </cell>
          <cell r="F1531" t="str">
            <v>M</v>
          </cell>
          <cell r="G1531">
            <v>15</v>
          </cell>
        </row>
        <row r="1532">
          <cell r="A1532" t="str">
            <v>M1214E</v>
          </cell>
          <cell r="B1532">
            <v>0</v>
          </cell>
          <cell r="C1532" t="str">
            <v>M1</v>
          </cell>
          <cell r="D1532" t="str">
            <v xml:space="preserve">LOD </v>
          </cell>
          <cell r="E1532" t="str">
            <v>B</v>
          </cell>
          <cell r="F1532" t="str">
            <v>M</v>
          </cell>
          <cell r="G1532">
            <v>15</v>
          </cell>
        </row>
        <row r="1533">
          <cell r="A1533" t="str">
            <v>M1214EA</v>
          </cell>
          <cell r="B1533">
            <v>0</v>
          </cell>
          <cell r="C1533" t="str">
            <v>M1</v>
          </cell>
          <cell r="D1533" t="str">
            <v xml:space="preserve">LOD </v>
          </cell>
          <cell r="E1533" t="str">
            <v>C</v>
          </cell>
          <cell r="F1533" t="str">
            <v>M</v>
          </cell>
          <cell r="G1533">
            <v>15</v>
          </cell>
        </row>
        <row r="1534">
          <cell r="A1534" t="str">
            <v>M1214EAH</v>
          </cell>
          <cell r="B1534">
            <v>0</v>
          </cell>
          <cell r="C1534" t="str">
            <v>M1</v>
          </cell>
          <cell r="D1534" t="str">
            <v xml:space="preserve">LOD </v>
          </cell>
          <cell r="E1534" t="str">
            <v>C</v>
          </cell>
          <cell r="F1534" t="str">
            <v>M</v>
          </cell>
          <cell r="G1534">
            <v>15</v>
          </cell>
        </row>
        <row r="1535">
          <cell r="A1535" t="str">
            <v>M1214EAHX</v>
          </cell>
          <cell r="B1535">
            <v>24</v>
          </cell>
          <cell r="C1535">
            <v>45</v>
          </cell>
          <cell r="D1535" t="str">
            <v xml:space="preserve">LOD </v>
          </cell>
          <cell r="E1535" t="str">
            <v>C</v>
          </cell>
          <cell r="F1535" t="str">
            <v>M</v>
          </cell>
          <cell r="G1535">
            <v>5</v>
          </cell>
        </row>
        <row r="1536">
          <cell r="A1536" t="str">
            <v>M1214EAX</v>
          </cell>
          <cell r="B1536">
            <v>24</v>
          </cell>
          <cell r="C1536">
            <v>45</v>
          </cell>
          <cell r="D1536" t="str">
            <v xml:space="preserve">LOD </v>
          </cell>
          <cell r="E1536" t="str">
            <v>C</v>
          </cell>
          <cell r="F1536" t="str">
            <v>M</v>
          </cell>
          <cell r="G1536">
            <v>5</v>
          </cell>
        </row>
        <row r="1537">
          <cell r="A1537" t="str">
            <v>M1214EW748</v>
          </cell>
          <cell r="B1537">
            <v>0</v>
          </cell>
          <cell r="C1537" t="str">
            <v>M1</v>
          </cell>
          <cell r="D1537" t="str">
            <v xml:space="preserve">LOD </v>
          </cell>
          <cell r="E1537" t="str">
            <v>C</v>
          </cell>
          <cell r="F1537" t="str">
            <v>M</v>
          </cell>
          <cell r="G1537">
            <v>15</v>
          </cell>
        </row>
        <row r="1538">
          <cell r="A1538" t="str">
            <v>M1214EX</v>
          </cell>
          <cell r="B1538">
            <v>24</v>
          </cell>
          <cell r="C1538">
            <v>45</v>
          </cell>
          <cell r="D1538" t="str">
            <v xml:space="preserve">LOD </v>
          </cell>
          <cell r="E1538" t="str">
            <v>C</v>
          </cell>
          <cell r="F1538" t="str">
            <v>M</v>
          </cell>
          <cell r="G1538">
            <v>5</v>
          </cell>
        </row>
        <row r="1539">
          <cell r="A1539" t="str">
            <v>M1214EXW748</v>
          </cell>
          <cell r="B1539">
            <v>24</v>
          </cell>
          <cell r="C1539">
            <v>45</v>
          </cell>
          <cell r="D1539" t="str">
            <v xml:space="preserve">LOD </v>
          </cell>
          <cell r="E1539" t="str">
            <v>C</v>
          </cell>
          <cell r="F1539" t="str">
            <v>M</v>
          </cell>
          <cell r="G1539">
            <v>5</v>
          </cell>
        </row>
        <row r="1540">
          <cell r="A1540" t="str">
            <v>M1214GE</v>
          </cell>
          <cell r="B1540">
            <v>0</v>
          </cell>
          <cell r="C1540" t="str">
            <v>M1</v>
          </cell>
          <cell r="D1540" t="str">
            <v xml:space="preserve">LOD </v>
          </cell>
          <cell r="E1540" t="str">
            <v>C</v>
          </cell>
          <cell r="F1540" t="str">
            <v>M</v>
          </cell>
          <cell r="G1540">
            <v>15</v>
          </cell>
        </row>
        <row r="1541">
          <cell r="A1541" t="str">
            <v>M1214U</v>
          </cell>
          <cell r="B1541">
            <v>0</v>
          </cell>
          <cell r="C1541" t="str">
            <v>M1</v>
          </cell>
          <cell r="D1541" t="str">
            <v xml:space="preserve">LOD </v>
          </cell>
          <cell r="E1541" t="str">
            <v>B</v>
          </cell>
          <cell r="F1541" t="str">
            <v>M</v>
          </cell>
          <cell r="G1541">
            <v>15</v>
          </cell>
        </row>
        <row r="1542">
          <cell r="A1542" t="str">
            <v>M1214UH</v>
          </cell>
          <cell r="B1542">
            <v>0</v>
          </cell>
          <cell r="C1542" t="str">
            <v>M1</v>
          </cell>
          <cell r="D1542" t="str">
            <v xml:space="preserve">LOD </v>
          </cell>
          <cell r="E1542" t="str">
            <v>C</v>
          </cell>
          <cell r="F1542" t="str">
            <v>M</v>
          </cell>
          <cell r="G1542">
            <v>15</v>
          </cell>
        </row>
        <row r="1543">
          <cell r="A1543" t="str">
            <v>M1214UV</v>
          </cell>
          <cell r="B1543">
            <v>24</v>
          </cell>
          <cell r="C1543">
            <v>45</v>
          </cell>
          <cell r="D1543" t="str">
            <v xml:space="preserve">LOD </v>
          </cell>
          <cell r="E1543" t="str">
            <v>C</v>
          </cell>
          <cell r="F1543" t="str">
            <v>M</v>
          </cell>
          <cell r="G1543">
            <v>5</v>
          </cell>
        </row>
        <row r="1544">
          <cell r="A1544" t="str">
            <v>M1214UW3</v>
          </cell>
          <cell r="B1544">
            <v>0</v>
          </cell>
          <cell r="C1544" t="str">
            <v>M1</v>
          </cell>
          <cell r="D1544" t="str">
            <v xml:space="preserve">LOD </v>
          </cell>
          <cell r="E1544" t="str">
            <v>C</v>
          </cell>
          <cell r="F1544" t="str">
            <v>M</v>
          </cell>
          <cell r="G1544">
            <v>15</v>
          </cell>
        </row>
        <row r="1545">
          <cell r="A1545" t="str">
            <v>M1214UWS</v>
          </cell>
          <cell r="B1545">
            <v>0</v>
          </cell>
          <cell r="C1545" t="str">
            <v>M1</v>
          </cell>
          <cell r="D1545" t="str">
            <v xml:space="preserve">LOD </v>
          </cell>
          <cell r="E1545" t="str">
            <v>B</v>
          </cell>
          <cell r="F1545" t="str">
            <v>M</v>
          </cell>
          <cell r="G1545">
            <v>15</v>
          </cell>
        </row>
        <row r="1546">
          <cell r="A1546" t="str">
            <v>M1214W74822X</v>
          </cell>
          <cell r="B1546">
            <v>27</v>
          </cell>
          <cell r="C1546">
            <v>45</v>
          </cell>
          <cell r="D1546" t="str">
            <v xml:space="preserve">LOD </v>
          </cell>
          <cell r="E1546" t="str">
            <v>C</v>
          </cell>
          <cell r="F1546" t="str">
            <v>M</v>
          </cell>
          <cell r="G1546">
            <v>3</v>
          </cell>
        </row>
        <row r="1547">
          <cell r="A1547" t="str">
            <v>M1214X</v>
          </cell>
          <cell r="B1547">
            <v>26</v>
          </cell>
          <cell r="C1547">
            <v>45</v>
          </cell>
          <cell r="D1547" t="str">
            <v xml:space="preserve">LOD </v>
          </cell>
          <cell r="E1547" t="str">
            <v>C</v>
          </cell>
          <cell r="F1547" t="str">
            <v>M</v>
          </cell>
          <cell r="G1547">
            <v>5</v>
          </cell>
        </row>
        <row r="1548">
          <cell r="A1548" t="str">
            <v>M1215</v>
          </cell>
          <cell r="B1548">
            <v>1</v>
          </cell>
          <cell r="C1548" t="str">
            <v>M1</v>
          </cell>
          <cell r="D1548" t="str">
            <v xml:space="preserve">LOD </v>
          </cell>
          <cell r="E1548" t="str">
            <v>C</v>
          </cell>
          <cell r="F1548" t="str">
            <v>M</v>
          </cell>
          <cell r="G1548">
            <v>0</v>
          </cell>
        </row>
        <row r="1549">
          <cell r="A1549" t="str">
            <v>M121521L</v>
          </cell>
          <cell r="B1549">
            <v>21</v>
          </cell>
          <cell r="C1549" t="str">
            <v>PJ</v>
          </cell>
          <cell r="D1549" t="str">
            <v xml:space="preserve">LOD </v>
          </cell>
          <cell r="E1549" t="str">
            <v>D</v>
          </cell>
          <cell r="F1549" t="str">
            <v>P</v>
          </cell>
          <cell r="G1549">
            <v>65</v>
          </cell>
        </row>
        <row r="1550">
          <cell r="A1550" t="str">
            <v>M121521LM</v>
          </cell>
          <cell r="B1550">
            <v>21</v>
          </cell>
          <cell r="C1550" t="str">
            <v>M1</v>
          </cell>
          <cell r="D1550" t="str">
            <v xml:space="preserve">LOD </v>
          </cell>
          <cell r="E1550" t="str">
            <v>B</v>
          </cell>
          <cell r="F1550" t="str">
            <v>M</v>
          </cell>
          <cell r="G1550">
            <v>5</v>
          </cell>
        </row>
        <row r="1551">
          <cell r="A1551" t="str">
            <v>M121522LP</v>
          </cell>
          <cell r="B1551">
            <v>22</v>
          </cell>
          <cell r="C1551" t="str">
            <v>P1</v>
          </cell>
          <cell r="D1551" t="str">
            <v xml:space="preserve">LOD </v>
          </cell>
          <cell r="E1551" t="str">
            <v>A</v>
          </cell>
          <cell r="F1551" t="str">
            <v>P</v>
          </cell>
          <cell r="G1551">
            <v>60</v>
          </cell>
        </row>
        <row r="1552">
          <cell r="A1552" t="str">
            <v>M121522W</v>
          </cell>
          <cell r="B1552">
            <v>46</v>
          </cell>
          <cell r="C1552" t="str">
            <v>R8</v>
          </cell>
          <cell r="D1552" t="str">
            <v xml:space="preserve">LOD </v>
          </cell>
          <cell r="E1552" t="str">
            <v>C</v>
          </cell>
          <cell r="F1552" t="str">
            <v>P</v>
          </cell>
          <cell r="G1552">
            <v>50</v>
          </cell>
        </row>
        <row r="1553">
          <cell r="A1553" t="str">
            <v>M121522X</v>
          </cell>
          <cell r="B1553">
            <v>27</v>
          </cell>
          <cell r="C1553">
            <v>45</v>
          </cell>
          <cell r="D1553" t="str">
            <v xml:space="preserve">LOD </v>
          </cell>
          <cell r="E1553" t="str">
            <v>B</v>
          </cell>
          <cell r="F1553" t="str">
            <v>M</v>
          </cell>
          <cell r="G1553">
            <v>3</v>
          </cell>
        </row>
        <row r="1554">
          <cell r="A1554" t="str">
            <v>M12152VM</v>
          </cell>
          <cell r="B1554">
            <v>2</v>
          </cell>
          <cell r="C1554" t="str">
            <v>M1</v>
          </cell>
          <cell r="D1554" t="str">
            <v xml:space="preserve">LOD </v>
          </cell>
          <cell r="E1554" t="str">
            <v>A</v>
          </cell>
          <cell r="F1554" t="str">
            <v>M</v>
          </cell>
          <cell r="G1554">
            <v>5</v>
          </cell>
        </row>
        <row r="1555">
          <cell r="A1555" t="str">
            <v>M12152VS</v>
          </cell>
          <cell r="B1555">
            <v>2</v>
          </cell>
          <cell r="C1555" t="str">
            <v>RI</v>
          </cell>
          <cell r="D1555" t="str">
            <v xml:space="preserve">LOD </v>
          </cell>
          <cell r="E1555" t="str">
            <v>C</v>
          </cell>
          <cell r="F1555" t="str">
            <v>P</v>
          </cell>
          <cell r="G1555">
            <v>70</v>
          </cell>
        </row>
        <row r="1556">
          <cell r="A1556" t="str">
            <v>M12154V</v>
          </cell>
          <cell r="B1556">
            <v>18</v>
          </cell>
          <cell r="C1556" t="str">
            <v>P2</v>
          </cell>
          <cell r="D1556" t="str">
            <v xml:space="preserve">LOD </v>
          </cell>
          <cell r="E1556" t="str">
            <v>C</v>
          </cell>
          <cell r="F1556" t="str">
            <v>P</v>
          </cell>
          <cell r="G1556">
            <v>60</v>
          </cell>
        </row>
        <row r="1557">
          <cell r="A1557" t="str">
            <v>M1215D</v>
          </cell>
          <cell r="B1557">
            <v>0</v>
          </cell>
          <cell r="C1557" t="str">
            <v>M1</v>
          </cell>
          <cell r="D1557" t="str">
            <v xml:space="preserve">LOD </v>
          </cell>
          <cell r="E1557" t="str">
            <v>C</v>
          </cell>
          <cell r="F1557" t="str">
            <v>M</v>
          </cell>
          <cell r="G1557">
            <v>15</v>
          </cell>
        </row>
        <row r="1558">
          <cell r="A1558" t="str">
            <v>M1215DA</v>
          </cell>
          <cell r="B1558">
            <v>0</v>
          </cell>
          <cell r="C1558" t="str">
            <v>M1</v>
          </cell>
          <cell r="D1558" t="str">
            <v xml:space="preserve">LOD </v>
          </cell>
          <cell r="E1558" t="str">
            <v>C</v>
          </cell>
          <cell r="F1558" t="str">
            <v>M</v>
          </cell>
          <cell r="G1558">
            <v>15</v>
          </cell>
        </row>
        <row r="1559">
          <cell r="A1559" t="str">
            <v>M1215DC3852</v>
          </cell>
          <cell r="B1559">
            <v>0</v>
          </cell>
          <cell r="C1559" t="str">
            <v>M1</v>
          </cell>
          <cell r="D1559" t="str">
            <v xml:space="preserve">LOD </v>
          </cell>
          <cell r="E1559" t="str">
            <v>C</v>
          </cell>
          <cell r="F1559" t="str">
            <v>M</v>
          </cell>
          <cell r="G1559">
            <v>15</v>
          </cell>
        </row>
        <row r="1560">
          <cell r="A1560" t="str">
            <v>M1215DC5</v>
          </cell>
          <cell r="B1560">
            <v>0</v>
          </cell>
          <cell r="C1560" t="str">
            <v>M1</v>
          </cell>
          <cell r="D1560" t="str">
            <v xml:space="preserve">LOD </v>
          </cell>
          <cell r="E1560" t="str">
            <v>C</v>
          </cell>
          <cell r="F1560" t="str">
            <v>M</v>
          </cell>
          <cell r="G1560">
            <v>0</v>
          </cell>
        </row>
        <row r="1561">
          <cell r="A1561" t="str">
            <v>M1215DC5673</v>
          </cell>
          <cell r="B1561">
            <v>0</v>
          </cell>
          <cell r="C1561" t="str">
            <v>M1</v>
          </cell>
          <cell r="D1561" t="str">
            <v xml:space="preserve">LOD </v>
          </cell>
          <cell r="E1561" t="str">
            <v>C</v>
          </cell>
          <cell r="F1561" t="str">
            <v>M</v>
          </cell>
          <cell r="G1561">
            <v>15</v>
          </cell>
        </row>
        <row r="1562">
          <cell r="A1562" t="str">
            <v>M1215E</v>
          </cell>
          <cell r="B1562">
            <v>0</v>
          </cell>
          <cell r="C1562" t="str">
            <v>M1</v>
          </cell>
          <cell r="D1562" t="str">
            <v xml:space="preserve">LOD </v>
          </cell>
          <cell r="E1562" t="str">
            <v>C</v>
          </cell>
          <cell r="F1562" t="str">
            <v>M</v>
          </cell>
          <cell r="G1562">
            <v>15</v>
          </cell>
        </row>
        <row r="1563">
          <cell r="A1563" t="str">
            <v>M1215EA</v>
          </cell>
          <cell r="B1563">
            <v>0</v>
          </cell>
          <cell r="C1563" t="str">
            <v>M1</v>
          </cell>
          <cell r="D1563" t="str">
            <v xml:space="preserve">LOD </v>
          </cell>
          <cell r="E1563" t="str">
            <v>C</v>
          </cell>
          <cell r="F1563" t="str">
            <v>M</v>
          </cell>
          <cell r="G1563">
            <v>15</v>
          </cell>
        </row>
        <row r="1564">
          <cell r="A1564" t="str">
            <v>M1215EH</v>
          </cell>
          <cell r="B1564">
            <v>0</v>
          </cell>
          <cell r="C1564" t="str">
            <v>M1</v>
          </cell>
          <cell r="D1564" t="str">
            <v xml:space="preserve">LOD </v>
          </cell>
          <cell r="E1564" t="str">
            <v>C</v>
          </cell>
          <cell r="F1564" t="str">
            <v>M</v>
          </cell>
          <cell r="G1564">
            <v>15</v>
          </cell>
        </row>
        <row r="1565">
          <cell r="A1565" t="str">
            <v>M1215EHX</v>
          </cell>
          <cell r="B1565">
            <v>24</v>
          </cell>
          <cell r="C1565">
            <v>45</v>
          </cell>
          <cell r="D1565" t="str">
            <v xml:space="preserve">LOD </v>
          </cell>
          <cell r="E1565" t="str">
            <v>C</v>
          </cell>
          <cell r="F1565" t="str">
            <v>M</v>
          </cell>
          <cell r="G1565">
            <v>5</v>
          </cell>
        </row>
        <row r="1566">
          <cell r="A1566" t="str">
            <v>M1215EX</v>
          </cell>
          <cell r="B1566">
            <v>24</v>
          </cell>
          <cell r="C1566">
            <v>45</v>
          </cell>
          <cell r="D1566" t="str">
            <v xml:space="preserve">LOD </v>
          </cell>
          <cell r="E1566" t="str">
            <v>C</v>
          </cell>
          <cell r="F1566" t="str">
            <v>M</v>
          </cell>
          <cell r="G1566">
            <v>5</v>
          </cell>
        </row>
        <row r="1567">
          <cell r="A1567" t="str">
            <v>M1215T</v>
          </cell>
          <cell r="B1567">
            <v>0</v>
          </cell>
          <cell r="C1567" t="str">
            <v>M1</v>
          </cell>
          <cell r="D1567" t="str">
            <v xml:space="preserve">LOD </v>
          </cell>
          <cell r="E1567" t="str">
            <v>C</v>
          </cell>
          <cell r="F1567" t="str">
            <v>M</v>
          </cell>
          <cell r="G1567">
            <v>10</v>
          </cell>
        </row>
        <row r="1568">
          <cell r="A1568" t="str">
            <v>M1215TH</v>
          </cell>
          <cell r="B1568">
            <v>0</v>
          </cell>
          <cell r="C1568" t="str">
            <v>M1</v>
          </cell>
          <cell r="D1568" t="str">
            <v xml:space="preserve">LOD </v>
          </cell>
          <cell r="E1568" t="str">
            <v>C</v>
          </cell>
          <cell r="F1568" t="str">
            <v>M</v>
          </cell>
          <cell r="G1568">
            <v>15</v>
          </cell>
        </row>
        <row r="1569">
          <cell r="A1569" t="str">
            <v>M1215THV</v>
          </cell>
          <cell r="B1569">
            <v>24</v>
          </cell>
          <cell r="C1569">
            <v>45</v>
          </cell>
          <cell r="D1569" t="str">
            <v xml:space="preserve">LOD </v>
          </cell>
          <cell r="E1569" t="str">
            <v>C</v>
          </cell>
          <cell r="F1569" t="str">
            <v>M</v>
          </cell>
          <cell r="G1569">
            <v>5</v>
          </cell>
        </row>
        <row r="1570">
          <cell r="A1570" t="str">
            <v>M1215TV</v>
          </cell>
          <cell r="B1570">
            <v>24</v>
          </cell>
          <cell r="C1570">
            <v>45</v>
          </cell>
          <cell r="D1570" t="str">
            <v xml:space="preserve">LOD </v>
          </cell>
          <cell r="E1570" t="str">
            <v>C</v>
          </cell>
          <cell r="F1570" t="str">
            <v>M</v>
          </cell>
          <cell r="G1570">
            <v>5</v>
          </cell>
        </row>
        <row r="1571">
          <cell r="A1571" t="str">
            <v>M1215U</v>
          </cell>
          <cell r="B1571">
            <v>0</v>
          </cell>
          <cell r="C1571" t="str">
            <v>M1</v>
          </cell>
          <cell r="D1571" t="str">
            <v xml:space="preserve">LOD </v>
          </cell>
          <cell r="E1571" t="str">
            <v>C</v>
          </cell>
          <cell r="F1571" t="str">
            <v>M</v>
          </cell>
          <cell r="G1571">
            <v>15</v>
          </cell>
        </row>
        <row r="1572">
          <cell r="A1572" t="str">
            <v>M1215UV</v>
          </cell>
          <cell r="B1572">
            <v>24</v>
          </cell>
          <cell r="C1572">
            <v>45</v>
          </cell>
          <cell r="D1572" t="str">
            <v xml:space="preserve">LOD </v>
          </cell>
          <cell r="E1572" t="str">
            <v>C</v>
          </cell>
          <cell r="F1572" t="str">
            <v>M</v>
          </cell>
          <cell r="G1572">
            <v>5</v>
          </cell>
        </row>
        <row r="1573">
          <cell r="A1573" t="str">
            <v>M1215W748</v>
          </cell>
          <cell r="B1573">
            <v>1</v>
          </cell>
          <cell r="C1573" t="str">
            <v>M1</v>
          </cell>
          <cell r="D1573" t="str">
            <v xml:space="preserve">LOD </v>
          </cell>
          <cell r="E1573" t="str">
            <v>C</v>
          </cell>
          <cell r="F1573" t="str">
            <v>M</v>
          </cell>
          <cell r="G1573">
            <v>15</v>
          </cell>
        </row>
        <row r="1574">
          <cell r="A1574" t="str">
            <v>M1215W74822LP</v>
          </cell>
          <cell r="B1574">
            <v>22</v>
          </cell>
          <cell r="C1574" t="str">
            <v>P1</v>
          </cell>
          <cell r="D1574" t="str">
            <v xml:space="preserve">LV  </v>
          </cell>
          <cell r="E1574" t="str">
            <v>C</v>
          </cell>
          <cell r="F1574" t="str">
            <v>P</v>
          </cell>
          <cell r="G1574">
            <v>50</v>
          </cell>
        </row>
        <row r="1575">
          <cell r="A1575" t="str">
            <v>M1215WS</v>
          </cell>
          <cell r="B1575">
            <v>1</v>
          </cell>
          <cell r="C1575" t="str">
            <v>M1</v>
          </cell>
          <cell r="D1575" t="str">
            <v xml:space="preserve">LOD </v>
          </cell>
          <cell r="E1575" t="str">
            <v>B</v>
          </cell>
          <cell r="F1575" t="str">
            <v>M</v>
          </cell>
          <cell r="G1575">
            <v>20</v>
          </cell>
        </row>
        <row r="1576">
          <cell r="A1576" t="str">
            <v>M12161F</v>
          </cell>
          <cell r="B1576">
            <v>34</v>
          </cell>
          <cell r="C1576" t="str">
            <v>RI</v>
          </cell>
          <cell r="D1576" t="str">
            <v xml:space="preserve">LOD </v>
          </cell>
          <cell r="E1576" t="str">
            <v>C</v>
          </cell>
          <cell r="F1576" t="str">
            <v>P</v>
          </cell>
          <cell r="G1576">
            <v>20</v>
          </cell>
        </row>
        <row r="1577">
          <cell r="A1577" t="str">
            <v>M121621L</v>
          </cell>
          <cell r="B1577">
            <v>21</v>
          </cell>
          <cell r="C1577" t="str">
            <v>PJ</v>
          </cell>
          <cell r="D1577" t="str">
            <v xml:space="preserve">LOD </v>
          </cell>
          <cell r="E1577" t="str">
            <v>C</v>
          </cell>
          <cell r="F1577" t="str">
            <v>P</v>
          </cell>
          <cell r="G1577">
            <v>65</v>
          </cell>
        </row>
        <row r="1578">
          <cell r="A1578" t="str">
            <v>M121621LM</v>
          </cell>
          <cell r="B1578">
            <v>21</v>
          </cell>
          <cell r="C1578" t="str">
            <v>M1</v>
          </cell>
          <cell r="D1578" t="str">
            <v xml:space="preserve">LOD </v>
          </cell>
          <cell r="E1578" t="str">
            <v>A</v>
          </cell>
          <cell r="F1578" t="str">
            <v>M</v>
          </cell>
          <cell r="G1578">
            <v>5</v>
          </cell>
        </row>
        <row r="1579">
          <cell r="A1579" t="str">
            <v>M121621T</v>
          </cell>
          <cell r="B1579">
            <v>19</v>
          </cell>
          <cell r="C1579" t="str">
            <v>P9</v>
          </cell>
          <cell r="D1579" t="str">
            <v xml:space="preserve">LOD </v>
          </cell>
          <cell r="E1579" t="str">
            <v>B</v>
          </cell>
          <cell r="F1579" t="str">
            <v>P</v>
          </cell>
          <cell r="G1579">
            <v>50</v>
          </cell>
        </row>
        <row r="1580">
          <cell r="A1580" t="str">
            <v>M121622L2P</v>
          </cell>
          <cell r="B1580">
            <v>22</v>
          </cell>
          <cell r="C1580" t="str">
            <v>P1</v>
          </cell>
          <cell r="D1580" t="str">
            <v xml:space="preserve">LOD </v>
          </cell>
          <cell r="E1580" t="str">
            <v>A</v>
          </cell>
          <cell r="F1580" t="str">
            <v>P</v>
          </cell>
          <cell r="G1580">
            <v>50</v>
          </cell>
        </row>
        <row r="1581">
          <cell r="A1581" t="str">
            <v>M121622T</v>
          </cell>
          <cell r="B1581">
            <v>20</v>
          </cell>
          <cell r="C1581" t="str">
            <v>P9</v>
          </cell>
          <cell r="D1581" t="str">
            <v xml:space="preserve">LOD </v>
          </cell>
          <cell r="E1581" t="str">
            <v>B</v>
          </cell>
          <cell r="F1581" t="str">
            <v>P</v>
          </cell>
          <cell r="G1581">
            <v>50</v>
          </cell>
        </row>
        <row r="1582">
          <cell r="A1582" t="str">
            <v>M121622W</v>
          </cell>
          <cell r="B1582">
            <v>46</v>
          </cell>
          <cell r="C1582" t="str">
            <v>R8</v>
          </cell>
          <cell r="D1582" t="str">
            <v xml:space="preserve">LOD </v>
          </cell>
          <cell r="E1582" t="str">
            <v>D</v>
          </cell>
          <cell r="F1582" t="str">
            <v>P</v>
          </cell>
          <cell r="G1582">
            <v>50</v>
          </cell>
        </row>
        <row r="1583">
          <cell r="A1583" t="str">
            <v>M121622X2</v>
          </cell>
          <cell r="B1583">
            <v>27</v>
          </cell>
          <cell r="C1583">
            <v>45</v>
          </cell>
          <cell r="D1583" t="str">
            <v xml:space="preserve">LOD </v>
          </cell>
          <cell r="E1583" t="str">
            <v>A</v>
          </cell>
          <cell r="F1583" t="str">
            <v>M</v>
          </cell>
          <cell r="G1583">
            <v>3</v>
          </cell>
        </row>
        <row r="1584">
          <cell r="A1584" t="str">
            <v>M12162VM</v>
          </cell>
          <cell r="B1584">
            <v>2</v>
          </cell>
          <cell r="C1584" t="str">
            <v>M1</v>
          </cell>
          <cell r="D1584" t="str">
            <v xml:space="preserve">LOD </v>
          </cell>
          <cell r="E1584" t="str">
            <v>B</v>
          </cell>
          <cell r="F1584" t="str">
            <v>M</v>
          </cell>
          <cell r="G1584">
            <v>5</v>
          </cell>
        </row>
        <row r="1585">
          <cell r="A1585" t="str">
            <v>M12162VS</v>
          </cell>
          <cell r="B1585">
            <v>2</v>
          </cell>
          <cell r="C1585" t="str">
            <v>RI</v>
          </cell>
          <cell r="D1585" t="str">
            <v xml:space="preserve">LOD </v>
          </cell>
          <cell r="E1585" t="str">
            <v>C</v>
          </cell>
          <cell r="F1585" t="str">
            <v>P</v>
          </cell>
          <cell r="G1585">
            <v>70</v>
          </cell>
        </row>
        <row r="1586">
          <cell r="A1586" t="str">
            <v>M12164V</v>
          </cell>
          <cell r="B1586">
            <v>18</v>
          </cell>
          <cell r="C1586" t="str">
            <v>P2</v>
          </cell>
          <cell r="D1586" t="str">
            <v xml:space="preserve">LOD </v>
          </cell>
          <cell r="E1586" t="str">
            <v>C</v>
          </cell>
          <cell r="F1586" t="str">
            <v>P</v>
          </cell>
          <cell r="G1586">
            <v>60</v>
          </cell>
        </row>
        <row r="1587">
          <cell r="A1587" t="str">
            <v>M1216D</v>
          </cell>
          <cell r="B1587">
            <v>0</v>
          </cell>
          <cell r="C1587" t="str">
            <v>M1</v>
          </cell>
          <cell r="D1587" t="str">
            <v xml:space="preserve">LOD </v>
          </cell>
          <cell r="E1587" t="str">
            <v>C</v>
          </cell>
          <cell r="F1587" t="str">
            <v>M</v>
          </cell>
          <cell r="G1587">
            <v>15</v>
          </cell>
        </row>
        <row r="1588">
          <cell r="A1588" t="str">
            <v>M1216DC0</v>
          </cell>
          <cell r="B1588">
            <v>0</v>
          </cell>
          <cell r="C1588" t="str">
            <v>M1</v>
          </cell>
          <cell r="D1588" t="str">
            <v xml:space="preserve">LOD </v>
          </cell>
          <cell r="E1588" t="str">
            <v>C</v>
          </cell>
          <cell r="F1588" t="str">
            <v>M</v>
          </cell>
          <cell r="G1588">
            <v>15</v>
          </cell>
        </row>
        <row r="1589">
          <cell r="A1589" t="str">
            <v>M1216E</v>
          </cell>
          <cell r="B1589">
            <v>0</v>
          </cell>
          <cell r="C1589" t="str">
            <v>M1</v>
          </cell>
          <cell r="D1589" t="str">
            <v xml:space="preserve">LOD </v>
          </cell>
          <cell r="E1589" t="str">
            <v>A</v>
          </cell>
          <cell r="F1589" t="str">
            <v>M</v>
          </cell>
          <cell r="G1589">
            <v>20</v>
          </cell>
        </row>
        <row r="1590">
          <cell r="A1590" t="str">
            <v>M1216EA</v>
          </cell>
          <cell r="B1590">
            <v>0</v>
          </cell>
          <cell r="C1590" t="str">
            <v>M1</v>
          </cell>
          <cell r="D1590" t="str">
            <v xml:space="preserve">LOD </v>
          </cell>
          <cell r="E1590" t="str">
            <v>C</v>
          </cell>
          <cell r="F1590" t="str">
            <v>M</v>
          </cell>
          <cell r="G1590">
            <v>20</v>
          </cell>
        </row>
        <row r="1591">
          <cell r="A1591" t="str">
            <v>M1216EAX</v>
          </cell>
          <cell r="B1591">
            <v>24</v>
          </cell>
          <cell r="C1591">
            <v>45</v>
          </cell>
          <cell r="D1591" t="str">
            <v xml:space="preserve">LOD </v>
          </cell>
          <cell r="E1591" t="str">
            <v>C</v>
          </cell>
          <cell r="F1591" t="str">
            <v>M</v>
          </cell>
          <cell r="G1591">
            <v>5</v>
          </cell>
        </row>
        <row r="1592">
          <cell r="A1592" t="str">
            <v>M1216EB</v>
          </cell>
          <cell r="B1592">
            <v>24</v>
          </cell>
          <cell r="C1592">
            <v>45</v>
          </cell>
          <cell r="D1592" t="str">
            <v xml:space="preserve">LOD </v>
          </cell>
          <cell r="E1592" t="str">
            <v>C</v>
          </cell>
          <cell r="F1592" t="str">
            <v>M</v>
          </cell>
          <cell r="G1592">
            <v>5</v>
          </cell>
        </row>
        <row r="1593">
          <cell r="A1593" t="str">
            <v>M1216EHW912</v>
          </cell>
          <cell r="B1593">
            <v>0</v>
          </cell>
          <cell r="C1593" t="str">
            <v>M1</v>
          </cell>
          <cell r="D1593" t="str">
            <v xml:space="preserve">LOD </v>
          </cell>
          <cell r="E1593" t="str">
            <v>C</v>
          </cell>
          <cell r="F1593" t="str">
            <v>M</v>
          </cell>
          <cell r="G1593">
            <v>15</v>
          </cell>
        </row>
        <row r="1594">
          <cell r="A1594" t="str">
            <v>M1216EHXW912</v>
          </cell>
          <cell r="B1594">
            <v>24</v>
          </cell>
          <cell r="C1594">
            <v>45</v>
          </cell>
          <cell r="D1594" t="str">
            <v xml:space="preserve">LOD </v>
          </cell>
          <cell r="E1594" t="str">
            <v>C</v>
          </cell>
          <cell r="F1594" t="str">
            <v>M</v>
          </cell>
          <cell r="G1594">
            <v>5</v>
          </cell>
        </row>
        <row r="1595">
          <cell r="A1595" t="str">
            <v>M1216EX</v>
          </cell>
          <cell r="B1595">
            <v>24</v>
          </cell>
          <cell r="C1595">
            <v>45</v>
          </cell>
          <cell r="D1595" t="str">
            <v xml:space="preserve">LOD </v>
          </cell>
          <cell r="E1595" t="str">
            <v>C</v>
          </cell>
          <cell r="F1595" t="str">
            <v>M</v>
          </cell>
          <cell r="G1595">
            <v>5</v>
          </cell>
        </row>
        <row r="1596">
          <cell r="A1596" t="str">
            <v>M1216NBW734</v>
          </cell>
          <cell r="B1596">
            <v>48</v>
          </cell>
          <cell r="C1596" t="str">
            <v>M1</v>
          </cell>
          <cell r="D1596" t="str">
            <v xml:space="preserve">LOD </v>
          </cell>
          <cell r="E1596" t="str">
            <v>C</v>
          </cell>
          <cell r="F1596" t="str">
            <v>M</v>
          </cell>
          <cell r="G1596">
            <v>0</v>
          </cell>
        </row>
        <row r="1597">
          <cell r="A1597" t="str">
            <v>M1216NBW7340M</v>
          </cell>
          <cell r="B1597">
            <v>48</v>
          </cell>
          <cell r="C1597" t="str">
            <v>RI</v>
          </cell>
          <cell r="D1597" t="str">
            <v xml:space="preserve">LOD </v>
          </cell>
          <cell r="E1597" t="str">
            <v>C</v>
          </cell>
          <cell r="F1597" t="str">
            <v>P</v>
          </cell>
          <cell r="G1597">
            <v>45</v>
          </cell>
        </row>
        <row r="1598">
          <cell r="A1598" t="str">
            <v>M1216NCW734</v>
          </cell>
          <cell r="B1598">
            <v>48</v>
          </cell>
          <cell r="C1598" t="str">
            <v>M1</v>
          </cell>
          <cell r="D1598" t="str">
            <v xml:space="preserve">LOD </v>
          </cell>
          <cell r="E1598" t="str">
            <v>C</v>
          </cell>
          <cell r="F1598" t="str">
            <v>M</v>
          </cell>
          <cell r="G1598">
            <v>25</v>
          </cell>
        </row>
        <row r="1599">
          <cell r="A1599" t="str">
            <v>M1216SC1641</v>
          </cell>
          <cell r="B1599">
            <v>0</v>
          </cell>
          <cell r="C1599" t="str">
            <v>M1</v>
          </cell>
          <cell r="D1599" t="str">
            <v xml:space="preserve">LOD </v>
          </cell>
          <cell r="E1599" t="str">
            <v>C</v>
          </cell>
          <cell r="F1599" t="str">
            <v>M</v>
          </cell>
          <cell r="G1599">
            <v>15</v>
          </cell>
        </row>
        <row r="1600">
          <cell r="A1600" t="str">
            <v>M1216SW734</v>
          </cell>
          <cell r="B1600">
            <v>0</v>
          </cell>
          <cell r="C1600" t="str">
            <v>M1</v>
          </cell>
          <cell r="D1600" t="str">
            <v xml:space="preserve">LOD </v>
          </cell>
          <cell r="E1600" t="str">
            <v>C</v>
          </cell>
          <cell r="F1600" t="str">
            <v>M</v>
          </cell>
          <cell r="G1600">
            <v>15</v>
          </cell>
        </row>
        <row r="1601">
          <cell r="A1601" t="str">
            <v>M1216SW787</v>
          </cell>
          <cell r="B1601">
            <v>0</v>
          </cell>
          <cell r="C1601" t="str">
            <v>M1</v>
          </cell>
          <cell r="D1601" t="str">
            <v xml:space="preserve">LOD </v>
          </cell>
          <cell r="E1601" t="str">
            <v>C</v>
          </cell>
          <cell r="F1601" t="str">
            <v>M</v>
          </cell>
          <cell r="G1601">
            <v>20</v>
          </cell>
        </row>
        <row r="1602">
          <cell r="A1602" t="str">
            <v>M1216T</v>
          </cell>
          <cell r="B1602">
            <v>0</v>
          </cell>
          <cell r="C1602" t="str">
            <v>M1</v>
          </cell>
          <cell r="D1602" t="str">
            <v xml:space="preserve">LOD </v>
          </cell>
          <cell r="E1602" t="str">
            <v>C</v>
          </cell>
          <cell r="F1602" t="str">
            <v>M</v>
          </cell>
          <cell r="G1602">
            <v>0</v>
          </cell>
        </row>
        <row r="1603">
          <cell r="A1603" t="str">
            <v>M1216THW912</v>
          </cell>
          <cell r="B1603">
            <v>0</v>
          </cell>
          <cell r="C1603" t="str">
            <v>M1</v>
          </cell>
          <cell r="D1603" t="str">
            <v xml:space="preserve">LOD </v>
          </cell>
          <cell r="E1603" t="str">
            <v>C</v>
          </cell>
          <cell r="F1603" t="str">
            <v>M</v>
          </cell>
          <cell r="G1603">
            <v>0</v>
          </cell>
        </row>
        <row r="1604">
          <cell r="A1604" t="str">
            <v>M1216U</v>
          </cell>
          <cell r="B1604">
            <v>0</v>
          </cell>
          <cell r="C1604" t="str">
            <v>M1</v>
          </cell>
          <cell r="D1604" t="str">
            <v xml:space="preserve">LOD </v>
          </cell>
          <cell r="E1604" t="str">
            <v>C</v>
          </cell>
          <cell r="F1604" t="str">
            <v>M</v>
          </cell>
          <cell r="G1604">
            <v>15</v>
          </cell>
        </row>
        <row r="1605">
          <cell r="A1605" t="str">
            <v>M1216UV</v>
          </cell>
          <cell r="B1605">
            <v>24</v>
          </cell>
          <cell r="C1605">
            <v>45</v>
          </cell>
          <cell r="D1605" t="str">
            <v xml:space="preserve">LOD </v>
          </cell>
          <cell r="E1605" t="str">
            <v>C</v>
          </cell>
          <cell r="F1605" t="str">
            <v>M</v>
          </cell>
          <cell r="G1605">
            <v>5</v>
          </cell>
        </row>
        <row r="1606">
          <cell r="A1606" t="str">
            <v>M1216W888</v>
          </cell>
          <cell r="B1606">
            <v>1</v>
          </cell>
          <cell r="C1606" t="str">
            <v>M1</v>
          </cell>
          <cell r="D1606" t="str">
            <v xml:space="preserve">LOD </v>
          </cell>
          <cell r="E1606" t="str">
            <v>C</v>
          </cell>
          <cell r="F1606" t="str">
            <v>M</v>
          </cell>
          <cell r="G1606">
            <v>20</v>
          </cell>
        </row>
        <row r="1607">
          <cell r="A1607" t="str">
            <v>M1216W888D</v>
          </cell>
          <cell r="B1607">
            <v>1</v>
          </cell>
          <cell r="C1607" t="str">
            <v>M1</v>
          </cell>
          <cell r="D1607" t="str">
            <v xml:space="preserve">LOD </v>
          </cell>
          <cell r="E1607" t="str">
            <v>B</v>
          </cell>
          <cell r="F1607" t="str">
            <v>M</v>
          </cell>
          <cell r="G1607">
            <v>15</v>
          </cell>
        </row>
        <row r="1608">
          <cell r="A1608" t="str">
            <v>M1217</v>
          </cell>
          <cell r="B1608">
            <v>1</v>
          </cell>
          <cell r="C1608" t="str">
            <v>M1</v>
          </cell>
          <cell r="D1608" t="str">
            <v xml:space="preserve">LOD </v>
          </cell>
          <cell r="E1608" t="str">
            <v>C</v>
          </cell>
          <cell r="F1608" t="str">
            <v>M</v>
          </cell>
          <cell r="G1608">
            <v>20</v>
          </cell>
        </row>
        <row r="1609">
          <cell r="A1609" t="str">
            <v>M12171D</v>
          </cell>
          <cell r="B1609">
            <v>1</v>
          </cell>
          <cell r="C1609" t="str">
            <v>M1</v>
          </cell>
          <cell r="D1609" t="str">
            <v xml:space="preserve">LOD </v>
          </cell>
          <cell r="E1609" t="str">
            <v>C</v>
          </cell>
          <cell r="F1609" t="str">
            <v>M</v>
          </cell>
          <cell r="G1609">
            <v>10</v>
          </cell>
        </row>
        <row r="1610">
          <cell r="A1610" t="str">
            <v>M12171F</v>
          </cell>
          <cell r="B1610">
            <v>34</v>
          </cell>
          <cell r="C1610" t="str">
            <v>RI</v>
          </cell>
          <cell r="D1610" t="str">
            <v xml:space="preserve">LOD </v>
          </cell>
          <cell r="E1610" t="str">
            <v>C</v>
          </cell>
          <cell r="F1610" t="str">
            <v>P</v>
          </cell>
          <cell r="G1610">
            <v>65</v>
          </cell>
        </row>
        <row r="1611">
          <cell r="A1611" t="str">
            <v>M121721LP</v>
          </cell>
          <cell r="B1611">
            <v>21</v>
          </cell>
          <cell r="C1611" t="str">
            <v>P4</v>
          </cell>
          <cell r="D1611" t="str">
            <v xml:space="preserve">LOD </v>
          </cell>
          <cell r="E1611" t="str">
            <v>C</v>
          </cell>
          <cell r="F1611" t="str">
            <v>P</v>
          </cell>
          <cell r="G1611">
            <v>40</v>
          </cell>
        </row>
        <row r="1612">
          <cell r="A1612" t="str">
            <v>M121722LP</v>
          </cell>
          <cell r="B1612">
            <v>22</v>
          </cell>
          <cell r="C1612" t="str">
            <v>P1</v>
          </cell>
          <cell r="D1612" t="str">
            <v xml:space="preserve">LOD </v>
          </cell>
          <cell r="E1612" t="str">
            <v>B</v>
          </cell>
          <cell r="F1612" t="str">
            <v>P</v>
          </cell>
          <cell r="G1612">
            <v>50</v>
          </cell>
        </row>
        <row r="1613">
          <cell r="A1613" t="str">
            <v>M121722W</v>
          </cell>
          <cell r="B1613">
            <v>46</v>
          </cell>
          <cell r="C1613" t="str">
            <v>R8</v>
          </cell>
          <cell r="D1613" t="str">
            <v xml:space="preserve">LOD </v>
          </cell>
          <cell r="E1613" t="str">
            <v>B</v>
          </cell>
          <cell r="F1613" t="str">
            <v>P</v>
          </cell>
          <cell r="G1613">
            <v>50</v>
          </cell>
        </row>
        <row r="1614">
          <cell r="A1614" t="str">
            <v>M121722X</v>
          </cell>
          <cell r="B1614">
            <v>27</v>
          </cell>
          <cell r="C1614">
            <v>45</v>
          </cell>
          <cell r="D1614" t="str">
            <v xml:space="preserve">LOD </v>
          </cell>
          <cell r="E1614" t="str">
            <v>B</v>
          </cell>
          <cell r="F1614" t="str">
            <v>M</v>
          </cell>
          <cell r="G1614">
            <v>3</v>
          </cell>
        </row>
        <row r="1615">
          <cell r="A1615" t="str">
            <v>M12172VM</v>
          </cell>
          <cell r="B1615">
            <v>2</v>
          </cell>
          <cell r="C1615" t="str">
            <v>M1</v>
          </cell>
          <cell r="D1615" t="str">
            <v xml:space="preserve">LOD </v>
          </cell>
          <cell r="E1615" t="str">
            <v>C</v>
          </cell>
          <cell r="F1615" t="str">
            <v>M</v>
          </cell>
          <cell r="G1615">
            <v>5</v>
          </cell>
        </row>
        <row r="1616">
          <cell r="A1616" t="str">
            <v>M12172VS</v>
          </cell>
          <cell r="B1616">
            <v>2</v>
          </cell>
          <cell r="C1616" t="str">
            <v>RI</v>
          </cell>
          <cell r="D1616" t="str">
            <v xml:space="preserve">LOD </v>
          </cell>
          <cell r="E1616" t="str">
            <v>C</v>
          </cell>
          <cell r="F1616" t="str">
            <v>P</v>
          </cell>
          <cell r="G1616">
            <v>70</v>
          </cell>
        </row>
        <row r="1617">
          <cell r="A1617" t="str">
            <v>M12174V</v>
          </cell>
          <cell r="B1617">
            <v>18</v>
          </cell>
          <cell r="C1617" t="str">
            <v>P2</v>
          </cell>
          <cell r="D1617" t="str">
            <v xml:space="preserve">LOD </v>
          </cell>
          <cell r="E1617" t="str">
            <v>C</v>
          </cell>
          <cell r="F1617" t="str">
            <v>P</v>
          </cell>
          <cell r="G1617">
            <v>60</v>
          </cell>
        </row>
        <row r="1618">
          <cell r="A1618" t="str">
            <v>M1217D</v>
          </cell>
          <cell r="B1618">
            <v>0</v>
          </cell>
          <cell r="C1618" t="str">
            <v>M1</v>
          </cell>
          <cell r="D1618" t="str">
            <v xml:space="preserve">LOD </v>
          </cell>
          <cell r="E1618" t="str">
            <v>C</v>
          </cell>
          <cell r="F1618" t="str">
            <v>M</v>
          </cell>
          <cell r="G1618">
            <v>15</v>
          </cell>
        </row>
        <row r="1619">
          <cell r="A1619" t="str">
            <v>M1217DC4568</v>
          </cell>
          <cell r="B1619">
            <v>0</v>
          </cell>
          <cell r="C1619" t="str">
            <v>M1</v>
          </cell>
          <cell r="D1619" t="str">
            <v xml:space="preserve">LOD </v>
          </cell>
          <cell r="E1619" t="str">
            <v>C</v>
          </cell>
          <cell r="F1619" t="str">
            <v>M</v>
          </cell>
          <cell r="G1619">
            <v>0</v>
          </cell>
        </row>
        <row r="1620">
          <cell r="A1620" t="str">
            <v>M1217DW897</v>
          </cell>
          <cell r="B1620">
            <v>0</v>
          </cell>
          <cell r="C1620" t="str">
            <v>M1</v>
          </cell>
          <cell r="D1620" t="str">
            <v xml:space="preserve">LOD </v>
          </cell>
          <cell r="E1620" t="str">
            <v>C</v>
          </cell>
          <cell r="F1620" t="str">
            <v>M</v>
          </cell>
          <cell r="G1620">
            <v>15</v>
          </cell>
        </row>
        <row r="1621">
          <cell r="A1621" t="str">
            <v>M1217E</v>
          </cell>
          <cell r="B1621">
            <v>0</v>
          </cell>
          <cell r="C1621" t="str">
            <v>M1</v>
          </cell>
          <cell r="D1621" t="str">
            <v xml:space="preserve">LOD </v>
          </cell>
          <cell r="E1621" t="str">
            <v>C</v>
          </cell>
          <cell r="F1621" t="str">
            <v>M</v>
          </cell>
          <cell r="G1621">
            <v>15</v>
          </cell>
        </row>
        <row r="1622">
          <cell r="A1622" t="str">
            <v>M1217EA</v>
          </cell>
          <cell r="B1622">
            <v>0</v>
          </cell>
          <cell r="C1622" t="str">
            <v>M1</v>
          </cell>
          <cell r="D1622" t="str">
            <v xml:space="preserve">LOD </v>
          </cell>
          <cell r="E1622" t="str">
            <v>C</v>
          </cell>
          <cell r="F1622" t="str">
            <v>M</v>
          </cell>
          <cell r="G1622">
            <v>15</v>
          </cell>
        </row>
        <row r="1623">
          <cell r="A1623" t="str">
            <v>M1217EAH</v>
          </cell>
          <cell r="B1623">
            <v>0</v>
          </cell>
          <cell r="C1623" t="str">
            <v>M1</v>
          </cell>
          <cell r="D1623" t="str">
            <v xml:space="preserve">LOD </v>
          </cell>
          <cell r="E1623" t="str">
            <v>C</v>
          </cell>
          <cell r="F1623" t="str">
            <v>M</v>
          </cell>
          <cell r="G1623">
            <v>15</v>
          </cell>
        </row>
        <row r="1624">
          <cell r="A1624" t="str">
            <v>M1217EAHX</v>
          </cell>
          <cell r="B1624">
            <v>24</v>
          </cell>
          <cell r="C1624">
            <v>45</v>
          </cell>
          <cell r="D1624" t="str">
            <v xml:space="preserve">LOD </v>
          </cell>
          <cell r="E1624" t="str">
            <v>C</v>
          </cell>
          <cell r="F1624" t="str">
            <v>M</v>
          </cell>
          <cell r="G1624">
            <v>5</v>
          </cell>
        </row>
        <row r="1625">
          <cell r="A1625" t="str">
            <v>M1217EX</v>
          </cell>
          <cell r="B1625">
            <v>24</v>
          </cell>
          <cell r="C1625">
            <v>45</v>
          </cell>
          <cell r="D1625" t="str">
            <v xml:space="preserve">LOD </v>
          </cell>
          <cell r="E1625" t="str">
            <v>C</v>
          </cell>
          <cell r="F1625" t="str">
            <v>M</v>
          </cell>
          <cell r="G1625">
            <v>5</v>
          </cell>
        </row>
        <row r="1626">
          <cell r="A1626" t="str">
            <v>M1217U</v>
          </cell>
          <cell r="B1626">
            <v>0</v>
          </cell>
          <cell r="C1626" t="str">
            <v>M1</v>
          </cell>
          <cell r="D1626" t="str">
            <v xml:space="preserve">LOD </v>
          </cell>
          <cell r="E1626" t="str">
            <v>C</v>
          </cell>
          <cell r="F1626" t="str">
            <v>M</v>
          </cell>
          <cell r="G1626">
            <v>15</v>
          </cell>
        </row>
        <row r="1627">
          <cell r="A1627" t="str">
            <v>M1217UV</v>
          </cell>
          <cell r="B1627">
            <v>24</v>
          </cell>
          <cell r="C1627">
            <v>45</v>
          </cell>
          <cell r="D1627" t="str">
            <v xml:space="preserve">LOD </v>
          </cell>
          <cell r="E1627" t="str">
            <v>C</v>
          </cell>
          <cell r="F1627" t="str">
            <v>M</v>
          </cell>
          <cell r="G1627">
            <v>5</v>
          </cell>
        </row>
        <row r="1628">
          <cell r="A1628" t="str">
            <v>M1217V</v>
          </cell>
          <cell r="B1628">
            <v>26</v>
          </cell>
          <cell r="C1628">
            <v>45</v>
          </cell>
          <cell r="D1628" t="str">
            <v xml:space="preserve">LOD </v>
          </cell>
          <cell r="E1628" t="str">
            <v>C</v>
          </cell>
          <cell r="F1628" t="str">
            <v>M</v>
          </cell>
          <cell r="G1628">
            <v>5</v>
          </cell>
        </row>
        <row r="1629">
          <cell r="A1629" t="str">
            <v>M1218</v>
          </cell>
          <cell r="B1629">
            <v>1</v>
          </cell>
          <cell r="C1629" t="str">
            <v>M1</v>
          </cell>
          <cell r="D1629" t="str">
            <v xml:space="preserve">LOD </v>
          </cell>
          <cell r="E1629" t="str">
            <v>C</v>
          </cell>
          <cell r="F1629" t="str">
            <v>M</v>
          </cell>
          <cell r="G1629">
            <v>20</v>
          </cell>
        </row>
        <row r="1630">
          <cell r="A1630" t="str">
            <v>M12181F</v>
          </cell>
          <cell r="B1630">
            <v>34</v>
          </cell>
          <cell r="C1630" t="str">
            <v>RI</v>
          </cell>
          <cell r="D1630" t="str">
            <v xml:space="preserve">LOD </v>
          </cell>
          <cell r="E1630" t="str">
            <v>B</v>
          </cell>
          <cell r="F1630" t="str">
            <v>P</v>
          </cell>
          <cell r="G1630">
            <v>20</v>
          </cell>
        </row>
        <row r="1631">
          <cell r="A1631" t="str">
            <v>M121821L</v>
          </cell>
          <cell r="B1631">
            <v>21</v>
          </cell>
          <cell r="C1631" t="str">
            <v>PJ</v>
          </cell>
          <cell r="D1631" t="str">
            <v xml:space="preserve">LOD </v>
          </cell>
          <cell r="E1631" t="str">
            <v>C</v>
          </cell>
          <cell r="F1631" t="str">
            <v>P</v>
          </cell>
          <cell r="G1631">
            <v>65</v>
          </cell>
        </row>
        <row r="1632">
          <cell r="A1632" t="str">
            <v>M121821LP</v>
          </cell>
          <cell r="B1632">
            <v>21</v>
          </cell>
          <cell r="C1632" t="str">
            <v>P4</v>
          </cell>
          <cell r="D1632" t="str">
            <v xml:space="preserve">LOD </v>
          </cell>
          <cell r="E1632" t="str">
            <v>C</v>
          </cell>
          <cell r="F1632" t="str">
            <v>P</v>
          </cell>
          <cell r="G1632">
            <v>40</v>
          </cell>
        </row>
        <row r="1633">
          <cell r="A1633" t="str">
            <v>M121822LP</v>
          </cell>
          <cell r="B1633">
            <v>22</v>
          </cell>
          <cell r="C1633" t="str">
            <v>P1</v>
          </cell>
          <cell r="D1633" t="str">
            <v xml:space="preserve">LOD </v>
          </cell>
          <cell r="E1633" t="str">
            <v>B</v>
          </cell>
          <cell r="F1633" t="str">
            <v>P</v>
          </cell>
          <cell r="G1633">
            <v>50</v>
          </cell>
        </row>
        <row r="1634">
          <cell r="A1634" t="str">
            <v>M121822W</v>
          </cell>
          <cell r="B1634">
            <v>46</v>
          </cell>
          <cell r="C1634" t="str">
            <v>R8</v>
          </cell>
          <cell r="D1634" t="str">
            <v xml:space="preserve">LOD </v>
          </cell>
          <cell r="E1634" t="str">
            <v>C</v>
          </cell>
          <cell r="F1634" t="str">
            <v>P</v>
          </cell>
          <cell r="G1634">
            <v>50</v>
          </cell>
        </row>
        <row r="1635">
          <cell r="A1635" t="str">
            <v>M121822X</v>
          </cell>
          <cell r="B1635">
            <v>27</v>
          </cell>
          <cell r="C1635">
            <v>45</v>
          </cell>
          <cell r="D1635" t="str">
            <v xml:space="preserve">LOD </v>
          </cell>
          <cell r="E1635" t="str">
            <v>B</v>
          </cell>
          <cell r="F1635" t="str">
            <v>M</v>
          </cell>
          <cell r="G1635">
            <v>3</v>
          </cell>
        </row>
        <row r="1636">
          <cell r="A1636" t="str">
            <v>M12182VM</v>
          </cell>
          <cell r="B1636">
            <v>2</v>
          </cell>
          <cell r="C1636" t="str">
            <v>M1</v>
          </cell>
          <cell r="D1636" t="str">
            <v xml:space="preserve">LOD </v>
          </cell>
          <cell r="E1636" t="str">
            <v>B</v>
          </cell>
          <cell r="F1636" t="str">
            <v>M</v>
          </cell>
          <cell r="G1636">
            <v>5</v>
          </cell>
        </row>
        <row r="1637">
          <cell r="A1637" t="str">
            <v>M12182VS</v>
          </cell>
          <cell r="B1637">
            <v>2</v>
          </cell>
          <cell r="C1637" t="str">
            <v>RI</v>
          </cell>
          <cell r="D1637" t="str">
            <v xml:space="preserve">LOD </v>
          </cell>
          <cell r="E1637" t="str">
            <v>C</v>
          </cell>
          <cell r="F1637" t="str">
            <v>P</v>
          </cell>
          <cell r="G1637">
            <v>70</v>
          </cell>
        </row>
        <row r="1638">
          <cell r="A1638" t="str">
            <v>M12184V</v>
          </cell>
          <cell r="B1638">
            <v>18</v>
          </cell>
          <cell r="C1638" t="str">
            <v>P2</v>
          </cell>
          <cell r="D1638" t="str">
            <v xml:space="preserve">LOD </v>
          </cell>
          <cell r="E1638" t="str">
            <v>C</v>
          </cell>
          <cell r="F1638" t="str">
            <v>P</v>
          </cell>
          <cell r="G1638">
            <v>60</v>
          </cell>
        </row>
        <row r="1639">
          <cell r="A1639" t="str">
            <v>M1218E</v>
          </cell>
          <cell r="B1639">
            <v>0</v>
          </cell>
          <cell r="C1639" t="str">
            <v>M1</v>
          </cell>
          <cell r="D1639" t="str">
            <v xml:space="preserve">LOD </v>
          </cell>
          <cell r="E1639" t="str">
            <v>C</v>
          </cell>
          <cell r="F1639" t="str">
            <v>M</v>
          </cell>
          <cell r="G1639">
            <v>15</v>
          </cell>
        </row>
        <row r="1640">
          <cell r="A1640" t="str">
            <v>M1218EA</v>
          </cell>
          <cell r="B1640">
            <v>0</v>
          </cell>
          <cell r="C1640" t="str">
            <v>M1</v>
          </cell>
          <cell r="D1640" t="str">
            <v xml:space="preserve">LOD </v>
          </cell>
          <cell r="E1640" t="str">
            <v>C</v>
          </cell>
          <cell r="F1640" t="str">
            <v>M</v>
          </cell>
          <cell r="G1640">
            <v>15</v>
          </cell>
        </row>
        <row r="1641">
          <cell r="A1641" t="str">
            <v>M1218EHW190C5</v>
          </cell>
          <cell r="B1641">
            <v>0</v>
          </cell>
          <cell r="C1641" t="str">
            <v>M1</v>
          </cell>
          <cell r="D1641" t="str">
            <v xml:space="preserve">LOD </v>
          </cell>
          <cell r="E1641" t="str">
            <v>C</v>
          </cell>
          <cell r="F1641" t="str">
            <v>M</v>
          </cell>
          <cell r="G1641">
            <v>15</v>
          </cell>
        </row>
        <row r="1642">
          <cell r="A1642" t="str">
            <v>M1218EHXW190C5</v>
          </cell>
          <cell r="B1642">
            <v>24</v>
          </cell>
          <cell r="C1642">
            <v>45</v>
          </cell>
          <cell r="D1642" t="str">
            <v xml:space="preserve">LOD </v>
          </cell>
          <cell r="E1642" t="str">
            <v>C</v>
          </cell>
          <cell r="F1642" t="str">
            <v>M</v>
          </cell>
          <cell r="G1642">
            <v>5</v>
          </cell>
        </row>
        <row r="1643">
          <cell r="A1643" t="str">
            <v>M1218EX</v>
          </cell>
          <cell r="B1643">
            <v>24</v>
          </cell>
          <cell r="C1643">
            <v>45</v>
          </cell>
          <cell r="D1643" t="str">
            <v xml:space="preserve">LOD </v>
          </cell>
          <cell r="E1643" t="str">
            <v>C</v>
          </cell>
          <cell r="F1643" t="str">
            <v>M</v>
          </cell>
          <cell r="G1643">
            <v>5</v>
          </cell>
        </row>
        <row r="1644">
          <cell r="A1644" t="str">
            <v>M1218SAH</v>
          </cell>
          <cell r="B1644">
            <v>28</v>
          </cell>
          <cell r="C1644" t="str">
            <v>P6</v>
          </cell>
          <cell r="D1644" t="str">
            <v xml:space="preserve">LOD </v>
          </cell>
          <cell r="E1644" t="str">
            <v>C</v>
          </cell>
          <cell r="F1644" t="str">
            <v>P</v>
          </cell>
          <cell r="G1644">
            <v>70</v>
          </cell>
        </row>
        <row r="1645">
          <cell r="A1645" t="str">
            <v>M1218T</v>
          </cell>
          <cell r="B1645">
            <v>0</v>
          </cell>
          <cell r="C1645" t="str">
            <v>M1</v>
          </cell>
          <cell r="D1645" t="str">
            <v xml:space="preserve">LOD </v>
          </cell>
          <cell r="E1645" t="str">
            <v>C</v>
          </cell>
          <cell r="F1645" t="str">
            <v>M</v>
          </cell>
          <cell r="G1645">
            <v>10</v>
          </cell>
        </row>
        <row r="1646">
          <cell r="A1646" t="str">
            <v>M1218TV</v>
          </cell>
          <cell r="B1646">
            <v>24</v>
          </cell>
          <cell r="C1646">
            <v>45</v>
          </cell>
          <cell r="D1646" t="str">
            <v xml:space="preserve">LOD </v>
          </cell>
          <cell r="E1646" t="str">
            <v>C</v>
          </cell>
          <cell r="F1646" t="str">
            <v>M</v>
          </cell>
          <cell r="G1646">
            <v>5</v>
          </cell>
        </row>
        <row r="1647">
          <cell r="A1647" t="str">
            <v>M1218U</v>
          </cell>
          <cell r="B1647">
            <v>0</v>
          </cell>
          <cell r="C1647" t="str">
            <v>M1</v>
          </cell>
          <cell r="D1647" t="str">
            <v xml:space="preserve">LOD </v>
          </cell>
          <cell r="E1647" t="str">
            <v>C</v>
          </cell>
          <cell r="F1647" t="str">
            <v>M</v>
          </cell>
          <cell r="G1647">
            <v>15</v>
          </cell>
        </row>
        <row r="1648">
          <cell r="A1648" t="str">
            <v>M1219</v>
          </cell>
          <cell r="B1648">
            <v>1</v>
          </cell>
          <cell r="C1648" t="str">
            <v>M1</v>
          </cell>
          <cell r="D1648" t="str">
            <v xml:space="preserve">LOD </v>
          </cell>
          <cell r="E1648" t="str">
            <v>C</v>
          </cell>
          <cell r="F1648" t="str">
            <v>M</v>
          </cell>
          <cell r="G1648">
            <v>15</v>
          </cell>
        </row>
        <row r="1649">
          <cell r="A1649" t="str">
            <v>M12191F</v>
          </cell>
          <cell r="B1649">
            <v>34</v>
          </cell>
          <cell r="C1649" t="str">
            <v>RI</v>
          </cell>
          <cell r="D1649" t="str">
            <v xml:space="preserve">LOD </v>
          </cell>
          <cell r="E1649" t="str">
            <v>B</v>
          </cell>
          <cell r="F1649" t="str">
            <v>P</v>
          </cell>
          <cell r="G1649">
            <v>20</v>
          </cell>
        </row>
        <row r="1650">
          <cell r="A1650" t="str">
            <v>M121921L</v>
          </cell>
          <cell r="B1650">
            <v>21</v>
          </cell>
          <cell r="C1650" t="str">
            <v>PJ</v>
          </cell>
          <cell r="D1650" t="str">
            <v xml:space="preserve">LOD </v>
          </cell>
          <cell r="E1650" t="str">
            <v>C</v>
          </cell>
          <cell r="F1650" t="str">
            <v>P</v>
          </cell>
          <cell r="G1650">
            <v>65</v>
          </cell>
        </row>
        <row r="1651">
          <cell r="A1651" t="str">
            <v>M121921LM</v>
          </cell>
          <cell r="B1651">
            <v>21</v>
          </cell>
          <cell r="C1651" t="str">
            <v>M1</v>
          </cell>
          <cell r="D1651" t="str">
            <v xml:space="preserve">LOD </v>
          </cell>
          <cell r="E1651" t="str">
            <v>C</v>
          </cell>
          <cell r="F1651" t="str">
            <v>M</v>
          </cell>
          <cell r="G1651">
            <v>0</v>
          </cell>
        </row>
        <row r="1652">
          <cell r="A1652" t="str">
            <v>M121921LP</v>
          </cell>
          <cell r="B1652">
            <v>21</v>
          </cell>
          <cell r="C1652" t="str">
            <v>P4</v>
          </cell>
          <cell r="D1652" t="str">
            <v xml:space="preserve">LOD </v>
          </cell>
          <cell r="E1652" t="str">
            <v>B</v>
          </cell>
          <cell r="F1652" t="str">
            <v>P</v>
          </cell>
          <cell r="G1652">
            <v>40</v>
          </cell>
        </row>
        <row r="1653">
          <cell r="A1653" t="str">
            <v>M121922LP</v>
          </cell>
          <cell r="B1653">
            <v>22</v>
          </cell>
          <cell r="C1653" t="str">
            <v>P1</v>
          </cell>
          <cell r="D1653" t="str">
            <v xml:space="preserve">LOD </v>
          </cell>
          <cell r="E1653" t="str">
            <v>B</v>
          </cell>
          <cell r="F1653" t="str">
            <v>P</v>
          </cell>
          <cell r="G1653">
            <v>50</v>
          </cell>
        </row>
        <row r="1654">
          <cell r="A1654" t="str">
            <v>M121922W</v>
          </cell>
          <cell r="B1654">
            <v>46</v>
          </cell>
          <cell r="C1654" t="str">
            <v>R8</v>
          </cell>
          <cell r="D1654" t="str">
            <v xml:space="preserve">LOD </v>
          </cell>
          <cell r="E1654" t="str">
            <v>B</v>
          </cell>
          <cell r="F1654" t="str">
            <v>P</v>
          </cell>
          <cell r="G1654">
            <v>50</v>
          </cell>
        </row>
        <row r="1655">
          <cell r="A1655" t="str">
            <v>M121922X</v>
          </cell>
          <cell r="B1655">
            <v>27</v>
          </cell>
          <cell r="C1655">
            <v>45</v>
          </cell>
          <cell r="D1655" t="str">
            <v xml:space="preserve">LOD </v>
          </cell>
          <cell r="E1655" t="str">
            <v>B</v>
          </cell>
          <cell r="F1655" t="str">
            <v>M</v>
          </cell>
          <cell r="G1655">
            <v>3</v>
          </cell>
        </row>
        <row r="1656">
          <cell r="A1656" t="str">
            <v>M12192V</v>
          </cell>
          <cell r="B1656">
            <v>2</v>
          </cell>
          <cell r="C1656" t="str">
            <v>M1</v>
          </cell>
          <cell r="D1656" t="str">
            <v xml:space="preserve">LOD </v>
          </cell>
          <cell r="E1656" t="str">
            <v>C</v>
          </cell>
          <cell r="F1656" t="str">
            <v>M</v>
          </cell>
          <cell r="G1656">
            <v>0</v>
          </cell>
        </row>
        <row r="1657">
          <cell r="A1657" t="str">
            <v>M12192VM</v>
          </cell>
          <cell r="B1657">
            <v>2</v>
          </cell>
          <cell r="C1657" t="str">
            <v>M1</v>
          </cell>
          <cell r="D1657" t="str">
            <v xml:space="preserve">LOD </v>
          </cell>
          <cell r="E1657" t="str">
            <v>C</v>
          </cell>
          <cell r="F1657" t="str">
            <v>M</v>
          </cell>
          <cell r="G1657">
            <v>5</v>
          </cell>
        </row>
        <row r="1658">
          <cell r="A1658" t="str">
            <v>M12192VS</v>
          </cell>
          <cell r="B1658">
            <v>2</v>
          </cell>
          <cell r="C1658" t="str">
            <v>RI</v>
          </cell>
          <cell r="D1658" t="str">
            <v xml:space="preserve">LOD </v>
          </cell>
          <cell r="E1658" t="str">
            <v>C</v>
          </cell>
          <cell r="F1658" t="str">
            <v>P</v>
          </cell>
          <cell r="G1658">
            <v>70</v>
          </cell>
        </row>
        <row r="1659">
          <cell r="A1659" t="str">
            <v>M12194V</v>
          </cell>
          <cell r="B1659">
            <v>18</v>
          </cell>
          <cell r="C1659" t="str">
            <v>P2</v>
          </cell>
          <cell r="D1659" t="str">
            <v xml:space="preserve">LOD </v>
          </cell>
          <cell r="E1659" t="str">
            <v>C</v>
          </cell>
          <cell r="F1659" t="str">
            <v>P</v>
          </cell>
          <cell r="G1659">
            <v>60</v>
          </cell>
        </row>
        <row r="1660">
          <cell r="A1660" t="str">
            <v>M1219D</v>
          </cell>
          <cell r="B1660">
            <v>0</v>
          </cell>
          <cell r="C1660" t="str">
            <v>M1</v>
          </cell>
          <cell r="D1660" t="str">
            <v xml:space="preserve">LOD </v>
          </cell>
          <cell r="E1660" t="str">
            <v>C</v>
          </cell>
          <cell r="F1660" t="str">
            <v>M</v>
          </cell>
          <cell r="G1660">
            <v>15</v>
          </cell>
        </row>
        <row r="1661">
          <cell r="A1661" t="str">
            <v>M1219DC0</v>
          </cell>
          <cell r="B1661">
            <v>0</v>
          </cell>
          <cell r="C1661" t="str">
            <v>M1</v>
          </cell>
          <cell r="D1661" t="str">
            <v xml:space="preserve">LOD </v>
          </cell>
          <cell r="E1661" t="str">
            <v>C</v>
          </cell>
          <cell r="F1661" t="str">
            <v>M</v>
          </cell>
          <cell r="G1661">
            <v>15</v>
          </cell>
        </row>
        <row r="1662">
          <cell r="A1662" t="str">
            <v>M1219E</v>
          </cell>
          <cell r="B1662">
            <v>0</v>
          </cell>
          <cell r="C1662" t="str">
            <v>M1</v>
          </cell>
          <cell r="D1662" t="str">
            <v xml:space="preserve">LOD </v>
          </cell>
          <cell r="E1662" t="str">
            <v>C</v>
          </cell>
          <cell r="F1662" t="str">
            <v>M</v>
          </cell>
          <cell r="G1662">
            <v>15</v>
          </cell>
        </row>
        <row r="1663">
          <cell r="A1663" t="str">
            <v>M1219EAH</v>
          </cell>
          <cell r="B1663">
            <v>0</v>
          </cell>
          <cell r="C1663" t="str">
            <v>M1</v>
          </cell>
          <cell r="D1663" t="str">
            <v xml:space="preserve">LOD </v>
          </cell>
          <cell r="E1663" t="str">
            <v>C</v>
          </cell>
          <cell r="F1663" t="str">
            <v>M</v>
          </cell>
          <cell r="G1663">
            <v>25</v>
          </cell>
        </row>
        <row r="1664">
          <cell r="A1664" t="str">
            <v>M1219EAHX</v>
          </cell>
          <cell r="B1664">
            <v>24</v>
          </cell>
          <cell r="C1664">
            <v>45</v>
          </cell>
          <cell r="D1664" t="str">
            <v xml:space="preserve">LOD </v>
          </cell>
          <cell r="E1664" t="str">
            <v>C</v>
          </cell>
          <cell r="F1664" t="str">
            <v>M</v>
          </cell>
          <cell r="G1664">
            <v>5</v>
          </cell>
        </row>
        <row r="1665">
          <cell r="A1665" t="str">
            <v>M1219EX</v>
          </cell>
          <cell r="B1665">
            <v>24</v>
          </cell>
          <cell r="C1665">
            <v>45</v>
          </cell>
          <cell r="D1665" t="str">
            <v xml:space="preserve">LOD </v>
          </cell>
          <cell r="E1665" t="str">
            <v>C</v>
          </cell>
          <cell r="F1665" t="str">
            <v>M</v>
          </cell>
          <cell r="G1665">
            <v>5</v>
          </cell>
        </row>
        <row r="1666">
          <cell r="A1666" t="str">
            <v>M1219T</v>
          </cell>
          <cell r="B1666">
            <v>0</v>
          </cell>
          <cell r="C1666" t="str">
            <v>M1</v>
          </cell>
          <cell r="D1666" t="str">
            <v xml:space="preserve">LOD </v>
          </cell>
          <cell r="E1666" t="str">
            <v>C</v>
          </cell>
          <cell r="F1666" t="str">
            <v>M</v>
          </cell>
          <cell r="G1666">
            <v>0</v>
          </cell>
        </row>
        <row r="1667">
          <cell r="A1667" t="str">
            <v>M1219U</v>
          </cell>
          <cell r="B1667">
            <v>0</v>
          </cell>
          <cell r="C1667" t="str">
            <v>M1</v>
          </cell>
          <cell r="D1667" t="str">
            <v xml:space="preserve">LOD </v>
          </cell>
          <cell r="E1667" t="str">
            <v>C</v>
          </cell>
          <cell r="F1667" t="str">
            <v>M</v>
          </cell>
          <cell r="G1667">
            <v>15</v>
          </cell>
        </row>
        <row r="1668">
          <cell r="A1668" t="str">
            <v>M1219UAH</v>
          </cell>
          <cell r="B1668">
            <v>0</v>
          </cell>
          <cell r="C1668" t="str">
            <v>M1</v>
          </cell>
          <cell r="D1668" t="str">
            <v xml:space="preserve">LOD </v>
          </cell>
          <cell r="E1668" t="str">
            <v>C</v>
          </cell>
          <cell r="F1668" t="str">
            <v>M</v>
          </cell>
          <cell r="G1668">
            <v>0</v>
          </cell>
        </row>
        <row r="1669">
          <cell r="A1669" t="str">
            <v>M1219UV</v>
          </cell>
          <cell r="B1669">
            <v>24</v>
          </cell>
          <cell r="C1669">
            <v>45</v>
          </cell>
          <cell r="D1669" t="str">
            <v xml:space="preserve">LOD </v>
          </cell>
          <cell r="E1669" t="str">
            <v>C</v>
          </cell>
          <cell r="F1669" t="str">
            <v>M</v>
          </cell>
          <cell r="G1669">
            <v>5</v>
          </cell>
        </row>
        <row r="1670">
          <cell r="A1670" t="str">
            <v>M1220</v>
          </cell>
          <cell r="B1670">
            <v>1</v>
          </cell>
          <cell r="C1670" t="str">
            <v>M1</v>
          </cell>
          <cell r="D1670" t="str">
            <v xml:space="preserve">LOD </v>
          </cell>
          <cell r="E1670" t="str">
            <v>C</v>
          </cell>
          <cell r="F1670" t="str">
            <v>M</v>
          </cell>
          <cell r="G1670">
            <v>15</v>
          </cell>
        </row>
        <row r="1671">
          <cell r="A1671" t="str">
            <v>M12201F</v>
          </cell>
          <cell r="B1671">
            <v>34</v>
          </cell>
          <cell r="C1671" t="str">
            <v>RI</v>
          </cell>
          <cell r="D1671" t="str">
            <v xml:space="preserve">LOD </v>
          </cell>
          <cell r="E1671" t="str">
            <v>C</v>
          </cell>
          <cell r="F1671" t="str">
            <v>P</v>
          </cell>
          <cell r="G1671">
            <v>20</v>
          </cell>
        </row>
        <row r="1672">
          <cell r="A1672" t="str">
            <v>M122021L</v>
          </cell>
          <cell r="B1672">
            <v>12</v>
          </cell>
          <cell r="C1672" t="str">
            <v>MC</v>
          </cell>
          <cell r="D1672" t="str">
            <v xml:space="preserve">    </v>
          </cell>
          <cell r="E1672" t="str">
            <v xml:space="preserve"> </v>
          </cell>
          <cell r="F1672" t="str">
            <v>M</v>
          </cell>
          <cell r="G1672">
            <v>0</v>
          </cell>
        </row>
        <row r="1673">
          <cell r="A1673" t="str">
            <v>M122021LM</v>
          </cell>
          <cell r="B1673">
            <v>12</v>
          </cell>
          <cell r="C1673" t="str">
            <v>M1</v>
          </cell>
          <cell r="D1673" t="str">
            <v xml:space="preserve">    </v>
          </cell>
          <cell r="E1673" t="str">
            <v xml:space="preserve"> </v>
          </cell>
          <cell r="F1673" t="str">
            <v>M</v>
          </cell>
          <cell r="G1673">
            <v>5</v>
          </cell>
        </row>
        <row r="1674">
          <cell r="A1674" t="str">
            <v>M122022W</v>
          </cell>
          <cell r="B1674" t="str">
            <v xml:space="preserve">  </v>
          </cell>
          <cell r="C1674" t="str">
            <v>PC</v>
          </cell>
          <cell r="D1674" t="str">
            <v xml:space="preserve">    </v>
          </cell>
          <cell r="E1674" t="str">
            <v xml:space="preserve"> </v>
          </cell>
          <cell r="F1674" t="str">
            <v>P</v>
          </cell>
          <cell r="G1674">
            <v>0</v>
          </cell>
        </row>
        <row r="1675">
          <cell r="A1675" t="str">
            <v>M12202VM</v>
          </cell>
          <cell r="B1675">
            <v>2</v>
          </cell>
          <cell r="C1675" t="str">
            <v>M1</v>
          </cell>
          <cell r="D1675" t="str">
            <v xml:space="preserve">LOD </v>
          </cell>
          <cell r="E1675" t="str">
            <v>C</v>
          </cell>
          <cell r="F1675" t="str">
            <v>M</v>
          </cell>
          <cell r="G1675">
            <v>5</v>
          </cell>
        </row>
        <row r="1676">
          <cell r="A1676" t="str">
            <v>M12202VS</v>
          </cell>
          <cell r="B1676">
            <v>2</v>
          </cell>
          <cell r="C1676" t="str">
            <v>RI</v>
          </cell>
          <cell r="D1676" t="str">
            <v xml:space="preserve">LOD </v>
          </cell>
          <cell r="E1676" t="str">
            <v>C</v>
          </cell>
          <cell r="F1676" t="str">
            <v>P</v>
          </cell>
          <cell r="G1676">
            <v>70</v>
          </cell>
        </row>
        <row r="1677">
          <cell r="A1677" t="str">
            <v>M12204V</v>
          </cell>
          <cell r="B1677">
            <v>18</v>
          </cell>
          <cell r="C1677" t="str">
            <v>P2</v>
          </cell>
          <cell r="D1677" t="str">
            <v xml:space="preserve">LOD </v>
          </cell>
          <cell r="E1677" t="str">
            <v>C</v>
          </cell>
          <cell r="F1677" t="str">
            <v>P</v>
          </cell>
          <cell r="G1677">
            <v>60</v>
          </cell>
        </row>
        <row r="1678">
          <cell r="A1678" t="str">
            <v>M1220U</v>
          </cell>
          <cell r="B1678">
            <v>0</v>
          </cell>
          <cell r="C1678" t="str">
            <v>M1</v>
          </cell>
          <cell r="D1678" t="str">
            <v xml:space="preserve">LOD </v>
          </cell>
          <cell r="E1678" t="str">
            <v>C</v>
          </cell>
          <cell r="F1678" t="str">
            <v>M</v>
          </cell>
          <cell r="G1678">
            <v>15</v>
          </cell>
        </row>
        <row r="1679">
          <cell r="A1679" t="str">
            <v>M1220UV</v>
          </cell>
          <cell r="B1679">
            <v>24</v>
          </cell>
          <cell r="C1679">
            <v>45</v>
          </cell>
          <cell r="D1679" t="str">
            <v xml:space="preserve">LOD </v>
          </cell>
          <cell r="E1679" t="str">
            <v>C</v>
          </cell>
          <cell r="F1679" t="str">
            <v>M</v>
          </cell>
          <cell r="G1679">
            <v>5</v>
          </cell>
        </row>
        <row r="1680">
          <cell r="A1680" t="str">
            <v>M1220UVW625</v>
          </cell>
          <cell r="B1680">
            <v>21</v>
          </cell>
          <cell r="C1680">
            <v>45</v>
          </cell>
          <cell r="D1680" t="str">
            <v xml:space="preserve">LOD </v>
          </cell>
          <cell r="E1680" t="str">
            <v>C</v>
          </cell>
          <cell r="F1680" t="str">
            <v>M</v>
          </cell>
          <cell r="G1680">
            <v>5</v>
          </cell>
        </row>
        <row r="1681">
          <cell r="A1681" t="str">
            <v>M1221</v>
          </cell>
          <cell r="B1681">
            <v>1</v>
          </cell>
          <cell r="C1681" t="str">
            <v>M1</v>
          </cell>
          <cell r="D1681" t="str">
            <v xml:space="preserve">LOD </v>
          </cell>
          <cell r="E1681" t="str">
            <v>C</v>
          </cell>
          <cell r="F1681" t="str">
            <v>M</v>
          </cell>
          <cell r="G1681">
            <v>15</v>
          </cell>
        </row>
        <row r="1682">
          <cell r="A1682" t="str">
            <v>M12211F</v>
          </cell>
          <cell r="B1682">
            <v>34</v>
          </cell>
          <cell r="C1682" t="str">
            <v>RI</v>
          </cell>
          <cell r="D1682" t="str">
            <v xml:space="preserve">LOD </v>
          </cell>
          <cell r="E1682" t="str">
            <v>A</v>
          </cell>
          <cell r="F1682" t="str">
            <v>P</v>
          </cell>
          <cell r="G1682">
            <v>20</v>
          </cell>
        </row>
        <row r="1683">
          <cell r="A1683" t="str">
            <v>M122121LP</v>
          </cell>
          <cell r="B1683">
            <v>21</v>
          </cell>
          <cell r="C1683" t="str">
            <v>P4</v>
          </cell>
          <cell r="D1683" t="str">
            <v xml:space="preserve">LOD </v>
          </cell>
          <cell r="E1683" t="str">
            <v>C</v>
          </cell>
          <cell r="F1683" t="str">
            <v>P</v>
          </cell>
          <cell r="G1683">
            <v>40</v>
          </cell>
        </row>
        <row r="1684">
          <cell r="A1684" t="str">
            <v>M122122LP</v>
          </cell>
          <cell r="B1684">
            <v>22</v>
          </cell>
          <cell r="C1684" t="str">
            <v>P1</v>
          </cell>
          <cell r="D1684" t="str">
            <v xml:space="preserve">LOD </v>
          </cell>
          <cell r="E1684" t="str">
            <v>C</v>
          </cell>
          <cell r="F1684" t="str">
            <v>P</v>
          </cell>
          <cell r="G1684">
            <v>50</v>
          </cell>
        </row>
        <row r="1685">
          <cell r="A1685" t="str">
            <v>M122122W</v>
          </cell>
          <cell r="B1685">
            <v>46</v>
          </cell>
          <cell r="C1685" t="str">
            <v>R8</v>
          </cell>
          <cell r="D1685" t="str">
            <v xml:space="preserve">LOD </v>
          </cell>
          <cell r="E1685" t="str">
            <v>C</v>
          </cell>
          <cell r="F1685" t="str">
            <v>P</v>
          </cell>
          <cell r="G1685">
            <v>50</v>
          </cell>
        </row>
        <row r="1686">
          <cell r="A1686" t="str">
            <v>M122122X</v>
          </cell>
          <cell r="B1686">
            <v>27</v>
          </cell>
          <cell r="C1686">
            <v>45</v>
          </cell>
          <cell r="D1686" t="str">
            <v xml:space="preserve">LOD </v>
          </cell>
          <cell r="E1686" t="str">
            <v>B</v>
          </cell>
          <cell r="F1686" t="str">
            <v>M</v>
          </cell>
          <cell r="G1686">
            <v>3</v>
          </cell>
        </row>
        <row r="1687">
          <cell r="A1687" t="str">
            <v>M12214V</v>
          </cell>
          <cell r="B1687">
            <v>18</v>
          </cell>
          <cell r="C1687" t="str">
            <v>P2</v>
          </cell>
          <cell r="D1687" t="str">
            <v xml:space="preserve">LOD </v>
          </cell>
          <cell r="E1687" t="str">
            <v>C</v>
          </cell>
          <cell r="F1687" t="str">
            <v>P</v>
          </cell>
          <cell r="G1687">
            <v>60</v>
          </cell>
        </row>
        <row r="1688">
          <cell r="A1688" t="str">
            <v>M1221CH</v>
          </cell>
          <cell r="B1688">
            <v>0</v>
          </cell>
          <cell r="C1688" t="str">
            <v>M1</v>
          </cell>
          <cell r="D1688" t="str">
            <v xml:space="preserve">LOD </v>
          </cell>
          <cell r="E1688" t="str">
            <v>C</v>
          </cell>
          <cell r="F1688" t="str">
            <v>M</v>
          </cell>
          <cell r="G1688">
            <v>15</v>
          </cell>
        </row>
        <row r="1689">
          <cell r="A1689" t="str">
            <v>M1221D</v>
          </cell>
          <cell r="B1689">
            <v>0</v>
          </cell>
          <cell r="C1689" t="str">
            <v>M1</v>
          </cell>
          <cell r="D1689" t="str">
            <v xml:space="preserve">LOD </v>
          </cell>
          <cell r="E1689" t="str">
            <v>C</v>
          </cell>
          <cell r="F1689" t="str">
            <v>M</v>
          </cell>
          <cell r="G1689">
            <v>15</v>
          </cell>
        </row>
        <row r="1690">
          <cell r="A1690" t="str">
            <v>M1221DC3657</v>
          </cell>
          <cell r="B1690">
            <v>0</v>
          </cell>
          <cell r="C1690" t="str">
            <v>M1</v>
          </cell>
          <cell r="D1690" t="str">
            <v xml:space="preserve">LOD </v>
          </cell>
          <cell r="E1690" t="str">
            <v>C</v>
          </cell>
          <cell r="F1690" t="str">
            <v>M</v>
          </cell>
          <cell r="G1690">
            <v>15</v>
          </cell>
        </row>
        <row r="1691">
          <cell r="A1691" t="str">
            <v>M1221EW848</v>
          </cell>
          <cell r="B1691">
            <v>0</v>
          </cell>
          <cell r="C1691" t="str">
            <v>M1</v>
          </cell>
          <cell r="D1691" t="str">
            <v xml:space="preserve">LOD </v>
          </cell>
          <cell r="E1691" t="str">
            <v>C</v>
          </cell>
          <cell r="F1691" t="str">
            <v>M</v>
          </cell>
          <cell r="G1691">
            <v>15</v>
          </cell>
        </row>
        <row r="1692">
          <cell r="A1692" t="str">
            <v>M1221T</v>
          </cell>
          <cell r="B1692">
            <v>0</v>
          </cell>
          <cell r="C1692" t="str">
            <v>M1</v>
          </cell>
          <cell r="D1692" t="str">
            <v xml:space="preserve">LOD </v>
          </cell>
          <cell r="E1692" t="str">
            <v>C</v>
          </cell>
          <cell r="F1692" t="str">
            <v>M</v>
          </cell>
          <cell r="G1692">
            <v>0</v>
          </cell>
        </row>
        <row r="1693">
          <cell r="A1693" t="str">
            <v>M1221U</v>
          </cell>
          <cell r="B1693">
            <v>0</v>
          </cell>
          <cell r="C1693" t="str">
            <v>M1</v>
          </cell>
          <cell r="D1693" t="str">
            <v xml:space="preserve">LOD </v>
          </cell>
          <cell r="E1693" t="str">
            <v>C</v>
          </cell>
          <cell r="F1693" t="str">
            <v>M</v>
          </cell>
          <cell r="G1693">
            <v>15</v>
          </cell>
        </row>
        <row r="1694">
          <cell r="A1694" t="str">
            <v>M1222</v>
          </cell>
          <cell r="B1694">
            <v>1</v>
          </cell>
          <cell r="C1694" t="str">
            <v>M1</v>
          </cell>
          <cell r="D1694" t="str">
            <v xml:space="preserve">LOD </v>
          </cell>
          <cell r="E1694" t="str">
            <v>C</v>
          </cell>
          <cell r="F1694" t="str">
            <v>M</v>
          </cell>
          <cell r="G1694">
            <v>15</v>
          </cell>
        </row>
        <row r="1695">
          <cell r="A1695" t="str">
            <v>M12221F</v>
          </cell>
          <cell r="B1695">
            <v>1</v>
          </cell>
          <cell r="C1695" t="str">
            <v>RI</v>
          </cell>
          <cell r="D1695" t="str">
            <v xml:space="preserve">LOD </v>
          </cell>
          <cell r="E1695" t="str">
            <v>C</v>
          </cell>
          <cell r="F1695" t="str">
            <v>P</v>
          </cell>
          <cell r="G1695">
            <v>20</v>
          </cell>
        </row>
        <row r="1696">
          <cell r="A1696" t="str">
            <v>M122221LM</v>
          </cell>
          <cell r="B1696">
            <v>21</v>
          </cell>
          <cell r="C1696" t="str">
            <v>M1</v>
          </cell>
          <cell r="D1696" t="str">
            <v xml:space="preserve">LOD </v>
          </cell>
          <cell r="E1696" t="str">
            <v>C</v>
          </cell>
          <cell r="F1696" t="str">
            <v>M</v>
          </cell>
          <cell r="G1696">
            <v>5</v>
          </cell>
        </row>
        <row r="1697">
          <cell r="A1697" t="str">
            <v>M122222LP</v>
          </cell>
          <cell r="B1697">
            <v>22</v>
          </cell>
          <cell r="C1697" t="str">
            <v>P1</v>
          </cell>
          <cell r="D1697" t="str">
            <v xml:space="preserve">LOD </v>
          </cell>
          <cell r="E1697" t="str">
            <v>C</v>
          </cell>
          <cell r="F1697" t="str">
            <v>P</v>
          </cell>
          <cell r="G1697">
            <v>50</v>
          </cell>
        </row>
        <row r="1698">
          <cell r="A1698" t="str">
            <v>M122222X</v>
          </cell>
          <cell r="B1698">
            <v>27</v>
          </cell>
          <cell r="C1698">
            <v>45</v>
          </cell>
          <cell r="D1698" t="str">
            <v xml:space="preserve">LOD </v>
          </cell>
          <cell r="E1698" t="str">
            <v>C</v>
          </cell>
          <cell r="F1698" t="str">
            <v>M</v>
          </cell>
          <cell r="G1698">
            <v>10</v>
          </cell>
        </row>
        <row r="1699">
          <cell r="A1699" t="str">
            <v>M12224V</v>
          </cell>
          <cell r="B1699">
            <v>18</v>
          </cell>
          <cell r="C1699" t="str">
            <v>P2</v>
          </cell>
          <cell r="D1699" t="str">
            <v xml:space="preserve">LOD </v>
          </cell>
          <cell r="E1699" t="str">
            <v>C</v>
          </cell>
          <cell r="F1699" t="str">
            <v>P</v>
          </cell>
          <cell r="G1699">
            <v>60</v>
          </cell>
        </row>
        <row r="1700">
          <cell r="A1700" t="str">
            <v>M1222EAH</v>
          </cell>
          <cell r="B1700">
            <v>0</v>
          </cell>
          <cell r="C1700" t="str">
            <v>M1</v>
          </cell>
          <cell r="D1700" t="str">
            <v xml:space="preserve">LOD </v>
          </cell>
          <cell r="E1700" t="str">
            <v>C</v>
          </cell>
          <cell r="F1700" t="str">
            <v>M</v>
          </cell>
          <cell r="G1700">
            <v>15</v>
          </cell>
        </row>
        <row r="1701">
          <cell r="A1701" t="str">
            <v>M1222U</v>
          </cell>
          <cell r="B1701">
            <v>0</v>
          </cell>
          <cell r="C1701" t="str">
            <v>M1</v>
          </cell>
          <cell r="D1701" t="str">
            <v xml:space="preserve">LOD </v>
          </cell>
          <cell r="E1701" t="str">
            <v>C</v>
          </cell>
          <cell r="F1701" t="str">
            <v>M</v>
          </cell>
          <cell r="G1701">
            <v>20</v>
          </cell>
        </row>
        <row r="1702">
          <cell r="A1702" t="str">
            <v>M1224</v>
          </cell>
          <cell r="B1702">
            <v>1</v>
          </cell>
          <cell r="C1702" t="str">
            <v>M1</v>
          </cell>
          <cell r="D1702" t="str">
            <v xml:space="preserve">LOD </v>
          </cell>
          <cell r="E1702" t="str">
            <v>C</v>
          </cell>
          <cell r="F1702" t="str">
            <v>M</v>
          </cell>
          <cell r="G1702">
            <v>15</v>
          </cell>
        </row>
        <row r="1703">
          <cell r="A1703" t="str">
            <v>M12241F</v>
          </cell>
          <cell r="B1703">
            <v>34</v>
          </cell>
          <cell r="C1703" t="str">
            <v>RI</v>
          </cell>
          <cell r="D1703" t="str">
            <v xml:space="preserve">LOD </v>
          </cell>
          <cell r="E1703" t="str">
            <v>C</v>
          </cell>
          <cell r="F1703" t="str">
            <v>P</v>
          </cell>
          <cell r="G1703">
            <v>20</v>
          </cell>
        </row>
        <row r="1704">
          <cell r="A1704" t="str">
            <v>M122421LM</v>
          </cell>
          <cell r="B1704">
            <v>21</v>
          </cell>
          <cell r="C1704" t="str">
            <v>M1</v>
          </cell>
          <cell r="D1704" t="str">
            <v xml:space="preserve">LOD </v>
          </cell>
          <cell r="E1704" t="str">
            <v>C</v>
          </cell>
          <cell r="F1704" t="str">
            <v>M</v>
          </cell>
          <cell r="G1704">
            <v>5</v>
          </cell>
        </row>
        <row r="1705">
          <cell r="A1705" t="str">
            <v>M122422LP</v>
          </cell>
          <cell r="B1705">
            <v>22</v>
          </cell>
          <cell r="C1705" t="str">
            <v>P1</v>
          </cell>
          <cell r="D1705" t="str">
            <v xml:space="preserve">LOD </v>
          </cell>
          <cell r="E1705" t="str">
            <v>C</v>
          </cell>
          <cell r="F1705" t="str">
            <v>P</v>
          </cell>
          <cell r="G1705">
            <v>50</v>
          </cell>
        </row>
        <row r="1706">
          <cell r="A1706" t="str">
            <v>M122422X</v>
          </cell>
          <cell r="B1706">
            <v>27</v>
          </cell>
          <cell r="C1706">
            <v>45</v>
          </cell>
          <cell r="D1706" t="str">
            <v xml:space="preserve">LOD </v>
          </cell>
          <cell r="E1706" t="str">
            <v>C</v>
          </cell>
          <cell r="F1706" t="str">
            <v>M</v>
          </cell>
          <cell r="G1706">
            <v>3</v>
          </cell>
        </row>
        <row r="1707">
          <cell r="A1707" t="str">
            <v>M12242VM</v>
          </cell>
          <cell r="B1707">
            <v>2</v>
          </cell>
          <cell r="C1707" t="str">
            <v>M1</v>
          </cell>
          <cell r="D1707" t="str">
            <v xml:space="preserve">LOD </v>
          </cell>
          <cell r="E1707" t="str">
            <v>C</v>
          </cell>
          <cell r="F1707" t="str">
            <v>M</v>
          </cell>
          <cell r="G1707">
            <v>5</v>
          </cell>
        </row>
        <row r="1708">
          <cell r="A1708" t="str">
            <v>M12242VS</v>
          </cell>
          <cell r="B1708">
            <v>2</v>
          </cell>
          <cell r="C1708" t="str">
            <v>RI</v>
          </cell>
          <cell r="D1708" t="str">
            <v xml:space="preserve">LOD </v>
          </cell>
          <cell r="E1708" t="str">
            <v>C</v>
          </cell>
          <cell r="F1708" t="str">
            <v>P</v>
          </cell>
          <cell r="G1708">
            <v>70</v>
          </cell>
        </row>
        <row r="1709">
          <cell r="A1709" t="str">
            <v>M12244V</v>
          </cell>
          <cell r="B1709">
            <v>18</v>
          </cell>
          <cell r="C1709" t="str">
            <v>P2</v>
          </cell>
          <cell r="D1709" t="str">
            <v xml:space="preserve">LOD </v>
          </cell>
          <cell r="E1709" t="str">
            <v>C</v>
          </cell>
          <cell r="F1709" t="str">
            <v>P</v>
          </cell>
          <cell r="G1709">
            <v>60</v>
          </cell>
        </row>
        <row r="1710">
          <cell r="A1710" t="str">
            <v>M1224EH</v>
          </cell>
          <cell r="B1710">
            <v>0</v>
          </cell>
          <cell r="C1710" t="str">
            <v>M1</v>
          </cell>
          <cell r="D1710" t="str">
            <v xml:space="preserve">LOD </v>
          </cell>
          <cell r="E1710" t="str">
            <v>C</v>
          </cell>
          <cell r="F1710" t="str">
            <v>M</v>
          </cell>
          <cell r="G1710">
            <v>20</v>
          </cell>
        </row>
        <row r="1711">
          <cell r="A1711" t="str">
            <v>M1224EW753</v>
          </cell>
          <cell r="B1711">
            <v>0</v>
          </cell>
          <cell r="C1711" t="str">
            <v>M1</v>
          </cell>
          <cell r="D1711" t="str">
            <v xml:space="preserve">LOD </v>
          </cell>
          <cell r="E1711" t="str">
            <v>C</v>
          </cell>
          <cell r="F1711" t="str">
            <v>M</v>
          </cell>
          <cell r="G1711">
            <v>20</v>
          </cell>
        </row>
        <row r="1712">
          <cell r="A1712" t="str">
            <v>M1224SAHW853</v>
          </cell>
          <cell r="B1712">
            <v>0</v>
          </cell>
          <cell r="C1712" t="str">
            <v>M1</v>
          </cell>
          <cell r="D1712" t="str">
            <v xml:space="preserve">LOD </v>
          </cell>
          <cell r="E1712" t="str">
            <v>C</v>
          </cell>
          <cell r="F1712" t="str">
            <v>M</v>
          </cell>
          <cell r="G1712">
            <v>15</v>
          </cell>
        </row>
        <row r="1713">
          <cell r="A1713" t="str">
            <v>M1224U</v>
          </cell>
          <cell r="B1713">
            <v>0</v>
          </cell>
          <cell r="C1713" t="str">
            <v>M1</v>
          </cell>
          <cell r="D1713" t="str">
            <v xml:space="preserve">LOD </v>
          </cell>
          <cell r="E1713" t="str">
            <v>C</v>
          </cell>
          <cell r="F1713" t="str">
            <v>M</v>
          </cell>
          <cell r="G1713">
            <v>15</v>
          </cell>
        </row>
        <row r="1714">
          <cell r="A1714" t="str">
            <v>M1224UV</v>
          </cell>
          <cell r="B1714">
            <v>24</v>
          </cell>
          <cell r="C1714">
            <v>45</v>
          </cell>
          <cell r="D1714" t="str">
            <v xml:space="preserve">LOD </v>
          </cell>
          <cell r="E1714" t="str">
            <v>C</v>
          </cell>
          <cell r="F1714" t="str">
            <v>M</v>
          </cell>
          <cell r="G1714">
            <v>5</v>
          </cell>
        </row>
        <row r="1715">
          <cell r="A1715" t="str">
            <v>M1224UW667</v>
          </cell>
          <cell r="B1715">
            <v>0</v>
          </cell>
          <cell r="C1715" t="str">
            <v>M1</v>
          </cell>
          <cell r="D1715" t="str">
            <v xml:space="preserve">LOD </v>
          </cell>
          <cell r="E1715" t="str">
            <v>C</v>
          </cell>
          <cell r="F1715" t="str">
            <v>M</v>
          </cell>
          <cell r="G1715">
            <v>0</v>
          </cell>
        </row>
        <row r="1716">
          <cell r="A1716" t="str">
            <v>M1224W6674V</v>
          </cell>
          <cell r="B1716">
            <v>18</v>
          </cell>
          <cell r="C1716" t="str">
            <v>P2</v>
          </cell>
          <cell r="D1716" t="str">
            <v xml:space="preserve">LOD </v>
          </cell>
          <cell r="E1716" t="str">
            <v>C</v>
          </cell>
          <cell r="F1716" t="str">
            <v>P</v>
          </cell>
          <cell r="G1716">
            <v>60</v>
          </cell>
        </row>
        <row r="1717">
          <cell r="A1717" t="str">
            <v>M1226</v>
          </cell>
          <cell r="B1717">
            <v>1</v>
          </cell>
          <cell r="C1717" t="str">
            <v>M1</v>
          </cell>
          <cell r="D1717" t="str">
            <v xml:space="preserve">LOD </v>
          </cell>
          <cell r="E1717" t="str">
            <v>C</v>
          </cell>
          <cell r="F1717" t="str">
            <v>M</v>
          </cell>
          <cell r="G1717">
            <v>15</v>
          </cell>
        </row>
        <row r="1718">
          <cell r="A1718" t="str">
            <v>M122621LM</v>
          </cell>
          <cell r="B1718">
            <v>21</v>
          </cell>
          <cell r="C1718" t="str">
            <v>M1</v>
          </cell>
          <cell r="D1718" t="str">
            <v xml:space="preserve">LOD </v>
          </cell>
          <cell r="E1718" t="str">
            <v>C</v>
          </cell>
          <cell r="F1718" t="str">
            <v>M</v>
          </cell>
          <cell r="G1718">
            <v>5</v>
          </cell>
        </row>
        <row r="1719">
          <cell r="A1719" t="str">
            <v>M122622LP</v>
          </cell>
          <cell r="B1719">
            <v>22</v>
          </cell>
          <cell r="C1719" t="str">
            <v>P1</v>
          </cell>
          <cell r="D1719" t="str">
            <v xml:space="preserve">LOD </v>
          </cell>
          <cell r="E1719" t="str">
            <v>C</v>
          </cell>
          <cell r="F1719" t="str">
            <v>P</v>
          </cell>
          <cell r="G1719">
            <v>0</v>
          </cell>
        </row>
        <row r="1720">
          <cell r="A1720" t="str">
            <v>M122622X</v>
          </cell>
          <cell r="B1720">
            <v>27</v>
          </cell>
          <cell r="C1720">
            <v>45</v>
          </cell>
          <cell r="D1720" t="str">
            <v xml:space="preserve">LOD </v>
          </cell>
          <cell r="E1720" t="str">
            <v>C</v>
          </cell>
          <cell r="F1720" t="str">
            <v>M</v>
          </cell>
          <cell r="G1720">
            <v>5</v>
          </cell>
        </row>
        <row r="1721">
          <cell r="A1721" t="str">
            <v>M12264V</v>
          </cell>
          <cell r="B1721">
            <v>18</v>
          </cell>
          <cell r="C1721" t="str">
            <v>P2</v>
          </cell>
          <cell r="D1721" t="str">
            <v xml:space="preserve">LOD </v>
          </cell>
          <cell r="E1721" t="str">
            <v>C</v>
          </cell>
          <cell r="F1721" t="str">
            <v>P</v>
          </cell>
          <cell r="G1721">
            <v>60</v>
          </cell>
        </row>
        <row r="1722">
          <cell r="A1722" t="str">
            <v>M1226E</v>
          </cell>
          <cell r="B1722">
            <v>0</v>
          </cell>
          <cell r="C1722" t="str">
            <v>M1</v>
          </cell>
          <cell r="D1722" t="str">
            <v xml:space="preserve">LOD </v>
          </cell>
          <cell r="E1722" t="str">
            <v>C</v>
          </cell>
          <cell r="F1722" t="str">
            <v>M</v>
          </cell>
          <cell r="G1722">
            <v>15</v>
          </cell>
        </row>
        <row r="1723">
          <cell r="A1723" t="str">
            <v>M1226E0FF</v>
          </cell>
          <cell r="B1723">
            <v>33</v>
          </cell>
          <cell r="C1723" t="str">
            <v>R1</v>
          </cell>
          <cell r="D1723" t="str">
            <v xml:space="preserve">LOD </v>
          </cell>
          <cell r="E1723" t="str">
            <v>C</v>
          </cell>
          <cell r="F1723" t="str">
            <v>P</v>
          </cell>
          <cell r="G1723">
            <v>0</v>
          </cell>
        </row>
        <row r="1724">
          <cell r="A1724" t="str">
            <v>M1228</v>
          </cell>
          <cell r="B1724">
            <v>1</v>
          </cell>
          <cell r="C1724" t="str">
            <v>M1</v>
          </cell>
          <cell r="D1724" t="str">
            <v xml:space="preserve">LOD </v>
          </cell>
          <cell r="E1724" t="str">
            <v>C</v>
          </cell>
          <cell r="F1724" t="str">
            <v>M</v>
          </cell>
          <cell r="G1724">
            <v>15</v>
          </cell>
        </row>
        <row r="1725">
          <cell r="A1725" t="str">
            <v>M12282VM</v>
          </cell>
          <cell r="B1725">
            <v>2</v>
          </cell>
          <cell r="C1725" t="str">
            <v>M1</v>
          </cell>
          <cell r="D1725" t="str">
            <v xml:space="preserve">LOD </v>
          </cell>
          <cell r="E1725" t="str">
            <v>C</v>
          </cell>
          <cell r="F1725" t="str">
            <v>M</v>
          </cell>
          <cell r="G1725">
            <v>5</v>
          </cell>
        </row>
        <row r="1726">
          <cell r="A1726" t="str">
            <v>M12282VS</v>
          </cell>
          <cell r="B1726">
            <v>2</v>
          </cell>
          <cell r="C1726" t="str">
            <v>RI</v>
          </cell>
          <cell r="D1726" t="str">
            <v xml:space="preserve">LOD </v>
          </cell>
          <cell r="E1726" t="str">
            <v>C</v>
          </cell>
          <cell r="F1726" t="str">
            <v>P</v>
          </cell>
          <cell r="G1726">
            <v>70</v>
          </cell>
        </row>
        <row r="1727">
          <cell r="A1727" t="str">
            <v>M12284V</v>
          </cell>
          <cell r="B1727">
            <v>18</v>
          </cell>
          <cell r="C1727" t="str">
            <v>P2</v>
          </cell>
          <cell r="D1727" t="str">
            <v xml:space="preserve">LOD </v>
          </cell>
          <cell r="E1727" t="str">
            <v>C</v>
          </cell>
          <cell r="F1727" t="str">
            <v>P</v>
          </cell>
          <cell r="G1727">
            <v>60</v>
          </cell>
        </row>
        <row r="1728">
          <cell r="A1728" t="str">
            <v>M1228U0FF</v>
          </cell>
          <cell r="B1728">
            <v>33</v>
          </cell>
          <cell r="C1728" t="str">
            <v>R1</v>
          </cell>
          <cell r="D1728" t="str">
            <v xml:space="preserve">LOD </v>
          </cell>
          <cell r="E1728" t="str">
            <v>B</v>
          </cell>
          <cell r="F1728" t="str">
            <v>P</v>
          </cell>
          <cell r="G1728">
            <v>40</v>
          </cell>
        </row>
        <row r="1729">
          <cell r="A1729" t="str">
            <v>M1228UV</v>
          </cell>
          <cell r="B1729">
            <v>24</v>
          </cell>
          <cell r="C1729">
            <v>45</v>
          </cell>
          <cell r="D1729" t="str">
            <v xml:space="preserve">LOD </v>
          </cell>
          <cell r="E1729" t="str">
            <v>C</v>
          </cell>
          <cell r="F1729" t="str">
            <v>M</v>
          </cell>
          <cell r="G1729">
            <v>5</v>
          </cell>
        </row>
        <row r="1730">
          <cell r="A1730" t="str">
            <v>M1228UW110</v>
          </cell>
          <cell r="B1730">
            <v>0</v>
          </cell>
          <cell r="C1730" t="str">
            <v>M1</v>
          </cell>
          <cell r="D1730" t="str">
            <v xml:space="preserve">LOD </v>
          </cell>
          <cell r="E1730" t="str">
            <v>C</v>
          </cell>
          <cell r="F1730" t="str">
            <v>M</v>
          </cell>
          <cell r="G1730">
            <v>20</v>
          </cell>
        </row>
        <row r="1731">
          <cell r="A1731" t="str">
            <v>M12304V</v>
          </cell>
          <cell r="B1731">
            <v>18</v>
          </cell>
          <cell r="C1731" t="str">
            <v>P2</v>
          </cell>
          <cell r="D1731" t="str">
            <v xml:space="preserve">LOD </v>
          </cell>
          <cell r="E1731" t="str">
            <v>C</v>
          </cell>
          <cell r="F1731" t="str">
            <v>P</v>
          </cell>
          <cell r="G1731">
            <v>60</v>
          </cell>
        </row>
        <row r="1732">
          <cell r="A1732" t="str">
            <v>M12324V</v>
          </cell>
          <cell r="B1732">
            <v>18</v>
          </cell>
          <cell r="C1732" t="str">
            <v>P2</v>
          </cell>
          <cell r="D1732" t="str">
            <v xml:space="preserve">LOD </v>
          </cell>
          <cell r="E1732" t="str">
            <v>C</v>
          </cell>
          <cell r="F1732" t="str">
            <v>P</v>
          </cell>
          <cell r="G1732">
            <v>60</v>
          </cell>
        </row>
        <row r="1733">
          <cell r="A1733" t="str">
            <v>M12344V</v>
          </cell>
          <cell r="B1733">
            <v>18</v>
          </cell>
          <cell r="C1733" t="str">
            <v>P2</v>
          </cell>
          <cell r="D1733" t="str">
            <v xml:space="preserve">LOD </v>
          </cell>
          <cell r="E1733" t="str">
            <v>C</v>
          </cell>
          <cell r="F1733" t="str">
            <v>P</v>
          </cell>
          <cell r="G1733">
            <v>60</v>
          </cell>
        </row>
        <row r="1734">
          <cell r="A1734" t="str">
            <v>M12364V</v>
          </cell>
          <cell r="B1734">
            <v>18</v>
          </cell>
          <cell r="C1734" t="str">
            <v>P2</v>
          </cell>
          <cell r="D1734" t="str">
            <v xml:space="preserve">LOD </v>
          </cell>
          <cell r="E1734" t="str">
            <v>C</v>
          </cell>
          <cell r="F1734" t="str">
            <v>P</v>
          </cell>
          <cell r="G1734">
            <v>60</v>
          </cell>
        </row>
        <row r="1735">
          <cell r="A1735" t="str">
            <v>M12404V</v>
          </cell>
          <cell r="B1735">
            <v>18</v>
          </cell>
          <cell r="C1735" t="str">
            <v>P2</v>
          </cell>
          <cell r="D1735" t="str">
            <v xml:space="preserve">LOD </v>
          </cell>
          <cell r="E1735" t="str">
            <v>C</v>
          </cell>
          <cell r="F1735" t="str">
            <v>P</v>
          </cell>
          <cell r="G1735">
            <v>60</v>
          </cell>
        </row>
        <row r="1736">
          <cell r="A1736" t="str">
            <v>M12404V REV "E"</v>
          </cell>
          <cell r="B1736">
            <v>31</v>
          </cell>
          <cell r="C1736" t="str">
            <v>PC</v>
          </cell>
          <cell r="D1736" t="str">
            <v xml:space="preserve">    </v>
          </cell>
          <cell r="E1736" t="str">
            <v xml:space="preserve"> </v>
          </cell>
          <cell r="F1736" t="str">
            <v>P</v>
          </cell>
          <cell r="G1736">
            <v>0</v>
          </cell>
        </row>
        <row r="1737">
          <cell r="A1737" t="str">
            <v>M12404V REV"E"</v>
          </cell>
          <cell r="B1737">
            <v>31</v>
          </cell>
          <cell r="C1737" t="str">
            <v>PC</v>
          </cell>
          <cell r="D1737" t="str">
            <v xml:space="preserve">    </v>
          </cell>
          <cell r="E1737" t="str">
            <v xml:space="preserve"> </v>
          </cell>
          <cell r="F1737" t="str">
            <v>P</v>
          </cell>
          <cell r="G1737">
            <v>0</v>
          </cell>
        </row>
        <row r="1738">
          <cell r="A1738" t="str">
            <v>M13044V</v>
          </cell>
          <cell r="B1738">
            <v>18</v>
          </cell>
          <cell r="C1738" t="str">
            <v>P2</v>
          </cell>
          <cell r="D1738" t="str">
            <v xml:space="preserve">LV  </v>
          </cell>
          <cell r="E1738" t="str">
            <v>C</v>
          </cell>
          <cell r="F1738" t="str">
            <v>P</v>
          </cell>
          <cell r="G1738">
            <v>50</v>
          </cell>
        </row>
        <row r="1739">
          <cell r="A1739" t="str">
            <v>M1305</v>
          </cell>
          <cell r="B1739">
            <v>1</v>
          </cell>
          <cell r="C1739" t="str">
            <v>M1</v>
          </cell>
          <cell r="D1739" t="str">
            <v xml:space="preserve">LV  </v>
          </cell>
          <cell r="E1739" t="str">
            <v>C</v>
          </cell>
          <cell r="F1739" t="str">
            <v>M</v>
          </cell>
          <cell r="G1739">
            <v>15</v>
          </cell>
        </row>
        <row r="1740">
          <cell r="A1740" t="str">
            <v>M130521LM</v>
          </cell>
          <cell r="B1740">
            <v>21</v>
          </cell>
          <cell r="C1740" t="str">
            <v>M1</v>
          </cell>
          <cell r="D1740" t="str">
            <v xml:space="preserve">LV  </v>
          </cell>
          <cell r="E1740" t="str">
            <v>C</v>
          </cell>
          <cell r="F1740" t="str">
            <v>M</v>
          </cell>
          <cell r="G1740">
            <v>5</v>
          </cell>
        </row>
        <row r="1741">
          <cell r="A1741" t="str">
            <v>M130522LP</v>
          </cell>
          <cell r="B1741">
            <v>22</v>
          </cell>
          <cell r="C1741" t="str">
            <v>P1</v>
          </cell>
          <cell r="D1741" t="str">
            <v xml:space="preserve">LV  </v>
          </cell>
          <cell r="E1741" t="str">
            <v>C</v>
          </cell>
          <cell r="F1741" t="str">
            <v>P</v>
          </cell>
          <cell r="G1741">
            <v>50</v>
          </cell>
        </row>
        <row r="1742">
          <cell r="A1742" t="str">
            <v>M130522X</v>
          </cell>
          <cell r="B1742">
            <v>27</v>
          </cell>
          <cell r="C1742">
            <v>45</v>
          </cell>
          <cell r="D1742" t="str">
            <v xml:space="preserve">LV  </v>
          </cell>
          <cell r="E1742" t="str">
            <v>C</v>
          </cell>
          <cell r="F1742" t="str">
            <v>M</v>
          </cell>
          <cell r="G1742">
            <v>3</v>
          </cell>
        </row>
        <row r="1743">
          <cell r="A1743" t="str">
            <v>M13052V</v>
          </cell>
          <cell r="B1743">
            <v>2</v>
          </cell>
          <cell r="C1743" t="str">
            <v>PI</v>
          </cell>
          <cell r="D1743" t="str">
            <v xml:space="preserve">LV  </v>
          </cell>
          <cell r="E1743" t="str">
            <v>A</v>
          </cell>
          <cell r="F1743" t="str">
            <v>P</v>
          </cell>
          <cell r="G1743">
            <v>70</v>
          </cell>
        </row>
        <row r="1744">
          <cell r="A1744" t="str">
            <v>M13054V</v>
          </cell>
          <cell r="B1744">
            <v>18</v>
          </cell>
          <cell r="C1744" t="str">
            <v>P2</v>
          </cell>
          <cell r="D1744" t="str">
            <v xml:space="preserve">LV  </v>
          </cell>
          <cell r="E1744" t="str">
            <v>C</v>
          </cell>
          <cell r="F1744" t="str">
            <v>P</v>
          </cell>
          <cell r="G1744">
            <v>60</v>
          </cell>
        </row>
        <row r="1745">
          <cell r="A1745" t="str">
            <v>M1305E</v>
          </cell>
          <cell r="B1745">
            <v>0</v>
          </cell>
          <cell r="C1745" t="str">
            <v>M1</v>
          </cell>
          <cell r="D1745" t="str">
            <v xml:space="preserve">LV  </v>
          </cell>
          <cell r="E1745" t="str">
            <v>C</v>
          </cell>
          <cell r="F1745" t="str">
            <v>M</v>
          </cell>
          <cell r="G1745">
            <v>10</v>
          </cell>
        </row>
        <row r="1746">
          <cell r="A1746" t="str">
            <v>M1305EX</v>
          </cell>
          <cell r="B1746">
            <v>24</v>
          </cell>
          <cell r="C1746">
            <v>45</v>
          </cell>
          <cell r="D1746" t="str">
            <v xml:space="preserve">LV  </v>
          </cell>
          <cell r="E1746" t="str">
            <v>C</v>
          </cell>
          <cell r="F1746" t="str">
            <v>M</v>
          </cell>
          <cell r="G1746">
            <v>5</v>
          </cell>
        </row>
        <row r="1747">
          <cell r="A1747" t="str">
            <v>M1305GGTVW958</v>
          </cell>
          <cell r="B1747">
            <v>24</v>
          </cell>
          <cell r="C1747">
            <v>45</v>
          </cell>
          <cell r="D1747" t="str">
            <v xml:space="preserve">LV  </v>
          </cell>
          <cell r="E1747" t="str">
            <v>C</v>
          </cell>
          <cell r="F1747" t="str">
            <v>M</v>
          </cell>
          <cell r="G1747">
            <v>5</v>
          </cell>
        </row>
        <row r="1748">
          <cell r="A1748" t="str">
            <v>M1305GGTW958</v>
          </cell>
          <cell r="B1748">
            <v>0</v>
          </cell>
          <cell r="C1748" t="str">
            <v>M1</v>
          </cell>
          <cell r="D1748" t="str">
            <v xml:space="preserve">LV  </v>
          </cell>
          <cell r="E1748" t="str">
            <v>C</v>
          </cell>
          <cell r="F1748" t="str">
            <v>M</v>
          </cell>
          <cell r="G1748">
            <v>10</v>
          </cell>
        </row>
        <row r="1749">
          <cell r="A1749" t="str">
            <v>M1305GUV</v>
          </cell>
          <cell r="B1749">
            <v>24</v>
          </cell>
          <cell r="C1749">
            <v>45</v>
          </cell>
          <cell r="D1749" t="str">
            <v xml:space="preserve">LV  </v>
          </cell>
          <cell r="E1749" t="str">
            <v>C</v>
          </cell>
          <cell r="F1749" t="str">
            <v>M</v>
          </cell>
          <cell r="G1749">
            <v>5</v>
          </cell>
        </row>
        <row r="1750">
          <cell r="A1750" t="str">
            <v>M1305T</v>
          </cell>
          <cell r="B1750">
            <v>0</v>
          </cell>
          <cell r="C1750" t="str">
            <v>M1</v>
          </cell>
          <cell r="D1750" t="str">
            <v xml:space="preserve">LV  </v>
          </cell>
          <cell r="E1750" t="str">
            <v>B</v>
          </cell>
          <cell r="F1750" t="str">
            <v>M</v>
          </cell>
          <cell r="G1750">
            <v>10</v>
          </cell>
        </row>
        <row r="1751">
          <cell r="A1751" t="str">
            <v>M1305TV</v>
          </cell>
          <cell r="B1751">
            <v>24</v>
          </cell>
          <cell r="C1751">
            <v>45</v>
          </cell>
          <cell r="D1751" t="str">
            <v xml:space="preserve">LV  </v>
          </cell>
          <cell r="E1751" t="str">
            <v>C</v>
          </cell>
          <cell r="F1751" t="str">
            <v>M</v>
          </cell>
          <cell r="G1751">
            <v>5</v>
          </cell>
        </row>
        <row r="1752">
          <cell r="A1752" t="str">
            <v>M1305TW111</v>
          </cell>
          <cell r="B1752">
            <v>0</v>
          </cell>
          <cell r="C1752" t="str">
            <v>M1</v>
          </cell>
          <cell r="D1752" t="str">
            <v xml:space="preserve">LV  </v>
          </cell>
          <cell r="E1752" t="str">
            <v>C</v>
          </cell>
          <cell r="F1752" t="str">
            <v>M</v>
          </cell>
          <cell r="G1752">
            <v>10</v>
          </cell>
        </row>
        <row r="1753">
          <cell r="A1753" t="str">
            <v>M1305TW925</v>
          </cell>
          <cell r="B1753">
            <v>0</v>
          </cell>
          <cell r="C1753" t="str">
            <v>M1</v>
          </cell>
          <cell r="D1753" t="str">
            <v xml:space="preserve">LV  </v>
          </cell>
          <cell r="E1753" t="str">
            <v>C</v>
          </cell>
          <cell r="F1753" t="str">
            <v>M</v>
          </cell>
          <cell r="G1753">
            <v>8</v>
          </cell>
        </row>
        <row r="1754">
          <cell r="A1754" t="str">
            <v>M1305U</v>
          </cell>
          <cell r="B1754">
            <v>0</v>
          </cell>
          <cell r="C1754" t="str">
            <v>M1</v>
          </cell>
          <cell r="D1754" t="str">
            <v xml:space="preserve">LV  </v>
          </cell>
          <cell r="E1754" t="str">
            <v>C</v>
          </cell>
          <cell r="F1754" t="str">
            <v>M</v>
          </cell>
          <cell r="G1754">
            <v>10</v>
          </cell>
        </row>
        <row r="1755">
          <cell r="A1755" t="str">
            <v>M1305UV</v>
          </cell>
          <cell r="B1755">
            <v>24</v>
          </cell>
          <cell r="C1755">
            <v>45</v>
          </cell>
          <cell r="D1755" t="str">
            <v xml:space="preserve">LV  </v>
          </cell>
          <cell r="E1755" t="str">
            <v>C</v>
          </cell>
          <cell r="F1755" t="str">
            <v>M</v>
          </cell>
          <cell r="G1755">
            <v>5</v>
          </cell>
        </row>
        <row r="1756">
          <cell r="A1756" t="str">
            <v>M1305UVW140</v>
          </cell>
          <cell r="B1756">
            <v>24</v>
          </cell>
          <cell r="C1756">
            <v>45</v>
          </cell>
          <cell r="D1756" t="str">
            <v xml:space="preserve">LV  </v>
          </cell>
          <cell r="E1756" t="str">
            <v>C</v>
          </cell>
          <cell r="F1756" t="str">
            <v>M</v>
          </cell>
          <cell r="G1756">
            <v>5</v>
          </cell>
        </row>
        <row r="1757">
          <cell r="A1757" t="str">
            <v>M1305UW111</v>
          </cell>
          <cell r="B1757">
            <v>0</v>
          </cell>
          <cell r="C1757" t="str">
            <v>M1</v>
          </cell>
          <cell r="D1757" t="str">
            <v xml:space="preserve">LV  </v>
          </cell>
          <cell r="E1757" t="str">
            <v>C</v>
          </cell>
          <cell r="F1757" t="str">
            <v>M</v>
          </cell>
          <cell r="G1757">
            <v>10</v>
          </cell>
        </row>
        <row r="1758">
          <cell r="A1758" t="str">
            <v>M1305UW140</v>
          </cell>
          <cell r="B1758">
            <v>0</v>
          </cell>
          <cell r="C1758" t="str">
            <v>M1</v>
          </cell>
          <cell r="D1758" t="str">
            <v xml:space="preserve">LV  </v>
          </cell>
          <cell r="E1758" t="str">
            <v>C</v>
          </cell>
          <cell r="F1758" t="str">
            <v>M</v>
          </cell>
          <cell r="G1758">
            <v>10</v>
          </cell>
        </row>
        <row r="1759">
          <cell r="A1759" t="str">
            <v>M1305UW903</v>
          </cell>
          <cell r="B1759">
            <v>0</v>
          </cell>
          <cell r="C1759" t="str">
            <v>M1</v>
          </cell>
          <cell r="D1759" t="str">
            <v xml:space="preserve">LV  </v>
          </cell>
          <cell r="E1759" t="str">
            <v>C</v>
          </cell>
          <cell r="F1759" t="str">
            <v>M</v>
          </cell>
          <cell r="G1759">
            <v>10</v>
          </cell>
        </row>
        <row r="1760">
          <cell r="A1760" t="str">
            <v>M1305V2</v>
          </cell>
          <cell r="B1760">
            <v>2</v>
          </cell>
          <cell r="C1760" t="str">
            <v>P5</v>
          </cell>
          <cell r="D1760" t="str">
            <v xml:space="preserve">LV  </v>
          </cell>
          <cell r="E1760" t="str">
            <v>C</v>
          </cell>
          <cell r="F1760" t="str">
            <v>P</v>
          </cell>
          <cell r="G1760">
            <v>50</v>
          </cell>
        </row>
        <row r="1761">
          <cell r="A1761" t="str">
            <v>M1306</v>
          </cell>
          <cell r="B1761">
            <v>1</v>
          </cell>
          <cell r="C1761" t="str">
            <v>M1</v>
          </cell>
          <cell r="D1761" t="str">
            <v xml:space="preserve">MVC </v>
          </cell>
          <cell r="E1761" t="str">
            <v>B</v>
          </cell>
          <cell r="F1761" t="str">
            <v>M</v>
          </cell>
          <cell r="G1761">
            <v>15</v>
          </cell>
        </row>
        <row r="1762">
          <cell r="A1762" t="str">
            <v>M130621L</v>
          </cell>
          <cell r="B1762">
            <v>21</v>
          </cell>
          <cell r="C1762" t="str">
            <v>PJ</v>
          </cell>
          <cell r="D1762" t="str">
            <v xml:space="preserve">LV  </v>
          </cell>
          <cell r="E1762" t="str">
            <v>D</v>
          </cell>
          <cell r="F1762" t="str">
            <v>P</v>
          </cell>
          <cell r="G1762">
            <v>65</v>
          </cell>
        </row>
        <row r="1763">
          <cell r="A1763" t="str">
            <v>M130621LM</v>
          </cell>
          <cell r="B1763">
            <v>21</v>
          </cell>
          <cell r="C1763" t="str">
            <v>M1</v>
          </cell>
          <cell r="D1763" t="str">
            <v xml:space="preserve">LV  </v>
          </cell>
          <cell r="E1763" t="str">
            <v>B</v>
          </cell>
          <cell r="F1763" t="str">
            <v>M</v>
          </cell>
          <cell r="G1763">
            <v>5</v>
          </cell>
        </row>
        <row r="1764">
          <cell r="A1764" t="str">
            <v>M130622LP</v>
          </cell>
          <cell r="B1764">
            <v>22</v>
          </cell>
          <cell r="C1764" t="str">
            <v>P1</v>
          </cell>
          <cell r="D1764" t="str">
            <v xml:space="preserve">LV  </v>
          </cell>
          <cell r="E1764" t="str">
            <v>C</v>
          </cell>
          <cell r="F1764" t="str">
            <v>P</v>
          </cell>
          <cell r="G1764">
            <v>50</v>
          </cell>
        </row>
        <row r="1765">
          <cell r="A1765" t="str">
            <v>M130622W</v>
          </cell>
          <cell r="B1765">
            <v>46</v>
          </cell>
          <cell r="C1765" t="str">
            <v>R8</v>
          </cell>
          <cell r="D1765" t="str">
            <v xml:space="preserve">LV  </v>
          </cell>
          <cell r="E1765" t="str">
            <v>D</v>
          </cell>
          <cell r="F1765" t="str">
            <v>P</v>
          </cell>
          <cell r="G1765">
            <v>50</v>
          </cell>
        </row>
        <row r="1766">
          <cell r="A1766" t="str">
            <v>M130622X</v>
          </cell>
          <cell r="B1766">
            <v>27</v>
          </cell>
          <cell r="C1766">
            <v>45</v>
          </cell>
          <cell r="D1766" t="str">
            <v xml:space="preserve">LV  </v>
          </cell>
          <cell r="E1766" t="str">
            <v>C</v>
          </cell>
          <cell r="F1766" t="str">
            <v>M</v>
          </cell>
          <cell r="G1766">
            <v>3</v>
          </cell>
        </row>
        <row r="1767">
          <cell r="A1767" t="str">
            <v>M13064V</v>
          </cell>
          <cell r="B1767">
            <v>18</v>
          </cell>
          <cell r="C1767" t="str">
            <v>P2</v>
          </cell>
          <cell r="D1767" t="str">
            <v xml:space="preserve">MVC </v>
          </cell>
          <cell r="E1767" t="str">
            <v>B</v>
          </cell>
          <cell r="F1767" t="str">
            <v>P</v>
          </cell>
          <cell r="G1767">
            <v>60</v>
          </cell>
        </row>
        <row r="1768">
          <cell r="A1768" t="str">
            <v>M1306E</v>
          </cell>
          <cell r="B1768">
            <v>0</v>
          </cell>
          <cell r="C1768" t="str">
            <v>M1</v>
          </cell>
          <cell r="D1768" t="str">
            <v xml:space="preserve">LV  </v>
          </cell>
          <cell r="E1768" t="str">
            <v>C</v>
          </cell>
          <cell r="F1768" t="str">
            <v>M</v>
          </cell>
          <cell r="G1768">
            <v>15</v>
          </cell>
        </row>
        <row r="1769">
          <cell r="A1769" t="str">
            <v>M1306EX</v>
          </cell>
          <cell r="B1769">
            <v>24</v>
          </cell>
          <cell r="C1769">
            <v>45</v>
          </cell>
          <cell r="D1769" t="str">
            <v xml:space="preserve">LV  </v>
          </cell>
          <cell r="E1769" t="str">
            <v>C</v>
          </cell>
          <cell r="F1769" t="str">
            <v>M</v>
          </cell>
          <cell r="G1769">
            <v>5</v>
          </cell>
        </row>
        <row r="1770">
          <cell r="A1770" t="str">
            <v>M1306GU</v>
          </cell>
          <cell r="B1770">
            <v>0</v>
          </cell>
          <cell r="C1770" t="str">
            <v>M1</v>
          </cell>
          <cell r="D1770" t="str">
            <v xml:space="preserve">MVC </v>
          </cell>
          <cell r="E1770" t="str">
            <v>B</v>
          </cell>
          <cell r="F1770" t="str">
            <v>M</v>
          </cell>
          <cell r="G1770">
            <v>15</v>
          </cell>
        </row>
        <row r="1771">
          <cell r="A1771" t="str">
            <v>M1306GU0MP</v>
          </cell>
          <cell r="B1771">
            <v>35</v>
          </cell>
          <cell r="C1771" t="str">
            <v>P6</v>
          </cell>
          <cell r="D1771" t="str">
            <v xml:space="preserve">MVC </v>
          </cell>
          <cell r="E1771" t="str">
            <v>C</v>
          </cell>
          <cell r="F1771" t="str">
            <v>P</v>
          </cell>
          <cell r="G1771">
            <v>80</v>
          </cell>
        </row>
        <row r="1772">
          <cell r="A1772" t="str">
            <v>M1306GUV</v>
          </cell>
          <cell r="B1772">
            <v>24</v>
          </cell>
          <cell r="C1772">
            <v>45</v>
          </cell>
          <cell r="D1772" t="str">
            <v xml:space="preserve">LV  </v>
          </cell>
          <cell r="E1772" t="str">
            <v>C</v>
          </cell>
          <cell r="F1772" t="str">
            <v>M</v>
          </cell>
          <cell r="G1772">
            <v>5</v>
          </cell>
        </row>
        <row r="1773">
          <cell r="A1773" t="str">
            <v>M1306U</v>
          </cell>
          <cell r="B1773">
            <v>0</v>
          </cell>
          <cell r="C1773" t="str">
            <v>M1</v>
          </cell>
          <cell r="D1773" t="str">
            <v xml:space="preserve">MVC </v>
          </cell>
          <cell r="E1773" t="str">
            <v>B</v>
          </cell>
          <cell r="F1773" t="str">
            <v>M</v>
          </cell>
          <cell r="G1773">
            <v>10</v>
          </cell>
        </row>
        <row r="1774">
          <cell r="A1774" t="str">
            <v>M1306U0MP</v>
          </cell>
          <cell r="B1774">
            <v>35</v>
          </cell>
          <cell r="C1774" t="str">
            <v>P6</v>
          </cell>
          <cell r="D1774" t="str">
            <v xml:space="preserve">MVC </v>
          </cell>
          <cell r="E1774" t="str">
            <v>C</v>
          </cell>
          <cell r="F1774" t="str">
            <v>P</v>
          </cell>
          <cell r="G1774">
            <v>80</v>
          </cell>
        </row>
        <row r="1775">
          <cell r="A1775" t="str">
            <v>M1306UM</v>
          </cell>
          <cell r="B1775">
            <v>24</v>
          </cell>
          <cell r="C1775">
            <v>45</v>
          </cell>
          <cell r="D1775" t="str">
            <v xml:space="preserve">LV  </v>
          </cell>
          <cell r="E1775" t="str">
            <v>C</v>
          </cell>
          <cell r="F1775" t="str">
            <v>M</v>
          </cell>
          <cell r="G1775">
            <v>5</v>
          </cell>
        </row>
        <row r="1776">
          <cell r="A1776" t="str">
            <v>M1306UMW623</v>
          </cell>
          <cell r="B1776">
            <v>24</v>
          </cell>
          <cell r="C1776">
            <v>45</v>
          </cell>
          <cell r="D1776" t="str">
            <v xml:space="preserve">MVC </v>
          </cell>
          <cell r="E1776" t="str">
            <v xml:space="preserve"> </v>
          </cell>
          <cell r="F1776" t="str">
            <v>M</v>
          </cell>
          <cell r="G1776">
            <v>5</v>
          </cell>
        </row>
        <row r="1777">
          <cell r="A1777" t="str">
            <v>M1306UV</v>
          </cell>
          <cell r="B1777">
            <v>24</v>
          </cell>
          <cell r="C1777">
            <v>45</v>
          </cell>
          <cell r="D1777" t="str">
            <v xml:space="preserve">MVC </v>
          </cell>
          <cell r="E1777" t="str">
            <v>C</v>
          </cell>
          <cell r="F1777" t="str">
            <v>M</v>
          </cell>
          <cell r="G1777">
            <v>5</v>
          </cell>
        </row>
        <row r="1778">
          <cell r="A1778" t="str">
            <v>M1306UVW140</v>
          </cell>
          <cell r="B1778">
            <v>24</v>
          </cell>
          <cell r="C1778">
            <v>45</v>
          </cell>
          <cell r="D1778" t="str">
            <v xml:space="preserve">LV  </v>
          </cell>
          <cell r="E1778" t="str">
            <v>C</v>
          </cell>
          <cell r="F1778" t="str">
            <v>M</v>
          </cell>
          <cell r="G1778">
            <v>5</v>
          </cell>
        </row>
        <row r="1779">
          <cell r="A1779" t="str">
            <v>M1306UVW745</v>
          </cell>
          <cell r="B1779">
            <v>24</v>
          </cell>
          <cell r="C1779">
            <v>45</v>
          </cell>
          <cell r="D1779" t="str">
            <v xml:space="preserve">LV  </v>
          </cell>
          <cell r="E1779" t="str">
            <v>C</v>
          </cell>
          <cell r="F1779" t="str">
            <v>M</v>
          </cell>
          <cell r="G1779">
            <v>5</v>
          </cell>
        </row>
        <row r="1780">
          <cell r="A1780" t="str">
            <v>M1306UW111</v>
          </cell>
          <cell r="B1780">
            <v>0</v>
          </cell>
          <cell r="C1780" t="str">
            <v>M1</v>
          </cell>
          <cell r="D1780" t="str">
            <v xml:space="preserve">LV  </v>
          </cell>
          <cell r="E1780" t="str">
            <v>C</v>
          </cell>
          <cell r="F1780" t="str">
            <v>M</v>
          </cell>
          <cell r="G1780">
            <v>15</v>
          </cell>
        </row>
        <row r="1781">
          <cell r="A1781" t="str">
            <v>M1306UW1110MP</v>
          </cell>
          <cell r="B1781">
            <v>35</v>
          </cell>
          <cell r="C1781" t="str">
            <v>P6</v>
          </cell>
          <cell r="D1781" t="str">
            <v xml:space="preserve">LV  </v>
          </cell>
          <cell r="E1781" t="str">
            <v>C</v>
          </cell>
          <cell r="F1781" t="str">
            <v>P</v>
          </cell>
          <cell r="G1781">
            <v>80</v>
          </cell>
        </row>
        <row r="1782">
          <cell r="A1782" t="str">
            <v>M1306UW140</v>
          </cell>
          <cell r="B1782">
            <v>0</v>
          </cell>
          <cell r="C1782" t="str">
            <v>M1</v>
          </cell>
          <cell r="D1782" t="str">
            <v xml:space="preserve">MVC </v>
          </cell>
          <cell r="E1782" t="str">
            <v>C</v>
          </cell>
          <cell r="F1782" t="str">
            <v>M</v>
          </cell>
          <cell r="G1782">
            <v>15</v>
          </cell>
        </row>
        <row r="1783">
          <cell r="A1783" t="str">
            <v>M1306UW1400MP</v>
          </cell>
          <cell r="B1783">
            <v>35</v>
          </cell>
          <cell r="C1783" t="str">
            <v>P6</v>
          </cell>
          <cell r="D1783" t="str">
            <v xml:space="preserve">MVC </v>
          </cell>
          <cell r="E1783" t="str">
            <v>C</v>
          </cell>
          <cell r="F1783" t="str">
            <v>P</v>
          </cell>
          <cell r="G1783">
            <v>80</v>
          </cell>
        </row>
        <row r="1784">
          <cell r="A1784" t="str">
            <v>M1306UW612</v>
          </cell>
          <cell r="B1784">
            <v>0</v>
          </cell>
          <cell r="C1784" t="str">
            <v>M1</v>
          </cell>
          <cell r="D1784" t="str">
            <v xml:space="preserve">LV  </v>
          </cell>
          <cell r="E1784" t="str">
            <v>C</v>
          </cell>
          <cell r="F1784" t="str">
            <v>M</v>
          </cell>
          <cell r="G1784">
            <v>15</v>
          </cell>
        </row>
        <row r="1785">
          <cell r="A1785" t="str">
            <v>M1306UW745</v>
          </cell>
          <cell r="B1785">
            <v>0</v>
          </cell>
          <cell r="C1785" t="str">
            <v>M1</v>
          </cell>
          <cell r="D1785" t="str">
            <v xml:space="preserve">MVC </v>
          </cell>
          <cell r="E1785" t="str">
            <v>B</v>
          </cell>
          <cell r="F1785" t="str">
            <v>M</v>
          </cell>
          <cell r="G1785">
            <v>10</v>
          </cell>
        </row>
        <row r="1786">
          <cell r="A1786" t="str">
            <v>M1306UW7450MP</v>
          </cell>
          <cell r="B1786">
            <v>35</v>
          </cell>
          <cell r="C1786" t="str">
            <v>P6</v>
          </cell>
          <cell r="D1786" t="str">
            <v xml:space="preserve">MVC </v>
          </cell>
          <cell r="E1786" t="str">
            <v>C</v>
          </cell>
          <cell r="F1786" t="str">
            <v>P</v>
          </cell>
          <cell r="G1786">
            <v>80</v>
          </cell>
        </row>
        <row r="1787">
          <cell r="A1787" t="str">
            <v>M1306UW754</v>
          </cell>
          <cell r="B1787">
            <v>0</v>
          </cell>
          <cell r="C1787" t="str">
            <v>M1</v>
          </cell>
          <cell r="D1787" t="str">
            <v xml:space="preserve">LV  </v>
          </cell>
          <cell r="E1787" t="str">
            <v>C</v>
          </cell>
          <cell r="F1787" t="str">
            <v>M</v>
          </cell>
          <cell r="G1787">
            <v>10</v>
          </cell>
        </row>
        <row r="1788">
          <cell r="A1788" t="str">
            <v>M1306UW892</v>
          </cell>
          <cell r="B1788">
            <v>0</v>
          </cell>
          <cell r="C1788" t="str">
            <v>M1</v>
          </cell>
          <cell r="D1788" t="str">
            <v xml:space="preserve">MVC </v>
          </cell>
          <cell r="E1788" t="str">
            <v xml:space="preserve"> </v>
          </cell>
          <cell r="F1788" t="str">
            <v>M</v>
          </cell>
          <cell r="G1788">
            <v>15</v>
          </cell>
        </row>
        <row r="1789">
          <cell r="A1789" t="str">
            <v>M1306V2</v>
          </cell>
          <cell r="B1789">
            <v>2</v>
          </cell>
          <cell r="C1789" t="str">
            <v>P5</v>
          </cell>
          <cell r="D1789" t="str">
            <v xml:space="preserve">MVC </v>
          </cell>
          <cell r="E1789" t="str">
            <v>C</v>
          </cell>
          <cell r="F1789" t="str">
            <v>P</v>
          </cell>
          <cell r="G1789">
            <v>50</v>
          </cell>
        </row>
        <row r="1790">
          <cell r="A1790" t="str">
            <v>M1307</v>
          </cell>
          <cell r="B1790">
            <v>1</v>
          </cell>
          <cell r="C1790" t="str">
            <v>M1</v>
          </cell>
          <cell r="D1790" t="str">
            <v xml:space="preserve">LV  </v>
          </cell>
          <cell r="E1790" t="str">
            <v>C</v>
          </cell>
          <cell r="F1790" t="str">
            <v>M</v>
          </cell>
          <cell r="G1790">
            <v>20</v>
          </cell>
        </row>
        <row r="1791">
          <cell r="A1791" t="str">
            <v>M130721L</v>
          </cell>
          <cell r="B1791">
            <v>21</v>
          </cell>
          <cell r="C1791" t="str">
            <v>PJ</v>
          </cell>
          <cell r="D1791" t="str">
            <v xml:space="preserve">LV  </v>
          </cell>
          <cell r="E1791" t="str">
            <v>A</v>
          </cell>
          <cell r="F1791" t="str">
            <v>P</v>
          </cell>
          <cell r="G1791">
            <v>65</v>
          </cell>
        </row>
        <row r="1792">
          <cell r="A1792" t="str">
            <v>M130721LM</v>
          </cell>
          <cell r="B1792">
            <v>21</v>
          </cell>
          <cell r="C1792" t="str">
            <v>M1</v>
          </cell>
          <cell r="D1792" t="str">
            <v xml:space="preserve">LV  </v>
          </cell>
          <cell r="E1792" t="str">
            <v>C</v>
          </cell>
          <cell r="F1792" t="str">
            <v>M</v>
          </cell>
          <cell r="G1792">
            <v>0</v>
          </cell>
        </row>
        <row r="1793">
          <cell r="A1793" t="str">
            <v>M130721LP</v>
          </cell>
          <cell r="B1793">
            <v>18</v>
          </cell>
          <cell r="C1793" t="str">
            <v>P4</v>
          </cell>
          <cell r="D1793" t="str">
            <v xml:space="preserve">MVC </v>
          </cell>
          <cell r="E1793" t="str">
            <v>B</v>
          </cell>
          <cell r="F1793" t="str">
            <v>P</v>
          </cell>
          <cell r="G1793">
            <v>40</v>
          </cell>
        </row>
        <row r="1794">
          <cell r="A1794" t="str">
            <v>M130721T</v>
          </cell>
          <cell r="B1794">
            <v>19</v>
          </cell>
          <cell r="C1794" t="str">
            <v>P9</v>
          </cell>
          <cell r="D1794" t="str">
            <v xml:space="preserve">MVB </v>
          </cell>
          <cell r="E1794" t="str">
            <v>A</v>
          </cell>
          <cell r="F1794" t="str">
            <v>P</v>
          </cell>
          <cell r="G1794">
            <v>50</v>
          </cell>
        </row>
        <row r="1795">
          <cell r="A1795" t="str">
            <v>M130722LP</v>
          </cell>
          <cell r="B1795">
            <v>22</v>
          </cell>
          <cell r="C1795" t="str">
            <v>P1</v>
          </cell>
          <cell r="D1795" t="str">
            <v xml:space="preserve">MVC </v>
          </cell>
          <cell r="E1795" t="str">
            <v>A</v>
          </cell>
          <cell r="F1795" t="str">
            <v>P</v>
          </cell>
          <cell r="G1795">
            <v>50</v>
          </cell>
        </row>
        <row r="1796">
          <cell r="A1796" t="str">
            <v>M130722T</v>
          </cell>
          <cell r="B1796">
            <v>20</v>
          </cell>
          <cell r="C1796" t="str">
            <v>P9</v>
          </cell>
          <cell r="D1796" t="str">
            <v xml:space="preserve">MVB </v>
          </cell>
          <cell r="E1796" t="str">
            <v>A</v>
          </cell>
          <cell r="F1796" t="str">
            <v>P</v>
          </cell>
          <cell r="G1796">
            <v>50</v>
          </cell>
        </row>
        <row r="1797">
          <cell r="A1797" t="str">
            <v>M130722X</v>
          </cell>
          <cell r="B1797">
            <v>27</v>
          </cell>
          <cell r="C1797">
            <v>45</v>
          </cell>
          <cell r="D1797" t="str">
            <v xml:space="preserve">LV  </v>
          </cell>
          <cell r="E1797" t="str">
            <v>A</v>
          </cell>
          <cell r="F1797" t="str">
            <v>M</v>
          </cell>
          <cell r="G1797">
            <v>3</v>
          </cell>
        </row>
        <row r="1798">
          <cell r="A1798" t="str">
            <v>M13074V</v>
          </cell>
          <cell r="B1798">
            <v>18</v>
          </cell>
          <cell r="C1798" t="str">
            <v>P2</v>
          </cell>
          <cell r="D1798" t="str">
            <v xml:space="preserve">MVA </v>
          </cell>
          <cell r="E1798" t="str">
            <v>A</v>
          </cell>
          <cell r="F1798" t="str">
            <v>P</v>
          </cell>
          <cell r="G1798">
            <v>60</v>
          </cell>
        </row>
        <row r="1799">
          <cell r="A1799" t="str">
            <v>M1307D</v>
          </cell>
          <cell r="B1799">
            <v>0</v>
          </cell>
          <cell r="C1799" t="str">
            <v>M1</v>
          </cell>
          <cell r="D1799" t="str">
            <v xml:space="preserve">LV  </v>
          </cell>
          <cell r="E1799" t="str">
            <v>C</v>
          </cell>
          <cell r="F1799" t="str">
            <v>M</v>
          </cell>
          <cell r="G1799">
            <v>8</v>
          </cell>
        </row>
        <row r="1800">
          <cell r="A1800" t="str">
            <v>M1307DC3647</v>
          </cell>
          <cell r="B1800">
            <v>0</v>
          </cell>
          <cell r="C1800" t="str">
            <v>M1</v>
          </cell>
          <cell r="D1800" t="str">
            <v xml:space="preserve">LV  </v>
          </cell>
          <cell r="E1800" t="str">
            <v>C</v>
          </cell>
          <cell r="F1800" t="str">
            <v>M</v>
          </cell>
          <cell r="G1800">
            <v>10</v>
          </cell>
        </row>
        <row r="1801">
          <cell r="A1801" t="str">
            <v>M1307E</v>
          </cell>
          <cell r="B1801">
            <v>0</v>
          </cell>
          <cell r="C1801" t="str">
            <v>M1</v>
          </cell>
          <cell r="D1801" t="str">
            <v xml:space="preserve">MVB </v>
          </cell>
          <cell r="E1801" t="str">
            <v>A</v>
          </cell>
          <cell r="F1801" t="str">
            <v>M</v>
          </cell>
          <cell r="G1801">
            <v>15</v>
          </cell>
        </row>
        <row r="1802">
          <cell r="A1802" t="str">
            <v>M1307EAH</v>
          </cell>
          <cell r="B1802">
            <v>0</v>
          </cell>
          <cell r="C1802" t="str">
            <v>M1</v>
          </cell>
          <cell r="D1802" t="str">
            <v xml:space="preserve">LV  </v>
          </cell>
          <cell r="E1802" t="str">
            <v>C</v>
          </cell>
          <cell r="F1802" t="str">
            <v>M</v>
          </cell>
          <cell r="G1802">
            <v>10</v>
          </cell>
        </row>
        <row r="1803">
          <cell r="A1803" t="str">
            <v>M1307EAHX</v>
          </cell>
          <cell r="B1803">
            <v>24</v>
          </cell>
          <cell r="C1803">
            <v>45</v>
          </cell>
          <cell r="D1803" t="str">
            <v xml:space="preserve">LV  </v>
          </cell>
          <cell r="E1803" t="str">
            <v>C</v>
          </cell>
          <cell r="F1803" t="str">
            <v>M</v>
          </cell>
          <cell r="G1803">
            <v>5</v>
          </cell>
        </row>
        <row r="1804">
          <cell r="A1804" t="str">
            <v>M1307EB</v>
          </cell>
          <cell r="B1804">
            <v>24</v>
          </cell>
          <cell r="C1804">
            <v>45</v>
          </cell>
          <cell r="D1804" t="str">
            <v xml:space="preserve">MVB </v>
          </cell>
          <cell r="E1804" t="str">
            <v>C</v>
          </cell>
          <cell r="F1804" t="str">
            <v>M</v>
          </cell>
          <cell r="G1804">
            <v>5</v>
          </cell>
        </row>
        <row r="1805">
          <cell r="A1805" t="str">
            <v>M1307EBW757</v>
          </cell>
          <cell r="B1805">
            <v>24</v>
          </cell>
          <cell r="C1805">
            <v>45</v>
          </cell>
          <cell r="D1805" t="str">
            <v xml:space="preserve">LV  </v>
          </cell>
          <cell r="E1805" t="str">
            <v>C</v>
          </cell>
          <cell r="F1805" t="str">
            <v>M</v>
          </cell>
          <cell r="G1805">
            <v>5</v>
          </cell>
        </row>
        <row r="1806">
          <cell r="A1806" t="str">
            <v>M1307EBW927</v>
          </cell>
          <cell r="B1806">
            <v>24</v>
          </cell>
          <cell r="C1806">
            <v>45</v>
          </cell>
          <cell r="D1806" t="str">
            <v xml:space="preserve">LV  </v>
          </cell>
          <cell r="E1806" t="str">
            <v>C</v>
          </cell>
          <cell r="F1806" t="str">
            <v>M</v>
          </cell>
          <cell r="G1806">
            <v>5</v>
          </cell>
        </row>
        <row r="1807">
          <cell r="A1807" t="str">
            <v>M1307EBWS</v>
          </cell>
          <cell r="B1807">
            <v>24</v>
          </cell>
          <cell r="C1807">
            <v>45</v>
          </cell>
          <cell r="D1807" t="str">
            <v xml:space="preserve">LV  </v>
          </cell>
          <cell r="E1807" t="str">
            <v>C</v>
          </cell>
          <cell r="F1807" t="str">
            <v>M</v>
          </cell>
          <cell r="G1807">
            <v>5</v>
          </cell>
        </row>
        <row r="1808">
          <cell r="A1808" t="str">
            <v>M1307EC5</v>
          </cell>
          <cell r="B1808">
            <v>0</v>
          </cell>
          <cell r="C1808" t="str">
            <v>M1</v>
          </cell>
          <cell r="D1808" t="str">
            <v xml:space="preserve">LV  </v>
          </cell>
          <cell r="E1808" t="str">
            <v>C</v>
          </cell>
          <cell r="F1808" t="str">
            <v>M</v>
          </cell>
          <cell r="G1808">
            <v>10</v>
          </cell>
        </row>
        <row r="1809">
          <cell r="A1809" t="str">
            <v>M1307EW3</v>
          </cell>
          <cell r="B1809">
            <v>0</v>
          </cell>
          <cell r="C1809" t="str">
            <v>M1</v>
          </cell>
          <cell r="D1809" t="str">
            <v xml:space="preserve">MVC </v>
          </cell>
          <cell r="E1809" t="str">
            <v>C</v>
          </cell>
          <cell r="F1809" t="str">
            <v>M</v>
          </cell>
          <cell r="G1809">
            <v>15</v>
          </cell>
        </row>
        <row r="1810">
          <cell r="A1810" t="str">
            <v>M1307EW757</v>
          </cell>
          <cell r="B1810">
            <v>0</v>
          </cell>
          <cell r="C1810" t="str">
            <v>M1</v>
          </cell>
          <cell r="D1810" t="str">
            <v xml:space="preserve">LV  </v>
          </cell>
          <cell r="E1810" t="str">
            <v>C</v>
          </cell>
          <cell r="F1810" t="str">
            <v>M</v>
          </cell>
          <cell r="G1810">
            <v>15</v>
          </cell>
        </row>
        <row r="1811">
          <cell r="A1811" t="str">
            <v>M1307EW927</v>
          </cell>
          <cell r="B1811">
            <v>0</v>
          </cell>
          <cell r="C1811" t="str">
            <v>M1</v>
          </cell>
          <cell r="D1811" t="str">
            <v xml:space="preserve">LV  </v>
          </cell>
          <cell r="E1811" t="str">
            <v>B</v>
          </cell>
          <cell r="F1811" t="str">
            <v>M</v>
          </cell>
          <cell r="G1811">
            <v>15</v>
          </cell>
        </row>
        <row r="1812">
          <cell r="A1812" t="str">
            <v>M1307EWS</v>
          </cell>
          <cell r="B1812">
            <v>0</v>
          </cell>
          <cell r="C1812" t="str">
            <v>M1</v>
          </cell>
          <cell r="D1812" t="str">
            <v xml:space="preserve">LV  </v>
          </cell>
          <cell r="E1812" t="str">
            <v>C</v>
          </cell>
          <cell r="F1812" t="str">
            <v>M</v>
          </cell>
          <cell r="G1812">
            <v>10</v>
          </cell>
        </row>
        <row r="1813">
          <cell r="A1813" t="str">
            <v>M1307EX</v>
          </cell>
          <cell r="B1813">
            <v>24</v>
          </cell>
          <cell r="C1813">
            <v>45</v>
          </cell>
          <cell r="D1813" t="str">
            <v xml:space="preserve">MVB </v>
          </cell>
          <cell r="E1813" t="str">
            <v>C</v>
          </cell>
          <cell r="F1813" t="str">
            <v>M</v>
          </cell>
          <cell r="G1813">
            <v>5</v>
          </cell>
        </row>
        <row r="1814">
          <cell r="A1814" t="str">
            <v>M1307EXW3</v>
          </cell>
          <cell r="B1814">
            <v>24</v>
          </cell>
          <cell r="C1814">
            <v>45</v>
          </cell>
          <cell r="D1814" t="str">
            <v xml:space="preserve">LV  </v>
          </cell>
          <cell r="E1814" t="str">
            <v>C</v>
          </cell>
          <cell r="F1814" t="str">
            <v>M</v>
          </cell>
          <cell r="G1814">
            <v>5</v>
          </cell>
        </row>
        <row r="1815">
          <cell r="A1815" t="str">
            <v>M1307EXW927</v>
          </cell>
          <cell r="B1815">
            <v>24</v>
          </cell>
          <cell r="C1815">
            <v>45</v>
          </cell>
          <cell r="D1815" t="str">
            <v xml:space="preserve">LV  </v>
          </cell>
          <cell r="E1815" t="str">
            <v>C</v>
          </cell>
          <cell r="F1815" t="str">
            <v>M</v>
          </cell>
          <cell r="G1815">
            <v>5</v>
          </cell>
        </row>
        <row r="1816">
          <cell r="A1816" t="str">
            <v>M1307GDW140</v>
          </cell>
          <cell r="B1816">
            <v>0</v>
          </cell>
          <cell r="C1816" t="str">
            <v>M1</v>
          </cell>
          <cell r="D1816" t="str">
            <v xml:space="preserve">LV  </v>
          </cell>
          <cell r="E1816" t="str">
            <v>C</v>
          </cell>
          <cell r="F1816" t="str">
            <v>M</v>
          </cell>
          <cell r="G1816">
            <v>15</v>
          </cell>
        </row>
        <row r="1817">
          <cell r="A1817" t="str">
            <v>M1307GE</v>
          </cell>
          <cell r="B1817">
            <v>0</v>
          </cell>
          <cell r="C1817" t="str">
            <v>M1</v>
          </cell>
          <cell r="D1817" t="str">
            <v xml:space="preserve">LV  </v>
          </cell>
          <cell r="E1817" t="str">
            <v>C</v>
          </cell>
          <cell r="F1817" t="str">
            <v>M</v>
          </cell>
          <cell r="G1817">
            <v>10</v>
          </cell>
        </row>
        <row r="1818">
          <cell r="A1818" t="str">
            <v>M1307GU</v>
          </cell>
          <cell r="B1818">
            <v>0</v>
          </cell>
          <cell r="C1818" t="str">
            <v>M1</v>
          </cell>
          <cell r="D1818" t="str">
            <v xml:space="preserve">MVC </v>
          </cell>
          <cell r="E1818" t="str">
            <v>A</v>
          </cell>
          <cell r="F1818" t="str">
            <v>M</v>
          </cell>
          <cell r="G1818">
            <v>15</v>
          </cell>
        </row>
        <row r="1819">
          <cell r="A1819" t="str">
            <v>M1307GUV</v>
          </cell>
          <cell r="B1819">
            <v>24</v>
          </cell>
          <cell r="C1819">
            <v>45</v>
          </cell>
          <cell r="D1819" t="str">
            <v xml:space="preserve">LV  </v>
          </cell>
          <cell r="E1819" t="str">
            <v>C</v>
          </cell>
          <cell r="F1819" t="str">
            <v>M</v>
          </cell>
          <cell r="G1819">
            <v>5</v>
          </cell>
        </row>
        <row r="1820">
          <cell r="A1820" t="str">
            <v>M1307T</v>
          </cell>
          <cell r="B1820">
            <v>0</v>
          </cell>
          <cell r="C1820" t="str">
            <v>M1</v>
          </cell>
          <cell r="D1820" t="str">
            <v xml:space="preserve">MVA </v>
          </cell>
          <cell r="E1820" t="str">
            <v>A</v>
          </cell>
          <cell r="F1820" t="str">
            <v>M</v>
          </cell>
          <cell r="G1820">
            <v>10</v>
          </cell>
        </row>
        <row r="1821">
          <cell r="A1821" t="str">
            <v>M1307TM</v>
          </cell>
          <cell r="B1821">
            <v>24</v>
          </cell>
          <cell r="C1821">
            <v>45</v>
          </cell>
          <cell r="D1821" t="str">
            <v xml:space="preserve">LV  </v>
          </cell>
          <cell r="E1821" t="str">
            <v>C</v>
          </cell>
          <cell r="F1821" t="str">
            <v>M</v>
          </cell>
          <cell r="G1821">
            <v>5</v>
          </cell>
        </row>
        <row r="1822">
          <cell r="A1822" t="str">
            <v>M1307TV</v>
          </cell>
          <cell r="B1822">
            <v>24</v>
          </cell>
          <cell r="C1822">
            <v>45</v>
          </cell>
          <cell r="D1822" t="str">
            <v xml:space="preserve">MVB </v>
          </cell>
          <cell r="E1822" t="str">
            <v>C</v>
          </cell>
          <cell r="F1822" t="str">
            <v>M</v>
          </cell>
          <cell r="G1822">
            <v>5</v>
          </cell>
        </row>
        <row r="1823">
          <cell r="A1823" t="str">
            <v>M1307U</v>
          </cell>
          <cell r="B1823">
            <v>0</v>
          </cell>
          <cell r="C1823" t="str">
            <v>M1</v>
          </cell>
          <cell r="D1823" t="str">
            <v xml:space="preserve">MVB </v>
          </cell>
          <cell r="E1823" t="str">
            <v>A</v>
          </cell>
          <cell r="F1823" t="str">
            <v>M</v>
          </cell>
          <cell r="G1823">
            <v>15</v>
          </cell>
        </row>
        <row r="1824">
          <cell r="A1824" t="str">
            <v>M1307USPLOD</v>
          </cell>
          <cell r="B1824">
            <v>0</v>
          </cell>
          <cell r="C1824" t="str">
            <v>M1</v>
          </cell>
          <cell r="D1824" t="str">
            <v xml:space="preserve">LV  </v>
          </cell>
          <cell r="E1824" t="str">
            <v>C</v>
          </cell>
          <cell r="F1824" t="str">
            <v>M</v>
          </cell>
          <cell r="G1824">
            <v>0</v>
          </cell>
        </row>
        <row r="1825">
          <cell r="A1825" t="str">
            <v>M1307UV</v>
          </cell>
          <cell r="B1825">
            <v>24</v>
          </cell>
          <cell r="C1825">
            <v>45</v>
          </cell>
          <cell r="D1825" t="str">
            <v xml:space="preserve">MVB </v>
          </cell>
          <cell r="E1825" t="str">
            <v>C</v>
          </cell>
          <cell r="F1825" t="str">
            <v>M</v>
          </cell>
          <cell r="G1825">
            <v>5</v>
          </cell>
        </row>
        <row r="1826">
          <cell r="A1826" t="str">
            <v>M1307UW765</v>
          </cell>
          <cell r="B1826">
            <v>0</v>
          </cell>
          <cell r="C1826" t="str">
            <v>M1</v>
          </cell>
          <cell r="D1826" t="str">
            <v xml:space="preserve">MVB </v>
          </cell>
          <cell r="E1826" t="str">
            <v>C</v>
          </cell>
          <cell r="F1826" t="str">
            <v>M</v>
          </cell>
          <cell r="G1826">
            <v>15</v>
          </cell>
        </row>
        <row r="1827">
          <cell r="A1827" t="str">
            <v>M1307V2</v>
          </cell>
          <cell r="B1827">
            <v>2</v>
          </cell>
          <cell r="C1827" t="str">
            <v>P5</v>
          </cell>
          <cell r="D1827" t="str">
            <v xml:space="preserve">MVA </v>
          </cell>
          <cell r="E1827" t="str">
            <v>B</v>
          </cell>
          <cell r="F1827" t="str">
            <v>P</v>
          </cell>
          <cell r="G1827">
            <v>50</v>
          </cell>
        </row>
        <row r="1828">
          <cell r="A1828" t="str">
            <v>M1307WS</v>
          </cell>
          <cell r="B1828">
            <v>1</v>
          </cell>
          <cell r="C1828" t="str">
            <v>M1</v>
          </cell>
          <cell r="D1828" t="str">
            <v xml:space="preserve">MVA </v>
          </cell>
          <cell r="E1828" t="str">
            <v>A</v>
          </cell>
          <cell r="F1828" t="str">
            <v>M</v>
          </cell>
          <cell r="G1828">
            <v>20</v>
          </cell>
        </row>
        <row r="1829">
          <cell r="A1829" t="str">
            <v>M130821LP</v>
          </cell>
          <cell r="B1829">
            <v>21</v>
          </cell>
          <cell r="C1829" t="str">
            <v>P4</v>
          </cell>
          <cell r="D1829" t="str">
            <v xml:space="preserve">MVC </v>
          </cell>
          <cell r="E1829" t="str">
            <v>A</v>
          </cell>
          <cell r="F1829" t="str">
            <v>P</v>
          </cell>
          <cell r="G1829">
            <v>40</v>
          </cell>
        </row>
        <row r="1830">
          <cell r="A1830" t="str">
            <v>M130821T</v>
          </cell>
          <cell r="B1830">
            <v>19</v>
          </cell>
          <cell r="C1830" t="str">
            <v>P9</v>
          </cell>
          <cell r="D1830" t="str">
            <v xml:space="preserve">LV  </v>
          </cell>
          <cell r="E1830" t="str">
            <v>C</v>
          </cell>
          <cell r="F1830" t="str">
            <v>P</v>
          </cell>
          <cell r="G1830">
            <v>50</v>
          </cell>
        </row>
        <row r="1831">
          <cell r="A1831" t="str">
            <v>M130822L2</v>
          </cell>
          <cell r="B1831">
            <v>22</v>
          </cell>
          <cell r="C1831" t="str">
            <v>M1</v>
          </cell>
          <cell r="D1831" t="str">
            <v xml:space="preserve">LV  </v>
          </cell>
          <cell r="E1831" t="str">
            <v>C</v>
          </cell>
          <cell r="F1831" t="str">
            <v>M</v>
          </cell>
          <cell r="G1831">
            <v>20</v>
          </cell>
        </row>
        <row r="1832">
          <cell r="A1832" t="str">
            <v>M130822LP</v>
          </cell>
          <cell r="B1832">
            <v>22</v>
          </cell>
          <cell r="C1832" t="str">
            <v>P1</v>
          </cell>
          <cell r="D1832" t="str">
            <v xml:space="preserve">MVC </v>
          </cell>
          <cell r="E1832" t="str">
            <v>A</v>
          </cell>
          <cell r="F1832" t="str">
            <v>P</v>
          </cell>
          <cell r="G1832">
            <v>50</v>
          </cell>
        </row>
        <row r="1833">
          <cell r="A1833" t="str">
            <v>M130822T</v>
          </cell>
          <cell r="B1833">
            <v>20</v>
          </cell>
          <cell r="C1833" t="str">
            <v>P9</v>
          </cell>
          <cell r="D1833" t="str">
            <v xml:space="preserve">LV  </v>
          </cell>
          <cell r="E1833" t="str">
            <v>C</v>
          </cell>
          <cell r="F1833" t="str">
            <v>P</v>
          </cell>
          <cell r="G1833">
            <v>50</v>
          </cell>
        </row>
        <row r="1834">
          <cell r="A1834" t="str">
            <v>M130822X2</v>
          </cell>
          <cell r="B1834">
            <v>27</v>
          </cell>
          <cell r="C1834">
            <v>45</v>
          </cell>
          <cell r="D1834" t="str">
            <v xml:space="preserve">LV  </v>
          </cell>
          <cell r="E1834" t="str">
            <v>A</v>
          </cell>
          <cell r="F1834" t="str">
            <v>M</v>
          </cell>
          <cell r="G1834">
            <v>3</v>
          </cell>
        </row>
        <row r="1835">
          <cell r="A1835" t="str">
            <v>M13084V</v>
          </cell>
          <cell r="B1835">
            <v>18</v>
          </cell>
          <cell r="C1835" t="str">
            <v>P2</v>
          </cell>
          <cell r="D1835" t="str">
            <v xml:space="preserve">MVA </v>
          </cell>
          <cell r="E1835" t="str">
            <v>A</v>
          </cell>
          <cell r="F1835" t="str">
            <v>P</v>
          </cell>
          <cell r="G1835">
            <v>60</v>
          </cell>
        </row>
        <row r="1836">
          <cell r="A1836" t="str">
            <v>M1308CH</v>
          </cell>
          <cell r="B1836">
            <v>0</v>
          </cell>
          <cell r="C1836" t="str">
            <v>M1</v>
          </cell>
          <cell r="D1836" t="str">
            <v xml:space="preserve">LV  </v>
          </cell>
          <cell r="E1836" t="str">
            <v>C</v>
          </cell>
          <cell r="F1836" t="str">
            <v>M</v>
          </cell>
          <cell r="G1836">
            <v>10</v>
          </cell>
        </row>
        <row r="1837">
          <cell r="A1837" t="str">
            <v>M1308CHW182C5</v>
          </cell>
          <cell r="B1837">
            <v>0</v>
          </cell>
          <cell r="C1837" t="str">
            <v>M1</v>
          </cell>
          <cell r="D1837" t="str">
            <v xml:space="preserve">LV  </v>
          </cell>
          <cell r="E1837" t="str">
            <v>C</v>
          </cell>
          <cell r="F1837" t="str">
            <v>M</v>
          </cell>
          <cell r="G1837">
            <v>10</v>
          </cell>
        </row>
        <row r="1838">
          <cell r="A1838" t="str">
            <v>M1308D</v>
          </cell>
          <cell r="B1838">
            <v>0</v>
          </cell>
          <cell r="C1838" t="str">
            <v>M1</v>
          </cell>
          <cell r="D1838" t="str">
            <v xml:space="preserve">LV  </v>
          </cell>
          <cell r="E1838" t="str">
            <v>C</v>
          </cell>
          <cell r="F1838" t="str">
            <v>M</v>
          </cell>
          <cell r="G1838">
            <v>10</v>
          </cell>
        </row>
        <row r="1839">
          <cell r="A1839" t="str">
            <v>M1308E</v>
          </cell>
          <cell r="B1839">
            <v>0</v>
          </cell>
          <cell r="C1839" t="str">
            <v>M1</v>
          </cell>
          <cell r="D1839" t="str">
            <v xml:space="preserve">LV  </v>
          </cell>
          <cell r="E1839" t="str">
            <v>C</v>
          </cell>
          <cell r="F1839" t="str">
            <v>M</v>
          </cell>
          <cell r="G1839">
            <v>10</v>
          </cell>
        </row>
        <row r="1840">
          <cell r="A1840" t="str">
            <v>M1308EA</v>
          </cell>
          <cell r="B1840">
            <v>0</v>
          </cell>
          <cell r="C1840" t="str">
            <v>M1</v>
          </cell>
          <cell r="D1840" t="str">
            <v xml:space="preserve">LV  </v>
          </cell>
          <cell r="E1840" t="str">
            <v>C</v>
          </cell>
          <cell r="F1840" t="str">
            <v>M</v>
          </cell>
          <cell r="G1840">
            <v>10</v>
          </cell>
        </row>
        <row r="1841">
          <cell r="A1841" t="str">
            <v>M1308EAX</v>
          </cell>
          <cell r="B1841">
            <v>24</v>
          </cell>
          <cell r="C1841">
            <v>45</v>
          </cell>
          <cell r="D1841" t="str">
            <v xml:space="preserve">LV  </v>
          </cell>
          <cell r="E1841" t="str">
            <v>C</v>
          </cell>
          <cell r="F1841" t="str">
            <v>M</v>
          </cell>
          <cell r="G1841">
            <v>5</v>
          </cell>
        </row>
        <row r="1842">
          <cell r="A1842" t="str">
            <v>M1308EB</v>
          </cell>
          <cell r="B1842">
            <v>24</v>
          </cell>
          <cell r="C1842">
            <v>45</v>
          </cell>
          <cell r="D1842" t="str">
            <v xml:space="preserve">LV  </v>
          </cell>
          <cell r="E1842" t="str">
            <v>C</v>
          </cell>
          <cell r="F1842" t="str">
            <v>M</v>
          </cell>
          <cell r="G1842">
            <v>5</v>
          </cell>
        </row>
        <row r="1843">
          <cell r="A1843" t="str">
            <v>M1308EWS</v>
          </cell>
          <cell r="B1843">
            <v>0</v>
          </cell>
          <cell r="C1843" t="str">
            <v>M1</v>
          </cell>
          <cell r="D1843" t="str">
            <v xml:space="preserve">LV  </v>
          </cell>
          <cell r="E1843" t="str">
            <v>C</v>
          </cell>
          <cell r="F1843" t="str">
            <v>M</v>
          </cell>
          <cell r="G1843">
            <v>10</v>
          </cell>
        </row>
        <row r="1844">
          <cell r="A1844" t="str">
            <v>M1308EX</v>
          </cell>
          <cell r="B1844">
            <v>24</v>
          </cell>
          <cell r="C1844">
            <v>45</v>
          </cell>
          <cell r="D1844" t="str">
            <v xml:space="preserve">LV  </v>
          </cell>
          <cell r="E1844" t="str">
            <v>C</v>
          </cell>
          <cell r="F1844" t="str">
            <v>M</v>
          </cell>
          <cell r="G1844">
            <v>5</v>
          </cell>
        </row>
        <row r="1845">
          <cell r="A1845" t="str">
            <v>M1308GE</v>
          </cell>
          <cell r="B1845">
            <v>0</v>
          </cell>
          <cell r="C1845" t="str">
            <v>M1</v>
          </cell>
          <cell r="D1845" t="str">
            <v xml:space="preserve">MVC </v>
          </cell>
          <cell r="E1845" t="str">
            <v>B</v>
          </cell>
          <cell r="F1845" t="str">
            <v>M</v>
          </cell>
          <cell r="G1845">
            <v>15</v>
          </cell>
        </row>
        <row r="1846">
          <cell r="A1846" t="str">
            <v>M1308GEX</v>
          </cell>
          <cell r="B1846">
            <v>24</v>
          </cell>
          <cell r="C1846">
            <v>45</v>
          </cell>
          <cell r="D1846" t="str">
            <v xml:space="preserve">MVA </v>
          </cell>
          <cell r="E1846" t="str">
            <v>C</v>
          </cell>
          <cell r="F1846" t="str">
            <v>M</v>
          </cell>
          <cell r="G1846">
            <v>5</v>
          </cell>
        </row>
        <row r="1847">
          <cell r="A1847" t="str">
            <v>M1308GU</v>
          </cell>
          <cell r="B1847">
            <v>0</v>
          </cell>
          <cell r="C1847" t="str">
            <v>M1</v>
          </cell>
          <cell r="D1847" t="str">
            <v xml:space="preserve">LV  </v>
          </cell>
          <cell r="E1847" t="str">
            <v>C</v>
          </cell>
          <cell r="F1847" t="str">
            <v>M</v>
          </cell>
          <cell r="G1847">
            <v>10</v>
          </cell>
        </row>
        <row r="1848">
          <cell r="A1848" t="str">
            <v>M1308GUV</v>
          </cell>
          <cell r="B1848">
            <v>24</v>
          </cell>
          <cell r="C1848">
            <v>45</v>
          </cell>
          <cell r="D1848" t="str">
            <v xml:space="preserve">LV  </v>
          </cell>
          <cell r="E1848" t="str">
            <v>C</v>
          </cell>
          <cell r="F1848" t="str">
            <v>M</v>
          </cell>
          <cell r="G1848">
            <v>5</v>
          </cell>
        </row>
        <row r="1849">
          <cell r="A1849" t="str">
            <v>M1308GUW150</v>
          </cell>
          <cell r="B1849">
            <v>0</v>
          </cell>
          <cell r="C1849" t="str">
            <v>M1</v>
          </cell>
          <cell r="D1849" t="str">
            <v xml:space="preserve">LV  </v>
          </cell>
          <cell r="E1849" t="str">
            <v>C</v>
          </cell>
          <cell r="F1849" t="str">
            <v>M</v>
          </cell>
          <cell r="G1849">
            <v>10</v>
          </cell>
        </row>
        <row r="1850">
          <cell r="A1850" t="str">
            <v>M1308T</v>
          </cell>
          <cell r="B1850">
            <v>0</v>
          </cell>
          <cell r="C1850" t="str">
            <v>M1</v>
          </cell>
          <cell r="D1850" t="str">
            <v xml:space="preserve">MVA </v>
          </cell>
          <cell r="E1850" t="str">
            <v>A</v>
          </cell>
          <cell r="F1850" t="str">
            <v>M</v>
          </cell>
          <cell r="G1850">
            <v>20</v>
          </cell>
        </row>
        <row r="1851">
          <cell r="A1851" t="str">
            <v>M1308T0M</v>
          </cell>
          <cell r="B1851">
            <v>0</v>
          </cell>
          <cell r="C1851" t="str">
            <v>RI</v>
          </cell>
          <cell r="D1851" t="str">
            <v xml:space="preserve">LV  </v>
          </cell>
          <cell r="E1851" t="str">
            <v>C</v>
          </cell>
          <cell r="F1851" t="str">
            <v>P</v>
          </cell>
          <cell r="G1851">
            <v>25</v>
          </cell>
        </row>
        <row r="1852">
          <cell r="A1852" t="str">
            <v>M1308T0MP</v>
          </cell>
          <cell r="B1852" t="str">
            <v xml:space="preserve">  </v>
          </cell>
          <cell r="C1852" t="str">
            <v>PC</v>
          </cell>
          <cell r="D1852" t="str">
            <v xml:space="preserve">    </v>
          </cell>
          <cell r="E1852" t="str">
            <v>D</v>
          </cell>
          <cell r="F1852" t="str">
            <v>P</v>
          </cell>
          <cell r="G1852">
            <v>25</v>
          </cell>
        </row>
        <row r="1853">
          <cell r="A1853" t="str">
            <v>M1308TC2134</v>
          </cell>
          <cell r="B1853">
            <v>0</v>
          </cell>
          <cell r="C1853" t="str">
            <v>M1</v>
          </cell>
          <cell r="D1853" t="str">
            <v xml:space="preserve">LV  </v>
          </cell>
          <cell r="E1853" t="str">
            <v>C</v>
          </cell>
          <cell r="F1853" t="str">
            <v>M</v>
          </cell>
          <cell r="G1853">
            <v>0</v>
          </cell>
        </row>
        <row r="1854">
          <cell r="A1854" t="str">
            <v>M1308TV</v>
          </cell>
          <cell r="B1854">
            <v>24</v>
          </cell>
          <cell r="C1854">
            <v>45</v>
          </cell>
          <cell r="D1854" t="str">
            <v xml:space="preserve">MVA </v>
          </cell>
          <cell r="E1854" t="str">
            <v>C</v>
          </cell>
          <cell r="F1854" t="str">
            <v>M</v>
          </cell>
          <cell r="G1854">
            <v>5</v>
          </cell>
        </row>
        <row r="1855">
          <cell r="A1855" t="str">
            <v>M1308TWS</v>
          </cell>
          <cell r="B1855">
            <v>0</v>
          </cell>
          <cell r="C1855" t="str">
            <v>M1</v>
          </cell>
          <cell r="D1855" t="str">
            <v xml:space="preserve">MVA </v>
          </cell>
          <cell r="E1855" t="str">
            <v>A</v>
          </cell>
          <cell r="F1855" t="str">
            <v>M</v>
          </cell>
          <cell r="G1855">
            <v>20</v>
          </cell>
        </row>
        <row r="1856">
          <cell r="A1856" t="str">
            <v>M1308U</v>
          </cell>
          <cell r="B1856">
            <v>0</v>
          </cell>
          <cell r="C1856" t="str">
            <v>M1</v>
          </cell>
          <cell r="D1856" t="str">
            <v xml:space="preserve">MVB </v>
          </cell>
          <cell r="E1856" t="str">
            <v>A</v>
          </cell>
          <cell r="F1856" t="str">
            <v>M</v>
          </cell>
          <cell r="G1856">
            <v>20</v>
          </cell>
        </row>
        <row r="1857">
          <cell r="A1857" t="str">
            <v>M1308UV</v>
          </cell>
          <cell r="B1857">
            <v>24</v>
          </cell>
          <cell r="C1857">
            <v>45</v>
          </cell>
          <cell r="D1857" t="str">
            <v xml:space="preserve">MVA </v>
          </cell>
          <cell r="E1857" t="str">
            <v>C</v>
          </cell>
          <cell r="F1857" t="str">
            <v>M</v>
          </cell>
          <cell r="G1857">
            <v>5</v>
          </cell>
        </row>
        <row r="1858">
          <cell r="A1858" t="str">
            <v>M1308UW2</v>
          </cell>
          <cell r="B1858">
            <v>0</v>
          </cell>
          <cell r="C1858" t="str">
            <v>M1</v>
          </cell>
          <cell r="D1858" t="str">
            <v xml:space="preserve">LV  </v>
          </cell>
          <cell r="E1858" t="str">
            <v>C</v>
          </cell>
          <cell r="F1858" t="str">
            <v>M</v>
          </cell>
          <cell r="G1858">
            <v>0</v>
          </cell>
        </row>
        <row r="1859">
          <cell r="A1859" t="str">
            <v>M1308UWS</v>
          </cell>
          <cell r="B1859">
            <v>0</v>
          </cell>
          <cell r="C1859" t="str">
            <v>M1</v>
          </cell>
          <cell r="D1859" t="str">
            <v xml:space="preserve">LV  </v>
          </cell>
          <cell r="E1859" t="str">
            <v>C</v>
          </cell>
          <cell r="F1859" t="str">
            <v>M</v>
          </cell>
          <cell r="G1859">
            <v>10</v>
          </cell>
        </row>
        <row r="1860">
          <cell r="A1860" t="str">
            <v>M1308V2</v>
          </cell>
          <cell r="B1860">
            <v>2</v>
          </cell>
          <cell r="C1860" t="str">
            <v>P5</v>
          </cell>
          <cell r="D1860" t="str">
            <v xml:space="preserve">MVA </v>
          </cell>
          <cell r="E1860" t="str">
            <v>A</v>
          </cell>
          <cell r="F1860" t="str">
            <v>P</v>
          </cell>
          <cell r="G1860">
            <v>50</v>
          </cell>
        </row>
        <row r="1861">
          <cell r="A1861" t="str">
            <v>M1308W83921L2</v>
          </cell>
          <cell r="B1861">
            <v>21</v>
          </cell>
          <cell r="C1861" t="str">
            <v>PJ</v>
          </cell>
          <cell r="D1861" t="str">
            <v xml:space="preserve">LV  </v>
          </cell>
          <cell r="E1861" t="str">
            <v>B</v>
          </cell>
          <cell r="F1861" t="str">
            <v>P</v>
          </cell>
          <cell r="G1861">
            <v>65</v>
          </cell>
        </row>
        <row r="1862">
          <cell r="A1862" t="str">
            <v>M1308W83921LM</v>
          </cell>
          <cell r="B1862">
            <v>21</v>
          </cell>
          <cell r="C1862" t="str">
            <v>M1</v>
          </cell>
          <cell r="D1862" t="str">
            <v xml:space="preserve">LV  </v>
          </cell>
          <cell r="E1862" t="str">
            <v>C</v>
          </cell>
          <cell r="F1862" t="str">
            <v>M</v>
          </cell>
          <cell r="G1862">
            <v>0</v>
          </cell>
        </row>
        <row r="1863">
          <cell r="A1863" t="str">
            <v>M1308W83921LS2</v>
          </cell>
          <cell r="B1863">
            <v>21</v>
          </cell>
          <cell r="C1863" t="str">
            <v>M1</v>
          </cell>
          <cell r="D1863" t="str">
            <v xml:space="preserve">LV  </v>
          </cell>
          <cell r="E1863" t="str">
            <v>A</v>
          </cell>
          <cell r="F1863" t="str">
            <v>M</v>
          </cell>
          <cell r="G1863">
            <v>0</v>
          </cell>
        </row>
        <row r="1864">
          <cell r="A1864" t="str">
            <v>M1308W83922X2</v>
          </cell>
          <cell r="B1864">
            <v>27</v>
          </cell>
          <cell r="C1864">
            <v>45</v>
          </cell>
          <cell r="D1864" t="str">
            <v xml:space="preserve">LV  </v>
          </cell>
          <cell r="E1864" t="str">
            <v>C</v>
          </cell>
          <cell r="F1864" t="str">
            <v>M</v>
          </cell>
          <cell r="G1864">
            <v>3</v>
          </cell>
        </row>
        <row r="1865">
          <cell r="A1865" t="str">
            <v>M1309</v>
          </cell>
          <cell r="B1865">
            <v>1</v>
          </cell>
          <cell r="C1865" t="str">
            <v>M1</v>
          </cell>
          <cell r="D1865" t="str">
            <v xml:space="preserve">LV  </v>
          </cell>
          <cell r="E1865" t="str">
            <v>C</v>
          </cell>
          <cell r="F1865" t="str">
            <v>M</v>
          </cell>
          <cell r="G1865">
            <v>20</v>
          </cell>
        </row>
        <row r="1866">
          <cell r="A1866" t="str">
            <v>M130921LP</v>
          </cell>
          <cell r="B1866">
            <v>21</v>
          </cell>
          <cell r="C1866" t="str">
            <v>P4</v>
          </cell>
          <cell r="D1866" t="str">
            <v xml:space="preserve">MVC </v>
          </cell>
          <cell r="E1866" t="str">
            <v>A</v>
          </cell>
          <cell r="F1866" t="str">
            <v>P</v>
          </cell>
          <cell r="G1866">
            <v>40</v>
          </cell>
        </row>
        <row r="1867">
          <cell r="A1867" t="str">
            <v>M130921T</v>
          </cell>
          <cell r="B1867">
            <v>19</v>
          </cell>
          <cell r="C1867" t="str">
            <v>P9</v>
          </cell>
          <cell r="D1867" t="str">
            <v xml:space="preserve">MVC </v>
          </cell>
          <cell r="E1867" t="str">
            <v>C</v>
          </cell>
          <cell r="F1867" t="str">
            <v>P</v>
          </cell>
          <cell r="G1867">
            <v>50</v>
          </cell>
        </row>
        <row r="1868">
          <cell r="A1868" t="str">
            <v>M130922LP</v>
          </cell>
          <cell r="B1868">
            <v>22</v>
          </cell>
          <cell r="C1868" t="str">
            <v>P1</v>
          </cell>
          <cell r="D1868" t="str">
            <v xml:space="preserve">MVC </v>
          </cell>
          <cell r="E1868" t="str">
            <v>A</v>
          </cell>
          <cell r="F1868" t="str">
            <v>P</v>
          </cell>
          <cell r="G1868">
            <v>50</v>
          </cell>
        </row>
        <row r="1869">
          <cell r="A1869" t="str">
            <v>M130922T</v>
          </cell>
          <cell r="B1869">
            <v>20</v>
          </cell>
          <cell r="C1869" t="str">
            <v>P9</v>
          </cell>
          <cell r="D1869" t="str">
            <v xml:space="preserve">MVC </v>
          </cell>
          <cell r="E1869" t="str">
            <v>C</v>
          </cell>
          <cell r="F1869" t="str">
            <v>P</v>
          </cell>
          <cell r="G1869">
            <v>50</v>
          </cell>
        </row>
        <row r="1870">
          <cell r="A1870" t="str">
            <v>M130922W</v>
          </cell>
          <cell r="B1870">
            <v>46</v>
          </cell>
          <cell r="C1870" t="str">
            <v>R8</v>
          </cell>
          <cell r="D1870" t="str">
            <v xml:space="preserve">LV  </v>
          </cell>
          <cell r="E1870" t="str">
            <v>A</v>
          </cell>
          <cell r="F1870" t="str">
            <v>P</v>
          </cell>
          <cell r="G1870">
            <v>50</v>
          </cell>
        </row>
        <row r="1871">
          <cell r="A1871" t="str">
            <v>M130922X</v>
          </cell>
          <cell r="B1871">
            <v>27</v>
          </cell>
          <cell r="C1871">
            <v>45</v>
          </cell>
          <cell r="D1871" t="str">
            <v xml:space="preserve">LV  </v>
          </cell>
          <cell r="E1871" t="str">
            <v>A</v>
          </cell>
          <cell r="F1871" t="str">
            <v>M</v>
          </cell>
          <cell r="G1871">
            <v>3</v>
          </cell>
        </row>
        <row r="1872">
          <cell r="A1872" t="str">
            <v>M13092V2</v>
          </cell>
          <cell r="B1872">
            <v>2</v>
          </cell>
          <cell r="C1872" t="str">
            <v>P5</v>
          </cell>
          <cell r="D1872" t="str">
            <v xml:space="preserve">LV  </v>
          </cell>
          <cell r="E1872" t="str">
            <v>C</v>
          </cell>
          <cell r="F1872" t="str">
            <v>P</v>
          </cell>
          <cell r="G1872">
            <v>50</v>
          </cell>
        </row>
        <row r="1873">
          <cell r="A1873" t="str">
            <v>M13094V</v>
          </cell>
          <cell r="B1873">
            <v>18</v>
          </cell>
          <cell r="C1873" t="str">
            <v>P2</v>
          </cell>
          <cell r="D1873" t="str">
            <v xml:space="preserve">MVB </v>
          </cell>
          <cell r="E1873" t="str">
            <v>B</v>
          </cell>
          <cell r="F1873" t="str">
            <v>P</v>
          </cell>
          <cell r="G1873">
            <v>60</v>
          </cell>
        </row>
        <row r="1874">
          <cell r="A1874" t="str">
            <v>M1309C</v>
          </cell>
          <cell r="B1874">
            <v>0</v>
          </cell>
          <cell r="C1874" t="str">
            <v>M1</v>
          </cell>
          <cell r="D1874" t="str">
            <v xml:space="preserve">LV  </v>
          </cell>
          <cell r="E1874" t="str">
            <v>C</v>
          </cell>
          <cell r="F1874" t="str">
            <v>M</v>
          </cell>
          <cell r="G1874">
            <v>15</v>
          </cell>
        </row>
        <row r="1875">
          <cell r="A1875" t="str">
            <v>M1309CAH</v>
          </cell>
          <cell r="B1875">
            <v>0</v>
          </cell>
          <cell r="C1875" t="str">
            <v>M1</v>
          </cell>
          <cell r="D1875" t="str">
            <v xml:space="preserve">LV  </v>
          </cell>
          <cell r="E1875" t="str">
            <v>C</v>
          </cell>
          <cell r="F1875" t="str">
            <v>M</v>
          </cell>
          <cell r="G1875">
            <v>10</v>
          </cell>
        </row>
        <row r="1876">
          <cell r="A1876" t="str">
            <v>M1309CHW989</v>
          </cell>
          <cell r="B1876">
            <v>0</v>
          </cell>
          <cell r="C1876" t="str">
            <v>M1</v>
          </cell>
          <cell r="D1876" t="str">
            <v xml:space="preserve">LV  </v>
          </cell>
          <cell r="E1876" t="str">
            <v>C</v>
          </cell>
          <cell r="F1876" t="str">
            <v>M</v>
          </cell>
          <cell r="G1876">
            <v>10</v>
          </cell>
        </row>
        <row r="1877">
          <cell r="A1877" t="str">
            <v>M1309D</v>
          </cell>
          <cell r="B1877">
            <v>0</v>
          </cell>
          <cell r="C1877">
            <v>45</v>
          </cell>
          <cell r="D1877" t="str">
            <v xml:space="preserve">LV  </v>
          </cell>
          <cell r="E1877" t="str">
            <v>C</v>
          </cell>
          <cell r="F1877" t="str">
            <v>M</v>
          </cell>
          <cell r="G1877">
            <v>0</v>
          </cell>
        </row>
        <row r="1878">
          <cell r="A1878" t="str">
            <v>M1309DA</v>
          </cell>
          <cell r="B1878">
            <v>0</v>
          </cell>
          <cell r="C1878" t="str">
            <v>M1</v>
          </cell>
          <cell r="D1878" t="str">
            <v xml:space="preserve">LV  </v>
          </cell>
          <cell r="E1878" t="str">
            <v>C</v>
          </cell>
          <cell r="F1878" t="str">
            <v>M</v>
          </cell>
          <cell r="G1878">
            <v>10</v>
          </cell>
        </row>
        <row r="1879">
          <cell r="A1879" t="str">
            <v>M1309E</v>
          </cell>
          <cell r="B1879">
            <v>0</v>
          </cell>
          <cell r="C1879" t="str">
            <v>M1</v>
          </cell>
          <cell r="D1879" t="str">
            <v xml:space="preserve">MVC </v>
          </cell>
          <cell r="E1879" t="str">
            <v>B</v>
          </cell>
          <cell r="F1879" t="str">
            <v>M</v>
          </cell>
          <cell r="G1879">
            <v>15</v>
          </cell>
        </row>
        <row r="1880">
          <cell r="A1880" t="str">
            <v>M1309EA</v>
          </cell>
          <cell r="B1880">
            <v>0</v>
          </cell>
          <cell r="C1880" t="str">
            <v>M1</v>
          </cell>
          <cell r="D1880" t="str">
            <v xml:space="preserve">LV  </v>
          </cell>
          <cell r="E1880" t="str">
            <v>C</v>
          </cell>
          <cell r="F1880" t="str">
            <v>M</v>
          </cell>
          <cell r="G1880">
            <v>15</v>
          </cell>
        </row>
        <row r="1881">
          <cell r="A1881" t="str">
            <v>M1309EAB</v>
          </cell>
          <cell r="B1881">
            <v>24</v>
          </cell>
          <cell r="C1881">
            <v>45</v>
          </cell>
          <cell r="D1881" t="str">
            <v xml:space="preserve">LV  </v>
          </cell>
          <cell r="E1881" t="str">
            <v>C</v>
          </cell>
          <cell r="F1881" t="str">
            <v>M</v>
          </cell>
          <cell r="G1881">
            <v>5</v>
          </cell>
        </row>
        <row r="1882">
          <cell r="A1882" t="str">
            <v>M1309EAX</v>
          </cell>
          <cell r="B1882">
            <v>24</v>
          </cell>
          <cell r="C1882">
            <v>45</v>
          </cell>
          <cell r="D1882" t="str">
            <v xml:space="preserve">LV  </v>
          </cell>
          <cell r="E1882" t="str">
            <v>C</v>
          </cell>
          <cell r="F1882" t="str">
            <v>M</v>
          </cell>
          <cell r="G1882">
            <v>5</v>
          </cell>
        </row>
        <row r="1883">
          <cell r="A1883" t="str">
            <v>M1309EAXW870</v>
          </cell>
          <cell r="B1883">
            <v>24</v>
          </cell>
          <cell r="C1883">
            <v>45</v>
          </cell>
          <cell r="D1883" t="str">
            <v xml:space="preserve">LV  </v>
          </cell>
          <cell r="E1883" t="str">
            <v>C</v>
          </cell>
          <cell r="F1883" t="str">
            <v>M</v>
          </cell>
          <cell r="G1883">
            <v>5</v>
          </cell>
        </row>
        <row r="1884">
          <cell r="A1884" t="str">
            <v>M1309EB</v>
          </cell>
          <cell r="B1884">
            <v>24</v>
          </cell>
          <cell r="C1884">
            <v>45</v>
          </cell>
          <cell r="D1884" t="str">
            <v xml:space="preserve">LV  </v>
          </cell>
          <cell r="E1884" t="str">
            <v>C</v>
          </cell>
          <cell r="F1884" t="str">
            <v>M</v>
          </cell>
          <cell r="G1884">
            <v>5</v>
          </cell>
        </row>
        <row r="1885">
          <cell r="A1885" t="str">
            <v>M1309EH</v>
          </cell>
          <cell r="B1885">
            <v>0</v>
          </cell>
          <cell r="C1885" t="str">
            <v>M1</v>
          </cell>
          <cell r="D1885" t="str">
            <v xml:space="preserve">LV  </v>
          </cell>
          <cell r="E1885" t="str">
            <v>C</v>
          </cell>
          <cell r="F1885" t="str">
            <v>M</v>
          </cell>
          <cell r="G1885">
            <v>15</v>
          </cell>
        </row>
        <row r="1886">
          <cell r="A1886" t="str">
            <v>M1309EHW875</v>
          </cell>
          <cell r="B1886">
            <v>0</v>
          </cell>
          <cell r="C1886" t="str">
            <v>M1</v>
          </cell>
          <cell r="D1886" t="str">
            <v xml:space="preserve">LV  </v>
          </cell>
          <cell r="E1886" t="str">
            <v>C</v>
          </cell>
          <cell r="F1886" t="str">
            <v>M</v>
          </cell>
          <cell r="G1886">
            <v>15</v>
          </cell>
        </row>
        <row r="1887">
          <cell r="A1887" t="str">
            <v>M1309EHXW875M</v>
          </cell>
          <cell r="B1887">
            <v>24</v>
          </cell>
          <cell r="C1887">
            <v>45</v>
          </cell>
          <cell r="D1887" t="str">
            <v xml:space="preserve">LV  </v>
          </cell>
          <cell r="E1887" t="str">
            <v>C</v>
          </cell>
          <cell r="F1887" t="str">
            <v>M</v>
          </cell>
          <cell r="G1887">
            <v>5</v>
          </cell>
        </row>
        <row r="1888">
          <cell r="A1888" t="str">
            <v>M1309EWS</v>
          </cell>
          <cell r="B1888">
            <v>0</v>
          </cell>
          <cell r="C1888" t="str">
            <v>M1</v>
          </cell>
          <cell r="D1888" t="str">
            <v xml:space="preserve">LV  </v>
          </cell>
          <cell r="E1888" t="str">
            <v>C</v>
          </cell>
          <cell r="F1888" t="str">
            <v>M</v>
          </cell>
          <cell r="G1888">
            <v>15</v>
          </cell>
        </row>
        <row r="1889">
          <cell r="A1889" t="str">
            <v>M1309EX</v>
          </cell>
          <cell r="B1889">
            <v>24</v>
          </cell>
          <cell r="C1889">
            <v>45</v>
          </cell>
          <cell r="D1889" t="str">
            <v xml:space="preserve">MVC </v>
          </cell>
          <cell r="E1889" t="str">
            <v>C</v>
          </cell>
          <cell r="F1889" t="str">
            <v>M</v>
          </cell>
          <cell r="G1889">
            <v>5</v>
          </cell>
        </row>
        <row r="1890">
          <cell r="A1890" t="str">
            <v>M1309GE</v>
          </cell>
          <cell r="B1890">
            <v>0</v>
          </cell>
          <cell r="C1890" t="str">
            <v>M1</v>
          </cell>
          <cell r="D1890" t="str">
            <v xml:space="preserve">LV  </v>
          </cell>
          <cell r="E1890" t="str">
            <v>C</v>
          </cell>
          <cell r="F1890" t="str">
            <v>M</v>
          </cell>
          <cell r="G1890">
            <v>15</v>
          </cell>
        </row>
        <row r="1891">
          <cell r="A1891" t="str">
            <v>M1309GEA</v>
          </cell>
          <cell r="B1891">
            <v>0</v>
          </cell>
          <cell r="C1891" t="str">
            <v>M1</v>
          </cell>
          <cell r="D1891" t="str">
            <v xml:space="preserve">LV  </v>
          </cell>
          <cell r="E1891" t="str">
            <v>C</v>
          </cell>
          <cell r="F1891" t="str">
            <v>M</v>
          </cell>
          <cell r="G1891">
            <v>15</v>
          </cell>
        </row>
        <row r="1892">
          <cell r="A1892" t="str">
            <v>M1309GEAX</v>
          </cell>
          <cell r="B1892">
            <v>24</v>
          </cell>
          <cell r="C1892">
            <v>45</v>
          </cell>
          <cell r="D1892" t="str">
            <v xml:space="preserve">LV  </v>
          </cell>
          <cell r="E1892" t="str">
            <v>C</v>
          </cell>
          <cell r="F1892" t="str">
            <v>M</v>
          </cell>
          <cell r="G1892">
            <v>5</v>
          </cell>
        </row>
        <row r="1893">
          <cell r="A1893" t="str">
            <v>M1309GEB</v>
          </cell>
          <cell r="B1893">
            <v>24</v>
          </cell>
          <cell r="C1893">
            <v>45</v>
          </cell>
          <cell r="D1893" t="str">
            <v xml:space="preserve">LV  </v>
          </cell>
          <cell r="E1893" t="str">
            <v>C</v>
          </cell>
          <cell r="F1893" t="str">
            <v>M</v>
          </cell>
          <cell r="G1893">
            <v>5</v>
          </cell>
        </row>
        <row r="1894">
          <cell r="A1894" t="str">
            <v>M1309GEV</v>
          </cell>
          <cell r="B1894">
            <v>24</v>
          </cell>
          <cell r="C1894">
            <v>45</v>
          </cell>
          <cell r="D1894" t="str">
            <v xml:space="preserve">LV  </v>
          </cell>
          <cell r="E1894" t="str">
            <v>C</v>
          </cell>
          <cell r="F1894" t="str">
            <v>M</v>
          </cell>
          <cell r="G1894">
            <v>5</v>
          </cell>
        </row>
        <row r="1895">
          <cell r="A1895" t="str">
            <v>M1309GEW3</v>
          </cell>
          <cell r="B1895">
            <v>0</v>
          </cell>
          <cell r="C1895" t="str">
            <v>M1</v>
          </cell>
          <cell r="D1895" t="str">
            <v xml:space="preserve">LV  </v>
          </cell>
          <cell r="E1895" t="str">
            <v>C</v>
          </cell>
          <cell r="F1895" t="str">
            <v>M</v>
          </cell>
          <cell r="G1895">
            <v>15</v>
          </cell>
        </row>
        <row r="1896">
          <cell r="A1896" t="str">
            <v>M1309GEWS</v>
          </cell>
          <cell r="B1896">
            <v>0</v>
          </cell>
          <cell r="C1896" t="str">
            <v>M1</v>
          </cell>
          <cell r="D1896" t="str">
            <v xml:space="preserve">LV  </v>
          </cell>
          <cell r="E1896" t="str">
            <v>C</v>
          </cell>
          <cell r="F1896" t="str">
            <v>M</v>
          </cell>
          <cell r="G1896">
            <v>20</v>
          </cell>
        </row>
        <row r="1897">
          <cell r="A1897" t="str">
            <v>M1309GEX</v>
          </cell>
          <cell r="B1897">
            <v>24</v>
          </cell>
          <cell r="C1897">
            <v>45</v>
          </cell>
          <cell r="D1897" t="str">
            <v xml:space="preserve">LV  </v>
          </cell>
          <cell r="E1897" t="str">
            <v>C</v>
          </cell>
          <cell r="F1897" t="str">
            <v>M</v>
          </cell>
          <cell r="G1897">
            <v>5</v>
          </cell>
        </row>
        <row r="1898">
          <cell r="A1898" t="str">
            <v>M1309GU</v>
          </cell>
          <cell r="B1898">
            <v>0</v>
          </cell>
          <cell r="C1898" t="str">
            <v>M1</v>
          </cell>
          <cell r="D1898" t="str">
            <v xml:space="preserve">LV  </v>
          </cell>
          <cell r="E1898" t="str">
            <v>C</v>
          </cell>
          <cell r="F1898" t="str">
            <v>M</v>
          </cell>
          <cell r="G1898">
            <v>15</v>
          </cell>
        </row>
        <row r="1899">
          <cell r="A1899" t="str">
            <v>M1309GUVW150</v>
          </cell>
          <cell r="B1899">
            <v>24</v>
          </cell>
          <cell r="C1899">
            <v>45</v>
          </cell>
          <cell r="D1899" t="str">
            <v xml:space="preserve">LV  </v>
          </cell>
          <cell r="E1899" t="str">
            <v>C</v>
          </cell>
          <cell r="F1899" t="str">
            <v>M</v>
          </cell>
          <cell r="G1899">
            <v>5</v>
          </cell>
        </row>
        <row r="1900">
          <cell r="A1900" t="str">
            <v>M1309GUW150</v>
          </cell>
          <cell r="B1900">
            <v>0</v>
          </cell>
          <cell r="C1900" t="str">
            <v>M1</v>
          </cell>
          <cell r="D1900" t="str">
            <v xml:space="preserve">LV  </v>
          </cell>
          <cell r="E1900" t="str">
            <v>C</v>
          </cell>
          <cell r="F1900" t="str">
            <v>M</v>
          </cell>
          <cell r="G1900">
            <v>10</v>
          </cell>
        </row>
        <row r="1901">
          <cell r="A1901" t="str">
            <v>M1309GUW3</v>
          </cell>
          <cell r="B1901">
            <v>0</v>
          </cell>
          <cell r="C1901" t="str">
            <v>M1</v>
          </cell>
          <cell r="D1901" t="str">
            <v xml:space="preserve">LV  </v>
          </cell>
          <cell r="E1901" t="str">
            <v>C</v>
          </cell>
          <cell r="F1901" t="str">
            <v>M</v>
          </cell>
          <cell r="G1901">
            <v>0</v>
          </cell>
        </row>
        <row r="1902">
          <cell r="A1902" t="str">
            <v>M1309L</v>
          </cell>
          <cell r="B1902">
            <v>1</v>
          </cell>
          <cell r="C1902" t="str">
            <v>M1</v>
          </cell>
          <cell r="D1902" t="str">
            <v xml:space="preserve">LV  </v>
          </cell>
          <cell r="E1902" t="str">
            <v>C</v>
          </cell>
          <cell r="F1902" t="str">
            <v>M</v>
          </cell>
          <cell r="G1902">
            <v>15</v>
          </cell>
        </row>
        <row r="1903">
          <cell r="A1903" t="str">
            <v>M1309N</v>
          </cell>
          <cell r="B1903">
            <v>48</v>
          </cell>
          <cell r="C1903" t="str">
            <v>P7</v>
          </cell>
          <cell r="D1903" t="str">
            <v xml:space="preserve">LV  </v>
          </cell>
          <cell r="E1903" t="str">
            <v>C</v>
          </cell>
          <cell r="F1903" t="str">
            <v>P</v>
          </cell>
          <cell r="G1903">
            <v>20</v>
          </cell>
        </row>
        <row r="1904">
          <cell r="A1904" t="str">
            <v>M1309NB</v>
          </cell>
          <cell r="B1904">
            <v>48</v>
          </cell>
          <cell r="C1904" t="str">
            <v>M1</v>
          </cell>
          <cell r="D1904" t="str">
            <v xml:space="preserve">LV  </v>
          </cell>
          <cell r="E1904" t="str">
            <v>C</v>
          </cell>
          <cell r="F1904" t="str">
            <v>M</v>
          </cell>
          <cell r="G1904">
            <v>0</v>
          </cell>
        </row>
        <row r="1905">
          <cell r="A1905" t="str">
            <v>M1309NB0M</v>
          </cell>
          <cell r="B1905">
            <v>48</v>
          </cell>
          <cell r="C1905" t="str">
            <v>RI</v>
          </cell>
          <cell r="D1905" t="str">
            <v xml:space="preserve">LV  </v>
          </cell>
          <cell r="E1905" t="str">
            <v>C</v>
          </cell>
          <cell r="F1905" t="str">
            <v>P</v>
          </cell>
          <cell r="G1905">
            <v>45</v>
          </cell>
        </row>
        <row r="1906">
          <cell r="A1906" t="str">
            <v>M1309NC</v>
          </cell>
          <cell r="B1906">
            <v>48</v>
          </cell>
          <cell r="C1906" t="str">
            <v>M1</v>
          </cell>
          <cell r="D1906" t="str">
            <v xml:space="preserve">LV  </v>
          </cell>
          <cell r="E1906" t="str">
            <v>C</v>
          </cell>
          <cell r="F1906" t="str">
            <v>M</v>
          </cell>
          <cell r="G1906">
            <v>25</v>
          </cell>
        </row>
        <row r="1907">
          <cell r="A1907" t="str">
            <v>M1309SH</v>
          </cell>
          <cell r="B1907">
            <v>28</v>
          </cell>
          <cell r="C1907" t="str">
            <v>P6</v>
          </cell>
          <cell r="D1907" t="str">
            <v xml:space="preserve">LV  </v>
          </cell>
          <cell r="E1907" t="str">
            <v>C</v>
          </cell>
          <cell r="F1907" t="str">
            <v>P</v>
          </cell>
          <cell r="G1907">
            <v>70</v>
          </cell>
        </row>
        <row r="1908">
          <cell r="A1908" t="str">
            <v>M1309T</v>
          </cell>
          <cell r="B1908">
            <v>0</v>
          </cell>
          <cell r="C1908" t="str">
            <v>M1</v>
          </cell>
          <cell r="D1908" t="str">
            <v xml:space="preserve">LV  </v>
          </cell>
          <cell r="E1908" t="str">
            <v>B</v>
          </cell>
          <cell r="F1908" t="str">
            <v>M</v>
          </cell>
          <cell r="G1908">
            <v>10</v>
          </cell>
        </row>
        <row r="1909">
          <cell r="A1909" t="str">
            <v>M1309TA</v>
          </cell>
          <cell r="B1909">
            <v>0</v>
          </cell>
          <cell r="C1909" t="str">
            <v>M1</v>
          </cell>
          <cell r="D1909" t="str">
            <v xml:space="preserve">LV  </v>
          </cell>
          <cell r="E1909" t="str">
            <v>C</v>
          </cell>
          <cell r="F1909" t="str">
            <v>M</v>
          </cell>
          <cell r="G1909">
            <v>10</v>
          </cell>
        </row>
        <row r="1910">
          <cell r="A1910" t="str">
            <v>M1309TAV</v>
          </cell>
          <cell r="B1910">
            <v>24</v>
          </cell>
          <cell r="C1910">
            <v>45</v>
          </cell>
          <cell r="D1910" t="str">
            <v xml:space="preserve">LV  </v>
          </cell>
          <cell r="E1910" t="str">
            <v>C</v>
          </cell>
          <cell r="F1910" t="str">
            <v>M</v>
          </cell>
          <cell r="G1910">
            <v>5</v>
          </cell>
        </row>
        <row r="1911">
          <cell r="A1911" t="str">
            <v>M1309TH</v>
          </cell>
          <cell r="B1911">
            <v>0</v>
          </cell>
          <cell r="C1911" t="str">
            <v>M1</v>
          </cell>
          <cell r="D1911" t="str">
            <v xml:space="preserve">LV  </v>
          </cell>
          <cell r="E1911" t="str">
            <v>C</v>
          </cell>
          <cell r="F1911" t="str">
            <v>M</v>
          </cell>
          <cell r="G1911">
            <v>15</v>
          </cell>
        </row>
        <row r="1912">
          <cell r="A1912" t="str">
            <v>M1309THV</v>
          </cell>
          <cell r="B1912">
            <v>24</v>
          </cell>
          <cell r="C1912">
            <v>45</v>
          </cell>
          <cell r="D1912" t="str">
            <v xml:space="preserve">LV  </v>
          </cell>
          <cell r="E1912" t="str">
            <v>C</v>
          </cell>
          <cell r="F1912" t="str">
            <v>M</v>
          </cell>
          <cell r="G1912">
            <v>5</v>
          </cell>
        </row>
        <row r="1913">
          <cell r="A1913" t="str">
            <v>M1309TV</v>
          </cell>
          <cell r="B1913">
            <v>24</v>
          </cell>
          <cell r="C1913">
            <v>45</v>
          </cell>
          <cell r="D1913" t="str">
            <v xml:space="preserve">LV  </v>
          </cell>
          <cell r="E1913" t="str">
            <v>C</v>
          </cell>
          <cell r="F1913" t="str">
            <v>M</v>
          </cell>
          <cell r="G1913">
            <v>5</v>
          </cell>
        </row>
        <row r="1914">
          <cell r="A1914" t="str">
            <v>M1309TW2</v>
          </cell>
          <cell r="B1914">
            <v>0</v>
          </cell>
          <cell r="C1914" t="str">
            <v>M1</v>
          </cell>
          <cell r="D1914" t="str">
            <v xml:space="preserve">LV  </v>
          </cell>
          <cell r="E1914" t="str">
            <v>C</v>
          </cell>
          <cell r="F1914" t="str">
            <v>M</v>
          </cell>
          <cell r="G1914">
            <v>0</v>
          </cell>
        </row>
        <row r="1915">
          <cell r="A1915" t="str">
            <v>M1309U</v>
          </cell>
          <cell r="B1915">
            <v>0</v>
          </cell>
          <cell r="C1915" t="str">
            <v>M1</v>
          </cell>
          <cell r="D1915" t="str">
            <v xml:space="preserve">MVB </v>
          </cell>
          <cell r="E1915" t="str">
            <v>A</v>
          </cell>
          <cell r="F1915" t="str">
            <v>M</v>
          </cell>
          <cell r="G1915">
            <v>15</v>
          </cell>
        </row>
        <row r="1916">
          <cell r="A1916" t="str">
            <v>M1309UV</v>
          </cell>
          <cell r="B1916">
            <v>24</v>
          </cell>
          <cell r="C1916">
            <v>45</v>
          </cell>
          <cell r="D1916" t="str">
            <v xml:space="preserve">LV  </v>
          </cell>
          <cell r="E1916" t="str">
            <v>C</v>
          </cell>
          <cell r="F1916" t="str">
            <v>M</v>
          </cell>
          <cell r="G1916">
            <v>5</v>
          </cell>
        </row>
        <row r="1917">
          <cell r="A1917" t="str">
            <v>M1309UW140</v>
          </cell>
          <cell r="B1917">
            <v>0</v>
          </cell>
          <cell r="C1917" t="str">
            <v>M1</v>
          </cell>
          <cell r="D1917" t="str">
            <v xml:space="preserve">LV  </v>
          </cell>
          <cell r="E1917" t="str">
            <v>B</v>
          </cell>
          <cell r="F1917" t="str">
            <v>M</v>
          </cell>
          <cell r="G1917">
            <v>15</v>
          </cell>
        </row>
        <row r="1918">
          <cell r="A1918" t="str">
            <v>M1309V2</v>
          </cell>
          <cell r="B1918">
            <v>2</v>
          </cell>
          <cell r="C1918" t="str">
            <v>P5</v>
          </cell>
          <cell r="D1918" t="str">
            <v xml:space="preserve">MVB </v>
          </cell>
          <cell r="E1918" t="str">
            <v>B</v>
          </cell>
          <cell r="F1918" t="str">
            <v>P</v>
          </cell>
          <cell r="G1918">
            <v>50</v>
          </cell>
        </row>
        <row r="1919">
          <cell r="A1919" t="str">
            <v>M1309W619</v>
          </cell>
          <cell r="B1919">
            <v>1</v>
          </cell>
          <cell r="C1919" t="str">
            <v>P6</v>
          </cell>
          <cell r="D1919" t="str">
            <v xml:space="preserve">LV  </v>
          </cell>
          <cell r="E1919" t="str">
            <v>C</v>
          </cell>
          <cell r="F1919" t="str">
            <v>P</v>
          </cell>
          <cell r="G1919">
            <v>20</v>
          </cell>
        </row>
        <row r="1920">
          <cell r="A1920" t="str">
            <v>M1309W654S</v>
          </cell>
          <cell r="B1920">
            <v>1</v>
          </cell>
          <cell r="C1920" t="str">
            <v>M1</v>
          </cell>
          <cell r="D1920" t="str">
            <v xml:space="preserve">LV  </v>
          </cell>
          <cell r="E1920" t="str">
            <v>C</v>
          </cell>
          <cell r="F1920" t="str">
            <v>M</v>
          </cell>
          <cell r="G1920">
            <v>0</v>
          </cell>
        </row>
        <row r="1921">
          <cell r="A1921" t="str">
            <v>M1309W771</v>
          </cell>
          <cell r="B1921">
            <v>1</v>
          </cell>
          <cell r="C1921" t="str">
            <v>M1</v>
          </cell>
          <cell r="D1921" t="str">
            <v xml:space="preserve">LV  </v>
          </cell>
          <cell r="E1921" t="str">
            <v>C</v>
          </cell>
          <cell r="F1921" t="str">
            <v>M</v>
          </cell>
          <cell r="G1921">
            <v>0</v>
          </cell>
        </row>
        <row r="1922">
          <cell r="A1922" t="str">
            <v>M1309W870</v>
          </cell>
          <cell r="B1922">
            <v>1</v>
          </cell>
          <cell r="C1922" t="str">
            <v>M1</v>
          </cell>
          <cell r="D1922" t="str">
            <v xml:space="preserve">LV  </v>
          </cell>
          <cell r="E1922" t="str">
            <v>C</v>
          </cell>
          <cell r="F1922" t="str">
            <v>M</v>
          </cell>
          <cell r="G1922">
            <v>15</v>
          </cell>
        </row>
        <row r="1923">
          <cell r="A1923" t="str">
            <v>M1309WS</v>
          </cell>
          <cell r="B1923">
            <v>1</v>
          </cell>
          <cell r="C1923" t="str">
            <v>M1</v>
          </cell>
          <cell r="D1923" t="str">
            <v xml:space="preserve">MVB </v>
          </cell>
          <cell r="E1923" t="str">
            <v>A</v>
          </cell>
          <cell r="F1923" t="str">
            <v>M</v>
          </cell>
          <cell r="G1923">
            <v>20</v>
          </cell>
        </row>
        <row r="1924">
          <cell r="A1924" t="str">
            <v>M1310</v>
          </cell>
          <cell r="B1924">
            <v>1</v>
          </cell>
          <cell r="C1924" t="str">
            <v>M1</v>
          </cell>
          <cell r="D1924" t="str">
            <v xml:space="preserve">LV  </v>
          </cell>
          <cell r="E1924" t="str">
            <v>C</v>
          </cell>
          <cell r="F1924" t="str">
            <v>M</v>
          </cell>
          <cell r="G1924">
            <v>15</v>
          </cell>
        </row>
        <row r="1925">
          <cell r="A1925" t="str">
            <v>M13101D</v>
          </cell>
          <cell r="B1925">
            <v>1</v>
          </cell>
          <cell r="C1925" t="str">
            <v>M1</v>
          </cell>
          <cell r="D1925" t="str">
            <v xml:space="preserve">LV  </v>
          </cell>
          <cell r="E1925" t="str">
            <v>B</v>
          </cell>
          <cell r="F1925" t="str">
            <v>M</v>
          </cell>
          <cell r="G1925">
            <v>15</v>
          </cell>
        </row>
        <row r="1926">
          <cell r="A1926" t="str">
            <v>M13101F</v>
          </cell>
          <cell r="B1926">
            <v>34</v>
          </cell>
          <cell r="C1926" t="str">
            <v>RI</v>
          </cell>
          <cell r="D1926" t="str">
            <v xml:space="preserve">LV  </v>
          </cell>
          <cell r="E1926" t="str">
            <v>C</v>
          </cell>
          <cell r="F1926" t="str">
            <v>P</v>
          </cell>
          <cell r="G1926">
            <v>20</v>
          </cell>
        </row>
        <row r="1927">
          <cell r="A1927" t="str">
            <v>M131021L</v>
          </cell>
          <cell r="B1927">
            <v>21</v>
          </cell>
          <cell r="C1927" t="str">
            <v>PJ</v>
          </cell>
          <cell r="D1927" t="str">
            <v xml:space="preserve">LV  </v>
          </cell>
          <cell r="E1927" t="str">
            <v>D</v>
          </cell>
          <cell r="F1927" t="str">
            <v>P</v>
          </cell>
          <cell r="G1927">
            <v>65</v>
          </cell>
        </row>
        <row r="1928">
          <cell r="A1928" t="str">
            <v>M131021LM</v>
          </cell>
          <cell r="B1928">
            <v>21</v>
          </cell>
          <cell r="C1928" t="str">
            <v>M1</v>
          </cell>
          <cell r="D1928" t="str">
            <v xml:space="preserve">LV  </v>
          </cell>
          <cell r="E1928" t="str">
            <v>A</v>
          </cell>
          <cell r="F1928" t="str">
            <v>M</v>
          </cell>
          <cell r="G1928">
            <v>5</v>
          </cell>
        </row>
        <row r="1929">
          <cell r="A1929" t="str">
            <v>M131021T</v>
          </cell>
          <cell r="B1929">
            <v>19</v>
          </cell>
          <cell r="C1929" t="str">
            <v>P9</v>
          </cell>
          <cell r="D1929" t="str">
            <v xml:space="preserve">LV  </v>
          </cell>
          <cell r="E1929" t="str">
            <v>C</v>
          </cell>
          <cell r="F1929" t="str">
            <v>P</v>
          </cell>
          <cell r="G1929">
            <v>50</v>
          </cell>
        </row>
        <row r="1930">
          <cell r="A1930" t="str">
            <v>M131022LP</v>
          </cell>
          <cell r="B1930">
            <v>22</v>
          </cell>
          <cell r="C1930" t="str">
            <v>P1</v>
          </cell>
          <cell r="D1930" t="str">
            <v xml:space="preserve">LV  </v>
          </cell>
          <cell r="E1930" t="str">
            <v>A</v>
          </cell>
          <cell r="F1930" t="str">
            <v>P</v>
          </cell>
          <cell r="G1930">
            <v>50</v>
          </cell>
        </row>
        <row r="1931">
          <cell r="A1931" t="str">
            <v>M131022T</v>
          </cell>
          <cell r="B1931">
            <v>20</v>
          </cell>
          <cell r="C1931" t="str">
            <v>P9</v>
          </cell>
          <cell r="D1931" t="str">
            <v xml:space="preserve">LV  </v>
          </cell>
          <cell r="E1931" t="str">
            <v>C</v>
          </cell>
          <cell r="F1931" t="str">
            <v>P</v>
          </cell>
          <cell r="G1931">
            <v>50</v>
          </cell>
        </row>
        <row r="1932">
          <cell r="A1932" t="str">
            <v>M131022W</v>
          </cell>
          <cell r="B1932">
            <v>46</v>
          </cell>
          <cell r="C1932" t="str">
            <v>R8</v>
          </cell>
          <cell r="D1932" t="str">
            <v xml:space="preserve">LV  </v>
          </cell>
          <cell r="E1932" t="str">
            <v>C</v>
          </cell>
          <cell r="F1932" t="str">
            <v>P</v>
          </cell>
          <cell r="G1932">
            <v>50</v>
          </cell>
        </row>
        <row r="1933">
          <cell r="A1933" t="str">
            <v>M131022X</v>
          </cell>
          <cell r="B1933">
            <v>27</v>
          </cell>
          <cell r="C1933">
            <v>45</v>
          </cell>
          <cell r="D1933" t="str">
            <v xml:space="preserve">LV  </v>
          </cell>
          <cell r="E1933" t="str">
            <v>A</v>
          </cell>
          <cell r="F1933" t="str">
            <v>M</v>
          </cell>
          <cell r="G1933">
            <v>3</v>
          </cell>
        </row>
        <row r="1934">
          <cell r="A1934" t="str">
            <v>M13102V</v>
          </cell>
          <cell r="B1934">
            <v>2</v>
          </cell>
          <cell r="C1934" t="str">
            <v>PI</v>
          </cell>
          <cell r="D1934" t="str">
            <v xml:space="preserve">LV  </v>
          </cell>
          <cell r="E1934" t="str">
            <v>B</v>
          </cell>
          <cell r="F1934" t="str">
            <v>P</v>
          </cell>
          <cell r="G1934">
            <v>70</v>
          </cell>
        </row>
        <row r="1935">
          <cell r="A1935" t="str">
            <v>M13102V1</v>
          </cell>
          <cell r="B1935">
            <v>2</v>
          </cell>
          <cell r="C1935" t="str">
            <v>M1</v>
          </cell>
          <cell r="D1935" t="str">
            <v xml:space="preserve">LV  </v>
          </cell>
          <cell r="E1935" t="str">
            <v>B</v>
          </cell>
          <cell r="F1935" t="str">
            <v>M</v>
          </cell>
          <cell r="G1935">
            <v>20</v>
          </cell>
        </row>
        <row r="1936">
          <cell r="A1936" t="str">
            <v>M13102VM</v>
          </cell>
          <cell r="B1936">
            <v>2</v>
          </cell>
          <cell r="C1936" t="str">
            <v>M1</v>
          </cell>
          <cell r="D1936" t="str">
            <v xml:space="preserve">LV  </v>
          </cell>
          <cell r="E1936" t="str">
            <v>A</v>
          </cell>
          <cell r="F1936" t="str">
            <v>M</v>
          </cell>
          <cell r="G1936">
            <v>5</v>
          </cell>
        </row>
        <row r="1937">
          <cell r="A1937" t="str">
            <v>M13104V</v>
          </cell>
          <cell r="B1937">
            <v>18</v>
          </cell>
          <cell r="C1937" t="str">
            <v>P2</v>
          </cell>
          <cell r="D1937" t="str">
            <v xml:space="preserve">LV  </v>
          </cell>
          <cell r="E1937" t="str">
            <v>C</v>
          </cell>
          <cell r="F1937" t="str">
            <v>P</v>
          </cell>
          <cell r="G1937">
            <v>60</v>
          </cell>
        </row>
        <row r="1938">
          <cell r="A1938" t="str">
            <v>M1310CH</v>
          </cell>
          <cell r="B1938">
            <v>28</v>
          </cell>
          <cell r="C1938" t="str">
            <v>P6</v>
          </cell>
          <cell r="D1938" t="str">
            <v xml:space="preserve">    </v>
          </cell>
          <cell r="E1938" t="str">
            <v>C</v>
          </cell>
          <cell r="F1938" t="str">
            <v>P</v>
          </cell>
          <cell r="G1938">
            <v>0</v>
          </cell>
        </row>
        <row r="1939">
          <cell r="A1939" t="str">
            <v>M1310CHW896</v>
          </cell>
          <cell r="B1939">
            <v>28</v>
          </cell>
          <cell r="C1939" t="str">
            <v>P6</v>
          </cell>
          <cell r="D1939" t="str">
            <v xml:space="preserve">BR  </v>
          </cell>
          <cell r="E1939" t="str">
            <v>C</v>
          </cell>
          <cell r="F1939" t="str">
            <v>P</v>
          </cell>
          <cell r="G1939">
            <v>70</v>
          </cell>
        </row>
        <row r="1940">
          <cell r="A1940" t="str">
            <v>M1310E</v>
          </cell>
          <cell r="B1940">
            <v>0</v>
          </cell>
          <cell r="C1940" t="str">
            <v>M1</v>
          </cell>
          <cell r="D1940" t="str">
            <v xml:space="preserve">LV  </v>
          </cell>
          <cell r="E1940" t="str">
            <v>B</v>
          </cell>
          <cell r="F1940" t="str">
            <v>M</v>
          </cell>
          <cell r="G1940">
            <v>15</v>
          </cell>
        </row>
        <row r="1941">
          <cell r="A1941" t="str">
            <v>M1310EB</v>
          </cell>
          <cell r="B1941">
            <v>24</v>
          </cell>
          <cell r="C1941">
            <v>45</v>
          </cell>
          <cell r="D1941" t="str">
            <v xml:space="preserve">LV  </v>
          </cell>
          <cell r="E1941" t="str">
            <v>C</v>
          </cell>
          <cell r="F1941" t="str">
            <v>M</v>
          </cell>
          <cell r="G1941">
            <v>5</v>
          </cell>
        </row>
        <row r="1942">
          <cell r="A1942" t="str">
            <v>M1310EW1</v>
          </cell>
          <cell r="B1942">
            <v>0</v>
          </cell>
          <cell r="C1942" t="str">
            <v>M1</v>
          </cell>
          <cell r="D1942" t="str">
            <v xml:space="preserve">LV  </v>
          </cell>
          <cell r="E1942" t="str">
            <v>C</v>
          </cell>
          <cell r="F1942" t="str">
            <v>M</v>
          </cell>
          <cell r="G1942">
            <v>15</v>
          </cell>
        </row>
        <row r="1943">
          <cell r="A1943" t="str">
            <v>M1310EX</v>
          </cell>
          <cell r="B1943">
            <v>24</v>
          </cell>
          <cell r="C1943">
            <v>45</v>
          </cell>
          <cell r="D1943" t="str">
            <v xml:space="preserve">LV  </v>
          </cell>
          <cell r="E1943" t="str">
            <v>C</v>
          </cell>
          <cell r="F1943" t="str">
            <v>M</v>
          </cell>
          <cell r="G1943">
            <v>5</v>
          </cell>
        </row>
        <row r="1944">
          <cell r="A1944" t="str">
            <v>M1310EXW1</v>
          </cell>
          <cell r="B1944">
            <v>24</v>
          </cell>
          <cell r="C1944">
            <v>45</v>
          </cell>
          <cell r="D1944" t="str">
            <v xml:space="preserve">LV  </v>
          </cell>
          <cell r="E1944" t="str">
            <v>C</v>
          </cell>
          <cell r="F1944" t="str">
            <v>M</v>
          </cell>
          <cell r="G1944">
            <v>5</v>
          </cell>
        </row>
        <row r="1945">
          <cell r="A1945" t="str">
            <v>M1310GC</v>
          </cell>
          <cell r="B1945">
            <v>0</v>
          </cell>
          <cell r="C1945" t="str">
            <v>M1</v>
          </cell>
          <cell r="D1945" t="str">
            <v xml:space="preserve">LV  </v>
          </cell>
          <cell r="E1945" t="str">
            <v>C</v>
          </cell>
          <cell r="F1945" t="str">
            <v>M</v>
          </cell>
          <cell r="G1945">
            <v>10</v>
          </cell>
        </row>
        <row r="1946">
          <cell r="A1946" t="str">
            <v>M1310GEW637S</v>
          </cell>
          <cell r="B1946">
            <v>0</v>
          </cell>
          <cell r="C1946" t="str">
            <v>M1</v>
          </cell>
          <cell r="D1946" t="str">
            <v xml:space="preserve">LV  </v>
          </cell>
          <cell r="E1946" t="str">
            <v>C</v>
          </cell>
          <cell r="F1946" t="str">
            <v>M</v>
          </cell>
          <cell r="G1946">
            <v>20</v>
          </cell>
        </row>
        <row r="1947">
          <cell r="A1947" t="str">
            <v>M1310GEW850</v>
          </cell>
          <cell r="B1947">
            <v>0</v>
          </cell>
          <cell r="C1947" t="str">
            <v>M1</v>
          </cell>
          <cell r="D1947" t="str">
            <v xml:space="preserve">LV  </v>
          </cell>
          <cell r="E1947" t="str">
            <v>C</v>
          </cell>
          <cell r="F1947" t="str">
            <v>M</v>
          </cell>
          <cell r="G1947">
            <v>15</v>
          </cell>
        </row>
        <row r="1948">
          <cell r="A1948" t="str">
            <v>M1310GU</v>
          </cell>
          <cell r="B1948">
            <v>0</v>
          </cell>
          <cell r="C1948" t="str">
            <v>M1</v>
          </cell>
          <cell r="D1948" t="str">
            <v xml:space="preserve">LV  </v>
          </cell>
          <cell r="E1948" t="str">
            <v>C</v>
          </cell>
          <cell r="F1948" t="str">
            <v>M</v>
          </cell>
          <cell r="G1948">
            <v>15</v>
          </cell>
        </row>
        <row r="1949">
          <cell r="A1949" t="str">
            <v>M1310GUW3</v>
          </cell>
          <cell r="B1949">
            <v>0</v>
          </cell>
          <cell r="C1949" t="str">
            <v>M1</v>
          </cell>
          <cell r="D1949" t="str">
            <v xml:space="preserve">LV  </v>
          </cell>
          <cell r="E1949" t="str">
            <v>C</v>
          </cell>
          <cell r="F1949" t="str">
            <v>M</v>
          </cell>
          <cell r="G1949">
            <v>20</v>
          </cell>
        </row>
        <row r="1950">
          <cell r="A1950" t="str">
            <v>M1310T</v>
          </cell>
          <cell r="B1950">
            <v>0</v>
          </cell>
          <cell r="C1950" t="str">
            <v>M1</v>
          </cell>
          <cell r="D1950" t="str">
            <v xml:space="preserve">LV  </v>
          </cell>
          <cell r="E1950" t="str">
            <v>B</v>
          </cell>
          <cell r="F1950" t="str">
            <v>M</v>
          </cell>
          <cell r="G1950">
            <v>15</v>
          </cell>
        </row>
        <row r="1951">
          <cell r="A1951" t="str">
            <v>M1310TV</v>
          </cell>
          <cell r="B1951">
            <v>24</v>
          </cell>
          <cell r="C1951">
            <v>45</v>
          </cell>
          <cell r="D1951" t="str">
            <v xml:space="preserve">MVC </v>
          </cell>
          <cell r="E1951" t="str">
            <v>C</v>
          </cell>
          <cell r="F1951" t="str">
            <v>M</v>
          </cell>
          <cell r="G1951">
            <v>5</v>
          </cell>
        </row>
        <row r="1952">
          <cell r="A1952" t="str">
            <v>M1310TVW6</v>
          </cell>
          <cell r="B1952">
            <v>24</v>
          </cell>
          <cell r="C1952">
            <v>45</v>
          </cell>
          <cell r="D1952" t="str">
            <v xml:space="preserve">LV  </v>
          </cell>
          <cell r="E1952" t="str">
            <v>C</v>
          </cell>
          <cell r="F1952" t="str">
            <v>M</v>
          </cell>
          <cell r="G1952">
            <v>5</v>
          </cell>
        </row>
        <row r="1953">
          <cell r="A1953" t="str">
            <v>M1310TW2</v>
          </cell>
          <cell r="B1953">
            <v>0</v>
          </cell>
          <cell r="C1953" t="str">
            <v>M1</v>
          </cell>
          <cell r="D1953" t="str">
            <v xml:space="preserve">LV  </v>
          </cell>
          <cell r="E1953" t="str">
            <v>C</v>
          </cell>
          <cell r="F1953" t="str">
            <v>M</v>
          </cell>
          <cell r="G1953">
            <v>10</v>
          </cell>
        </row>
        <row r="1954">
          <cell r="A1954" t="str">
            <v>M1310TWS</v>
          </cell>
          <cell r="B1954">
            <v>0</v>
          </cell>
          <cell r="C1954" t="str">
            <v>M1</v>
          </cell>
          <cell r="D1954" t="str">
            <v xml:space="preserve">LV  </v>
          </cell>
          <cell r="E1954" t="str">
            <v>C</v>
          </cell>
          <cell r="F1954" t="str">
            <v>M</v>
          </cell>
          <cell r="G1954">
            <v>15</v>
          </cell>
        </row>
        <row r="1955">
          <cell r="A1955" t="str">
            <v>M1310U</v>
          </cell>
          <cell r="B1955">
            <v>0</v>
          </cell>
          <cell r="C1955" t="str">
            <v>M1</v>
          </cell>
          <cell r="D1955" t="str">
            <v xml:space="preserve">LV  </v>
          </cell>
          <cell r="E1955" t="str">
            <v>C</v>
          </cell>
          <cell r="F1955" t="str">
            <v>M</v>
          </cell>
          <cell r="G1955">
            <v>10</v>
          </cell>
        </row>
        <row r="1956">
          <cell r="A1956" t="str">
            <v>M1310UV</v>
          </cell>
          <cell r="B1956">
            <v>24</v>
          </cell>
          <cell r="C1956">
            <v>45</v>
          </cell>
          <cell r="D1956" t="str">
            <v xml:space="preserve">LV  </v>
          </cell>
          <cell r="E1956" t="str">
            <v>C</v>
          </cell>
          <cell r="F1956" t="str">
            <v>M</v>
          </cell>
          <cell r="G1956">
            <v>5</v>
          </cell>
        </row>
        <row r="1957">
          <cell r="A1957" t="str">
            <v>M1310UWS</v>
          </cell>
          <cell r="B1957">
            <v>0</v>
          </cell>
          <cell r="C1957" t="str">
            <v>M1</v>
          </cell>
          <cell r="D1957" t="str">
            <v xml:space="preserve">LV  </v>
          </cell>
          <cell r="E1957" t="str">
            <v>C</v>
          </cell>
          <cell r="F1957" t="str">
            <v>M</v>
          </cell>
          <cell r="G1957">
            <v>15</v>
          </cell>
        </row>
        <row r="1958">
          <cell r="A1958" t="str">
            <v>M1310W1</v>
          </cell>
          <cell r="B1958">
            <v>1</v>
          </cell>
          <cell r="C1958" t="str">
            <v>M1</v>
          </cell>
          <cell r="D1958" t="str">
            <v xml:space="preserve">LV  </v>
          </cell>
          <cell r="E1958" t="str">
            <v>C</v>
          </cell>
          <cell r="F1958" t="str">
            <v>M</v>
          </cell>
          <cell r="G1958">
            <v>15</v>
          </cell>
        </row>
        <row r="1959">
          <cell r="A1959" t="str">
            <v>M1310W11D</v>
          </cell>
          <cell r="B1959">
            <v>1</v>
          </cell>
          <cell r="C1959" t="str">
            <v>M1</v>
          </cell>
          <cell r="D1959" t="str">
            <v xml:space="preserve">LV  </v>
          </cell>
          <cell r="E1959" t="str">
            <v>C</v>
          </cell>
          <cell r="F1959" t="str">
            <v>M</v>
          </cell>
          <cell r="G1959">
            <v>15</v>
          </cell>
        </row>
        <row r="1960">
          <cell r="A1960" t="str">
            <v>M1310WS</v>
          </cell>
          <cell r="B1960">
            <v>1</v>
          </cell>
          <cell r="C1960" t="str">
            <v>M1</v>
          </cell>
          <cell r="D1960" t="str">
            <v xml:space="preserve">LV  </v>
          </cell>
          <cell r="E1960" t="str">
            <v>C</v>
          </cell>
          <cell r="F1960" t="str">
            <v>M</v>
          </cell>
          <cell r="G1960">
            <v>15</v>
          </cell>
        </row>
        <row r="1961">
          <cell r="A1961" t="str">
            <v>M1311</v>
          </cell>
          <cell r="B1961">
            <v>1</v>
          </cell>
          <cell r="C1961" t="str">
            <v>M1</v>
          </cell>
          <cell r="D1961" t="str">
            <v xml:space="preserve">LV  </v>
          </cell>
          <cell r="E1961" t="str">
            <v>C</v>
          </cell>
          <cell r="F1961" t="str">
            <v>M</v>
          </cell>
          <cell r="G1961">
            <v>20</v>
          </cell>
        </row>
        <row r="1962">
          <cell r="A1962" t="str">
            <v>M13111D</v>
          </cell>
          <cell r="B1962">
            <v>1</v>
          </cell>
          <cell r="C1962" t="str">
            <v>M1</v>
          </cell>
          <cell r="D1962" t="str">
            <v xml:space="preserve">LV  </v>
          </cell>
          <cell r="E1962" t="str">
            <v>C</v>
          </cell>
          <cell r="F1962" t="str">
            <v>M</v>
          </cell>
          <cell r="G1962">
            <v>10</v>
          </cell>
        </row>
        <row r="1963">
          <cell r="A1963" t="str">
            <v>M13111F</v>
          </cell>
          <cell r="B1963">
            <v>34</v>
          </cell>
          <cell r="C1963" t="str">
            <v>RI</v>
          </cell>
          <cell r="D1963" t="str">
            <v xml:space="preserve">LV  </v>
          </cell>
          <cell r="E1963" t="str">
            <v>C</v>
          </cell>
          <cell r="F1963" t="str">
            <v>P</v>
          </cell>
          <cell r="G1963">
            <v>65</v>
          </cell>
        </row>
        <row r="1964">
          <cell r="A1964" t="str">
            <v>M131121LM</v>
          </cell>
          <cell r="B1964">
            <v>21</v>
          </cell>
          <cell r="C1964" t="str">
            <v>M1</v>
          </cell>
          <cell r="D1964" t="str">
            <v xml:space="preserve">LV  </v>
          </cell>
          <cell r="E1964" t="str">
            <v>A</v>
          </cell>
          <cell r="F1964" t="str">
            <v>M</v>
          </cell>
          <cell r="G1964">
            <v>5</v>
          </cell>
        </row>
        <row r="1965">
          <cell r="A1965" t="str">
            <v>M131121T</v>
          </cell>
          <cell r="B1965">
            <v>19</v>
          </cell>
          <cell r="C1965" t="str">
            <v>P9</v>
          </cell>
          <cell r="D1965" t="str">
            <v xml:space="preserve">LV  </v>
          </cell>
          <cell r="E1965" t="str">
            <v>C</v>
          </cell>
          <cell r="F1965" t="str">
            <v>P</v>
          </cell>
          <cell r="G1965">
            <v>50</v>
          </cell>
        </row>
        <row r="1966">
          <cell r="A1966" t="str">
            <v>M131122LP</v>
          </cell>
          <cell r="B1966">
            <v>22</v>
          </cell>
          <cell r="C1966" t="str">
            <v>P1</v>
          </cell>
          <cell r="D1966" t="str">
            <v xml:space="preserve">LV  </v>
          </cell>
          <cell r="E1966" t="str">
            <v>B</v>
          </cell>
          <cell r="F1966" t="str">
            <v>P</v>
          </cell>
          <cell r="G1966">
            <v>50</v>
          </cell>
        </row>
        <row r="1967">
          <cell r="A1967" t="str">
            <v>M131122T</v>
          </cell>
          <cell r="B1967">
            <v>20</v>
          </cell>
          <cell r="C1967" t="str">
            <v>P9</v>
          </cell>
          <cell r="D1967" t="str">
            <v xml:space="preserve">LV  </v>
          </cell>
          <cell r="E1967" t="str">
            <v>C</v>
          </cell>
          <cell r="F1967" t="str">
            <v>P</v>
          </cell>
          <cell r="G1967">
            <v>50</v>
          </cell>
        </row>
        <row r="1968">
          <cell r="A1968" t="str">
            <v>M131122W</v>
          </cell>
          <cell r="B1968">
            <v>46</v>
          </cell>
          <cell r="C1968" t="str">
            <v>R8</v>
          </cell>
          <cell r="D1968" t="str">
            <v xml:space="preserve">LV  </v>
          </cell>
          <cell r="E1968" t="str">
            <v>B</v>
          </cell>
          <cell r="F1968" t="str">
            <v>P</v>
          </cell>
          <cell r="G1968">
            <v>50</v>
          </cell>
        </row>
        <row r="1969">
          <cell r="A1969" t="str">
            <v>M131122X</v>
          </cell>
          <cell r="B1969">
            <v>27</v>
          </cell>
          <cell r="C1969">
            <v>45</v>
          </cell>
          <cell r="D1969" t="str">
            <v xml:space="preserve">LV  </v>
          </cell>
          <cell r="E1969" t="str">
            <v>A</v>
          </cell>
          <cell r="F1969" t="str">
            <v>M</v>
          </cell>
          <cell r="G1969">
            <v>3</v>
          </cell>
        </row>
        <row r="1970">
          <cell r="A1970" t="str">
            <v>M13112V</v>
          </cell>
          <cell r="B1970">
            <v>2</v>
          </cell>
          <cell r="C1970" t="str">
            <v>PI</v>
          </cell>
          <cell r="D1970" t="str">
            <v xml:space="preserve">LV  </v>
          </cell>
          <cell r="E1970" t="str">
            <v>C</v>
          </cell>
          <cell r="F1970" t="str">
            <v>P</v>
          </cell>
          <cell r="G1970">
            <v>70</v>
          </cell>
        </row>
        <row r="1971">
          <cell r="A1971" t="str">
            <v>M13112VM</v>
          </cell>
          <cell r="B1971">
            <v>2</v>
          </cell>
          <cell r="C1971" t="str">
            <v>M1</v>
          </cell>
          <cell r="D1971" t="str">
            <v xml:space="preserve">LV  </v>
          </cell>
          <cell r="E1971" t="str">
            <v>B</v>
          </cell>
          <cell r="F1971" t="str">
            <v>M</v>
          </cell>
          <cell r="G1971">
            <v>5</v>
          </cell>
        </row>
        <row r="1972">
          <cell r="A1972" t="str">
            <v>M13114V</v>
          </cell>
          <cell r="B1972">
            <v>18</v>
          </cell>
          <cell r="C1972" t="str">
            <v>P2</v>
          </cell>
          <cell r="D1972" t="str">
            <v xml:space="preserve">MVC </v>
          </cell>
          <cell r="E1972" t="str">
            <v>C</v>
          </cell>
          <cell r="F1972" t="str">
            <v>P</v>
          </cell>
          <cell r="G1972">
            <v>60</v>
          </cell>
        </row>
        <row r="1973">
          <cell r="A1973" t="str">
            <v>M1311C</v>
          </cell>
          <cell r="B1973">
            <v>0</v>
          </cell>
          <cell r="C1973" t="str">
            <v>M1</v>
          </cell>
          <cell r="D1973" t="str">
            <v xml:space="preserve">LV  </v>
          </cell>
          <cell r="E1973" t="str">
            <v>C</v>
          </cell>
          <cell r="F1973" t="str">
            <v>M</v>
          </cell>
          <cell r="G1973">
            <v>15</v>
          </cell>
        </row>
        <row r="1974">
          <cell r="A1974" t="str">
            <v>M1311CH</v>
          </cell>
          <cell r="B1974">
            <v>0</v>
          </cell>
          <cell r="C1974" t="str">
            <v>M1</v>
          </cell>
          <cell r="D1974" t="str">
            <v xml:space="preserve">LV  </v>
          </cell>
          <cell r="E1974" t="str">
            <v>C</v>
          </cell>
          <cell r="F1974" t="str">
            <v>M</v>
          </cell>
          <cell r="G1974">
            <v>15</v>
          </cell>
        </row>
        <row r="1975">
          <cell r="A1975" t="str">
            <v>M1311CHW185C5</v>
          </cell>
          <cell r="B1975">
            <v>0</v>
          </cell>
          <cell r="C1975" t="str">
            <v>M1</v>
          </cell>
          <cell r="D1975" t="str">
            <v xml:space="preserve">LV  </v>
          </cell>
          <cell r="E1975" t="str">
            <v>C</v>
          </cell>
          <cell r="F1975" t="str">
            <v>M</v>
          </cell>
          <cell r="G1975">
            <v>10</v>
          </cell>
        </row>
        <row r="1976">
          <cell r="A1976" t="str">
            <v>M1311D</v>
          </cell>
          <cell r="B1976">
            <v>0</v>
          </cell>
          <cell r="C1976" t="str">
            <v>M1</v>
          </cell>
          <cell r="D1976" t="str">
            <v xml:space="preserve">LV  </v>
          </cell>
          <cell r="E1976" t="str">
            <v>C</v>
          </cell>
          <cell r="F1976" t="str">
            <v>M</v>
          </cell>
          <cell r="G1976">
            <v>15</v>
          </cell>
        </row>
        <row r="1977">
          <cell r="A1977" t="str">
            <v>M1311DA</v>
          </cell>
          <cell r="B1977">
            <v>0</v>
          </cell>
          <cell r="C1977" t="str">
            <v>M1</v>
          </cell>
          <cell r="D1977" t="str">
            <v xml:space="preserve">LV  </v>
          </cell>
          <cell r="E1977" t="str">
            <v>C</v>
          </cell>
          <cell r="F1977" t="str">
            <v>M</v>
          </cell>
          <cell r="G1977">
            <v>15</v>
          </cell>
        </row>
        <row r="1978">
          <cell r="A1978" t="str">
            <v>M1311E</v>
          </cell>
          <cell r="B1978">
            <v>0</v>
          </cell>
          <cell r="C1978" t="str">
            <v>M1</v>
          </cell>
          <cell r="D1978" t="str">
            <v xml:space="preserve">LV  </v>
          </cell>
          <cell r="E1978" t="str">
            <v>C</v>
          </cell>
          <cell r="F1978" t="str">
            <v>M</v>
          </cell>
          <cell r="G1978">
            <v>15</v>
          </cell>
        </row>
        <row r="1979">
          <cell r="A1979" t="str">
            <v>M1311EAHW185</v>
          </cell>
          <cell r="B1979">
            <v>0</v>
          </cell>
          <cell r="C1979" t="str">
            <v>M1</v>
          </cell>
          <cell r="D1979" t="str">
            <v xml:space="preserve">LV  </v>
          </cell>
          <cell r="E1979" t="str">
            <v>C</v>
          </cell>
          <cell r="F1979" t="str">
            <v>M</v>
          </cell>
          <cell r="G1979">
            <v>15</v>
          </cell>
        </row>
        <row r="1980">
          <cell r="A1980" t="str">
            <v>M1311EAHW915</v>
          </cell>
          <cell r="B1980">
            <v>0</v>
          </cell>
          <cell r="C1980" t="str">
            <v>M1</v>
          </cell>
          <cell r="D1980" t="str">
            <v xml:space="preserve">LV  </v>
          </cell>
          <cell r="E1980" t="str">
            <v>C</v>
          </cell>
          <cell r="F1980" t="str">
            <v>M</v>
          </cell>
          <cell r="G1980">
            <v>15</v>
          </cell>
        </row>
        <row r="1981">
          <cell r="A1981" t="str">
            <v>M1311EAHXW185</v>
          </cell>
          <cell r="B1981">
            <v>24</v>
          </cell>
          <cell r="C1981">
            <v>45</v>
          </cell>
          <cell r="D1981" t="str">
            <v xml:space="preserve">LV  </v>
          </cell>
          <cell r="E1981" t="str">
            <v>C</v>
          </cell>
          <cell r="F1981" t="str">
            <v>M</v>
          </cell>
          <cell r="G1981">
            <v>5</v>
          </cell>
        </row>
        <row r="1982">
          <cell r="A1982" t="str">
            <v>M1311EB</v>
          </cell>
          <cell r="B1982">
            <v>24</v>
          </cell>
          <cell r="C1982">
            <v>45</v>
          </cell>
          <cell r="D1982" t="str">
            <v xml:space="preserve">LV  </v>
          </cell>
          <cell r="E1982" t="str">
            <v>C</v>
          </cell>
          <cell r="F1982" t="str">
            <v>M</v>
          </cell>
          <cell r="G1982">
            <v>5</v>
          </cell>
        </row>
        <row r="1983">
          <cell r="A1983" t="str">
            <v>M1311EX</v>
          </cell>
          <cell r="B1983">
            <v>24</v>
          </cell>
          <cell r="C1983">
            <v>45</v>
          </cell>
          <cell r="D1983" t="str">
            <v xml:space="preserve">LV  </v>
          </cell>
          <cell r="E1983" t="str">
            <v>C</v>
          </cell>
          <cell r="F1983" t="str">
            <v>M</v>
          </cell>
          <cell r="G1983">
            <v>5</v>
          </cell>
        </row>
        <row r="1984">
          <cell r="A1984" t="str">
            <v>M1311GE</v>
          </cell>
          <cell r="B1984">
            <v>0</v>
          </cell>
          <cell r="C1984" t="str">
            <v>M1</v>
          </cell>
          <cell r="D1984" t="str">
            <v xml:space="preserve">LV  </v>
          </cell>
          <cell r="E1984" t="str">
            <v>C</v>
          </cell>
          <cell r="F1984" t="str">
            <v>M</v>
          </cell>
          <cell r="G1984">
            <v>15</v>
          </cell>
        </row>
        <row r="1985">
          <cell r="A1985" t="str">
            <v>M1311GEA</v>
          </cell>
          <cell r="B1985">
            <v>0</v>
          </cell>
          <cell r="C1985" t="str">
            <v>M1</v>
          </cell>
          <cell r="D1985" t="str">
            <v xml:space="preserve">LV  </v>
          </cell>
          <cell r="E1985" t="str">
            <v>C</v>
          </cell>
          <cell r="F1985" t="str">
            <v>M</v>
          </cell>
          <cell r="G1985">
            <v>15</v>
          </cell>
        </row>
        <row r="1986">
          <cell r="A1986" t="str">
            <v>M1311GEAB</v>
          </cell>
          <cell r="B1986">
            <v>24</v>
          </cell>
          <cell r="C1986">
            <v>45</v>
          </cell>
          <cell r="D1986" t="str">
            <v xml:space="preserve">LV  </v>
          </cell>
          <cell r="E1986" t="str">
            <v>C</v>
          </cell>
          <cell r="F1986" t="str">
            <v>M</v>
          </cell>
          <cell r="G1986">
            <v>5</v>
          </cell>
        </row>
        <row r="1987">
          <cell r="A1987" t="str">
            <v>M1311GU</v>
          </cell>
          <cell r="B1987">
            <v>0</v>
          </cell>
          <cell r="C1987" t="str">
            <v>M1</v>
          </cell>
          <cell r="D1987" t="str">
            <v xml:space="preserve">MVC </v>
          </cell>
          <cell r="E1987" t="str">
            <v>B</v>
          </cell>
          <cell r="F1987" t="str">
            <v>M</v>
          </cell>
          <cell r="G1987">
            <v>15</v>
          </cell>
        </row>
        <row r="1988">
          <cell r="A1988" t="str">
            <v>M1311GUW3</v>
          </cell>
          <cell r="B1988">
            <v>0</v>
          </cell>
          <cell r="C1988" t="str">
            <v>M1</v>
          </cell>
          <cell r="D1988" t="str">
            <v xml:space="preserve">MVC </v>
          </cell>
          <cell r="E1988" t="str">
            <v>C</v>
          </cell>
          <cell r="F1988" t="str">
            <v>M</v>
          </cell>
          <cell r="G1988">
            <v>15</v>
          </cell>
        </row>
        <row r="1989">
          <cell r="A1989" t="str">
            <v>M1311REAB</v>
          </cell>
          <cell r="B1989">
            <v>24</v>
          </cell>
          <cell r="C1989">
            <v>45</v>
          </cell>
          <cell r="D1989" t="str">
            <v xml:space="preserve">LV  </v>
          </cell>
          <cell r="E1989" t="str">
            <v>C</v>
          </cell>
          <cell r="F1989" t="str">
            <v>M</v>
          </cell>
          <cell r="G1989">
            <v>5</v>
          </cell>
        </row>
        <row r="1990">
          <cell r="A1990" t="str">
            <v>M1311TH</v>
          </cell>
          <cell r="B1990">
            <v>0</v>
          </cell>
          <cell r="C1990" t="str">
            <v>M1</v>
          </cell>
          <cell r="D1990" t="str">
            <v xml:space="preserve">LV  </v>
          </cell>
          <cell r="E1990" t="str">
            <v>C</v>
          </cell>
          <cell r="F1990" t="str">
            <v>M</v>
          </cell>
          <cell r="G1990">
            <v>10</v>
          </cell>
        </row>
        <row r="1991">
          <cell r="A1991" t="str">
            <v>M1311U</v>
          </cell>
          <cell r="B1991">
            <v>0</v>
          </cell>
          <cell r="C1991" t="str">
            <v>M1</v>
          </cell>
          <cell r="D1991" t="str">
            <v xml:space="preserve">LV  </v>
          </cell>
          <cell r="E1991" t="str">
            <v>C</v>
          </cell>
          <cell r="F1991" t="str">
            <v>M</v>
          </cell>
          <cell r="G1991">
            <v>15</v>
          </cell>
        </row>
        <row r="1992">
          <cell r="A1992" t="str">
            <v>M1311UV</v>
          </cell>
          <cell r="B1992">
            <v>24</v>
          </cell>
          <cell r="C1992">
            <v>45</v>
          </cell>
          <cell r="D1992" t="str">
            <v xml:space="preserve">LV  </v>
          </cell>
          <cell r="E1992" t="str">
            <v>C</v>
          </cell>
          <cell r="F1992" t="str">
            <v>M</v>
          </cell>
          <cell r="G1992">
            <v>5</v>
          </cell>
        </row>
        <row r="1993">
          <cell r="A1993" t="str">
            <v>M1311UW140</v>
          </cell>
          <cell r="B1993">
            <v>0</v>
          </cell>
          <cell r="C1993" t="str">
            <v>M1</v>
          </cell>
          <cell r="D1993" t="str">
            <v xml:space="preserve">LV  </v>
          </cell>
          <cell r="E1993" t="str">
            <v>C</v>
          </cell>
          <cell r="F1993" t="str">
            <v>M</v>
          </cell>
          <cell r="G1993">
            <v>15</v>
          </cell>
        </row>
        <row r="1994">
          <cell r="A1994" t="str">
            <v>M1311UW2</v>
          </cell>
          <cell r="B1994">
            <v>0</v>
          </cell>
          <cell r="C1994" t="str">
            <v>M1</v>
          </cell>
          <cell r="D1994" t="str">
            <v xml:space="preserve">LV  </v>
          </cell>
          <cell r="E1994" t="str">
            <v>C</v>
          </cell>
          <cell r="F1994" t="str">
            <v>M</v>
          </cell>
          <cell r="G1994">
            <v>15</v>
          </cell>
        </row>
        <row r="1995">
          <cell r="A1995" t="str">
            <v>M1311UWS</v>
          </cell>
          <cell r="B1995">
            <v>0</v>
          </cell>
          <cell r="C1995" t="str">
            <v>M1</v>
          </cell>
          <cell r="D1995" t="str">
            <v xml:space="preserve">LV  </v>
          </cell>
          <cell r="E1995" t="str">
            <v>C</v>
          </cell>
          <cell r="F1995" t="str">
            <v>M</v>
          </cell>
          <cell r="G1995">
            <v>15</v>
          </cell>
        </row>
        <row r="1996">
          <cell r="A1996" t="str">
            <v>M1311WS</v>
          </cell>
          <cell r="B1996">
            <v>1</v>
          </cell>
          <cell r="C1996" t="str">
            <v>M1</v>
          </cell>
          <cell r="D1996" t="str">
            <v xml:space="preserve">MVC </v>
          </cell>
          <cell r="E1996" t="str">
            <v>C</v>
          </cell>
          <cell r="F1996" t="str">
            <v>M</v>
          </cell>
          <cell r="G1996">
            <v>15</v>
          </cell>
        </row>
        <row r="1997">
          <cell r="A1997" t="str">
            <v>M1311WSD</v>
          </cell>
          <cell r="B1997">
            <v>1</v>
          </cell>
          <cell r="C1997" t="str">
            <v>M1</v>
          </cell>
          <cell r="D1997" t="str">
            <v xml:space="preserve">MVC </v>
          </cell>
          <cell r="E1997" t="str">
            <v>C</v>
          </cell>
          <cell r="F1997" t="str">
            <v>M</v>
          </cell>
          <cell r="G1997">
            <v>15</v>
          </cell>
        </row>
        <row r="1998">
          <cell r="A1998" t="str">
            <v>M1312</v>
          </cell>
          <cell r="B1998">
            <v>1</v>
          </cell>
          <cell r="C1998" t="str">
            <v>M1</v>
          </cell>
          <cell r="D1998" t="str">
            <v xml:space="preserve">LOD </v>
          </cell>
          <cell r="E1998" t="str">
            <v>C</v>
          </cell>
          <cell r="F1998" t="str">
            <v>M</v>
          </cell>
          <cell r="G1998">
            <v>15</v>
          </cell>
        </row>
        <row r="1999">
          <cell r="A1999" t="str">
            <v>M13121F</v>
          </cell>
          <cell r="B1999">
            <v>34</v>
          </cell>
          <cell r="C1999" t="str">
            <v>RI</v>
          </cell>
          <cell r="D1999" t="str">
            <v xml:space="preserve">LOD </v>
          </cell>
          <cell r="E1999" t="str">
            <v>A</v>
          </cell>
          <cell r="F1999" t="str">
            <v>P</v>
          </cell>
          <cell r="G1999">
            <v>20</v>
          </cell>
        </row>
        <row r="2000">
          <cell r="A2000" t="str">
            <v>M131221L2</v>
          </cell>
          <cell r="B2000">
            <v>21</v>
          </cell>
          <cell r="C2000" t="str">
            <v>PJ</v>
          </cell>
          <cell r="D2000" t="str">
            <v xml:space="preserve">LOD </v>
          </cell>
          <cell r="E2000" t="str">
            <v xml:space="preserve"> </v>
          </cell>
          <cell r="F2000" t="str">
            <v>P</v>
          </cell>
          <cell r="G2000">
            <v>65</v>
          </cell>
        </row>
        <row r="2001">
          <cell r="A2001" t="str">
            <v>M131221L2P</v>
          </cell>
          <cell r="B2001">
            <v>21</v>
          </cell>
          <cell r="C2001" t="str">
            <v>P4</v>
          </cell>
          <cell r="D2001" t="str">
            <v xml:space="preserve">LOD </v>
          </cell>
          <cell r="E2001" t="str">
            <v>C</v>
          </cell>
          <cell r="F2001" t="str">
            <v>P</v>
          </cell>
          <cell r="G2001">
            <v>40</v>
          </cell>
        </row>
        <row r="2002">
          <cell r="A2002" t="str">
            <v>M131221T</v>
          </cell>
          <cell r="B2002">
            <v>19</v>
          </cell>
          <cell r="C2002" t="str">
            <v>P9</v>
          </cell>
          <cell r="D2002" t="str">
            <v xml:space="preserve">LOD </v>
          </cell>
          <cell r="E2002" t="str">
            <v>C</v>
          </cell>
          <cell r="F2002" t="str">
            <v>P</v>
          </cell>
          <cell r="G2002">
            <v>50</v>
          </cell>
        </row>
        <row r="2003">
          <cell r="A2003" t="str">
            <v>M131222L2P</v>
          </cell>
          <cell r="B2003">
            <v>22</v>
          </cell>
          <cell r="C2003" t="str">
            <v>P1</v>
          </cell>
          <cell r="D2003" t="str">
            <v xml:space="preserve">LOD </v>
          </cell>
          <cell r="E2003" t="str">
            <v>C</v>
          </cell>
          <cell r="F2003" t="str">
            <v>P</v>
          </cell>
          <cell r="G2003">
            <v>50</v>
          </cell>
        </row>
        <row r="2004">
          <cell r="A2004" t="str">
            <v>M131222LP</v>
          </cell>
          <cell r="B2004">
            <v>22</v>
          </cell>
          <cell r="C2004" t="str">
            <v>P1</v>
          </cell>
          <cell r="D2004" t="str">
            <v xml:space="preserve">LOD </v>
          </cell>
          <cell r="E2004" t="str">
            <v>C</v>
          </cell>
          <cell r="F2004" t="str">
            <v>P</v>
          </cell>
          <cell r="G2004">
            <v>50</v>
          </cell>
        </row>
        <row r="2005">
          <cell r="A2005" t="str">
            <v>M131222T</v>
          </cell>
          <cell r="B2005">
            <v>20</v>
          </cell>
          <cell r="C2005" t="str">
            <v>P9</v>
          </cell>
          <cell r="D2005" t="str">
            <v xml:space="preserve">LOD </v>
          </cell>
          <cell r="E2005" t="str">
            <v>C</v>
          </cell>
          <cell r="F2005" t="str">
            <v>P</v>
          </cell>
          <cell r="G2005">
            <v>50</v>
          </cell>
        </row>
        <row r="2006">
          <cell r="A2006" t="str">
            <v>M131222W</v>
          </cell>
          <cell r="B2006">
            <v>46</v>
          </cell>
          <cell r="C2006" t="str">
            <v>R8</v>
          </cell>
          <cell r="D2006" t="str">
            <v xml:space="preserve">LOD </v>
          </cell>
          <cell r="E2006" t="str">
            <v>A</v>
          </cell>
          <cell r="F2006" t="str">
            <v>P</v>
          </cell>
          <cell r="G2006">
            <v>50</v>
          </cell>
        </row>
        <row r="2007">
          <cell r="A2007" t="str">
            <v>M131222X2</v>
          </cell>
          <cell r="B2007">
            <v>27</v>
          </cell>
          <cell r="C2007">
            <v>45</v>
          </cell>
          <cell r="D2007" t="str">
            <v xml:space="preserve">LOD </v>
          </cell>
          <cell r="E2007" t="str">
            <v>C</v>
          </cell>
          <cell r="F2007" t="str">
            <v>M</v>
          </cell>
          <cell r="G2007">
            <v>3</v>
          </cell>
        </row>
        <row r="2008">
          <cell r="A2008" t="str">
            <v>M13122VM</v>
          </cell>
          <cell r="B2008">
            <v>2</v>
          </cell>
          <cell r="C2008" t="str">
            <v>M1</v>
          </cell>
          <cell r="D2008" t="str">
            <v xml:space="preserve">LOD </v>
          </cell>
          <cell r="E2008" t="str">
            <v>C</v>
          </cell>
          <cell r="F2008" t="str">
            <v>M</v>
          </cell>
          <cell r="G2008">
            <v>5</v>
          </cell>
        </row>
        <row r="2009">
          <cell r="A2009" t="str">
            <v>M13124V</v>
          </cell>
          <cell r="B2009">
            <v>18</v>
          </cell>
          <cell r="C2009" t="str">
            <v>P2</v>
          </cell>
          <cell r="D2009" t="str">
            <v xml:space="preserve">LOD </v>
          </cell>
          <cell r="E2009" t="str">
            <v>C</v>
          </cell>
          <cell r="F2009" t="str">
            <v>P</v>
          </cell>
          <cell r="G2009">
            <v>60</v>
          </cell>
        </row>
        <row r="2010">
          <cell r="A2010" t="str">
            <v>M1312C</v>
          </cell>
          <cell r="B2010">
            <v>0</v>
          </cell>
          <cell r="C2010" t="str">
            <v>M1</v>
          </cell>
          <cell r="D2010" t="str">
            <v xml:space="preserve">LOD </v>
          </cell>
          <cell r="E2010" t="str">
            <v>C</v>
          </cell>
          <cell r="F2010" t="str">
            <v>M</v>
          </cell>
          <cell r="G2010">
            <v>15</v>
          </cell>
        </row>
        <row r="2011">
          <cell r="A2011" t="str">
            <v>M1312CC0</v>
          </cell>
          <cell r="B2011">
            <v>0</v>
          </cell>
          <cell r="C2011" t="str">
            <v>M1</v>
          </cell>
          <cell r="D2011" t="str">
            <v xml:space="preserve">LOD </v>
          </cell>
          <cell r="E2011" t="str">
            <v>C</v>
          </cell>
          <cell r="F2011" t="str">
            <v>M</v>
          </cell>
          <cell r="G2011">
            <v>15</v>
          </cell>
        </row>
        <row r="2012">
          <cell r="A2012" t="str">
            <v>M1312CHW966</v>
          </cell>
          <cell r="B2012">
            <v>0</v>
          </cell>
          <cell r="C2012">
            <v>45</v>
          </cell>
          <cell r="D2012" t="str">
            <v xml:space="preserve">LOD </v>
          </cell>
          <cell r="E2012" t="str">
            <v>C</v>
          </cell>
          <cell r="F2012" t="str">
            <v>M</v>
          </cell>
          <cell r="G2012">
            <v>0</v>
          </cell>
        </row>
        <row r="2013">
          <cell r="A2013" t="str">
            <v>M1312D</v>
          </cell>
          <cell r="B2013">
            <v>0</v>
          </cell>
          <cell r="C2013" t="str">
            <v>M1</v>
          </cell>
          <cell r="D2013" t="str">
            <v xml:space="preserve">LOD </v>
          </cell>
          <cell r="E2013" t="str">
            <v>C</v>
          </cell>
          <cell r="F2013" t="str">
            <v>M</v>
          </cell>
          <cell r="G2013">
            <v>15</v>
          </cell>
        </row>
        <row r="2014">
          <cell r="A2014" t="str">
            <v>M1312DA</v>
          </cell>
          <cell r="B2014">
            <v>0</v>
          </cell>
          <cell r="C2014" t="str">
            <v>M1</v>
          </cell>
          <cell r="D2014" t="str">
            <v xml:space="preserve">LOD </v>
          </cell>
          <cell r="E2014" t="str">
            <v>A</v>
          </cell>
          <cell r="F2014" t="str">
            <v>M</v>
          </cell>
          <cell r="G2014">
            <v>20</v>
          </cell>
        </row>
        <row r="2015">
          <cell r="A2015" t="str">
            <v>M1312DC0</v>
          </cell>
          <cell r="B2015">
            <v>0</v>
          </cell>
          <cell r="C2015" t="str">
            <v>M1</v>
          </cell>
          <cell r="D2015" t="str">
            <v xml:space="preserve">LOD </v>
          </cell>
          <cell r="E2015" t="str">
            <v>C</v>
          </cell>
          <cell r="F2015" t="str">
            <v>M</v>
          </cell>
          <cell r="G2015">
            <v>15</v>
          </cell>
        </row>
        <row r="2016">
          <cell r="A2016" t="str">
            <v>M1312DW2</v>
          </cell>
          <cell r="B2016">
            <v>0</v>
          </cell>
          <cell r="C2016" t="str">
            <v>M1</v>
          </cell>
          <cell r="D2016" t="str">
            <v xml:space="preserve">LOD </v>
          </cell>
          <cell r="E2016" t="str">
            <v>C</v>
          </cell>
          <cell r="F2016" t="str">
            <v>M</v>
          </cell>
          <cell r="G2016">
            <v>0</v>
          </cell>
        </row>
        <row r="2017">
          <cell r="A2017" t="str">
            <v>M1312DWS</v>
          </cell>
          <cell r="B2017">
            <v>0</v>
          </cell>
          <cell r="C2017" t="str">
            <v>M1</v>
          </cell>
          <cell r="D2017" t="str">
            <v xml:space="preserve">LOD </v>
          </cell>
          <cell r="E2017" t="str">
            <v>C</v>
          </cell>
          <cell r="F2017" t="str">
            <v>M</v>
          </cell>
          <cell r="G2017">
            <v>10</v>
          </cell>
        </row>
        <row r="2018">
          <cell r="A2018" t="str">
            <v>M1312E</v>
          </cell>
          <cell r="B2018">
            <v>0</v>
          </cell>
          <cell r="C2018" t="str">
            <v>M1</v>
          </cell>
          <cell r="D2018" t="str">
            <v xml:space="preserve">LOD </v>
          </cell>
          <cell r="E2018" t="str">
            <v>C</v>
          </cell>
          <cell r="F2018" t="str">
            <v>M</v>
          </cell>
          <cell r="G2018">
            <v>15</v>
          </cell>
        </row>
        <row r="2019">
          <cell r="A2019" t="str">
            <v>M1312EB</v>
          </cell>
          <cell r="B2019">
            <v>24</v>
          </cell>
          <cell r="C2019">
            <v>45</v>
          </cell>
          <cell r="D2019" t="str">
            <v xml:space="preserve">LOD </v>
          </cell>
          <cell r="E2019" t="str">
            <v>C</v>
          </cell>
          <cell r="F2019" t="str">
            <v>M</v>
          </cell>
          <cell r="G2019">
            <v>5</v>
          </cell>
        </row>
        <row r="2020">
          <cell r="A2020" t="str">
            <v>M1312EBW1</v>
          </cell>
          <cell r="B2020">
            <v>24</v>
          </cell>
          <cell r="C2020">
            <v>45</v>
          </cell>
          <cell r="D2020" t="str">
            <v xml:space="preserve">LOD </v>
          </cell>
          <cell r="E2020" t="str">
            <v>C</v>
          </cell>
          <cell r="F2020" t="str">
            <v>M</v>
          </cell>
          <cell r="G2020">
            <v>5</v>
          </cell>
        </row>
        <row r="2021">
          <cell r="A2021" t="str">
            <v>M1312EH</v>
          </cell>
          <cell r="B2021">
            <v>0</v>
          </cell>
          <cell r="C2021" t="str">
            <v>M1</v>
          </cell>
          <cell r="D2021" t="str">
            <v xml:space="preserve">LOD </v>
          </cell>
          <cell r="E2021" t="str">
            <v>C</v>
          </cell>
          <cell r="F2021" t="str">
            <v>M</v>
          </cell>
          <cell r="G2021">
            <v>0</v>
          </cell>
        </row>
        <row r="2022">
          <cell r="A2022" t="str">
            <v>M1312EHW957</v>
          </cell>
          <cell r="B2022">
            <v>0</v>
          </cell>
          <cell r="C2022" t="str">
            <v>M1</v>
          </cell>
          <cell r="D2022" t="str">
            <v xml:space="preserve">LOD </v>
          </cell>
          <cell r="E2022" t="str">
            <v>C</v>
          </cell>
          <cell r="F2022" t="str">
            <v>M</v>
          </cell>
          <cell r="G2022">
            <v>15</v>
          </cell>
        </row>
        <row r="2023">
          <cell r="A2023" t="str">
            <v>M1312EHXW957</v>
          </cell>
          <cell r="B2023">
            <v>24</v>
          </cell>
          <cell r="C2023">
            <v>45</v>
          </cell>
          <cell r="D2023" t="str">
            <v xml:space="preserve">LOD </v>
          </cell>
          <cell r="E2023" t="str">
            <v>C</v>
          </cell>
          <cell r="F2023" t="str">
            <v>M</v>
          </cell>
          <cell r="G2023">
            <v>5</v>
          </cell>
        </row>
        <row r="2024">
          <cell r="A2024" t="str">
            <v>M1312EW1</v>
          </cell>
          <cell r="B2024">
            <v>0</v>
          </cell>
          <cell r="C2024" t="str">
            <v>M1</v>
          </cell>
          <cell r="D2024" t="str">
            <v xml:space="preserve">LOD </v>
          </cell>
          <cell r="E2024" t="str">
            <v>C</v>
          </cell>
          <cell r="F2024" t="str">
            <v>M</v>
          </cell>
          <cell r="G2024">
            <v>15</v>
          </cell>
        </row>
        <row r="2025">
          <cell r="A2025" t="str">
            <v>M1312EX</v>
          </cell>
          <cell r="B2025">
            <v>24</v>
          </cell>
          <cell r="C2025">
            <v>45</v>
          </cell>
          <cell r="D2025" t="str">
            <v xml:space="preserve">LOD </v>
          </cell>
          <cell r="E2025" t="str">
            <v>C</v>
          </cell>
          <cell r="F2025" t="str">
            <v>M</v>
          </cell>
          <cell r="G2025">
            <v>5</v>
          </cell>
        </row>
        <row r="2026">
          <cell r="A2026" t="str">
            <v>M1312GE</v>
          </cell>
          <cell r="B2026">
            <v>0</v>
          </cell>
          <cell r="C2026" t="str">
            <v>M1</v>
          </cell>
          <cell r="D2026" t="str">
            <v xml:space="preserve">LOD </v>
          </cell>
          <cell r="E2026" t="str">
            <v>C</v>
          </cell>
          <cell r="F2026" t="str">
            <v>M</v>
          </cell>
          <cell r="G2026">
            <v>15</v>
          </cell>
        </row>
        <row r="2027">
          <cell r="A2027" t="str">
            <v>M1312GEW1</v>
          </cell>
          <cell r="B2027">
            <v>0</v>
          </cell>
          <cell r="C2027" t="str">
            <v>M1</v>
          </cell>
          <cell r="D2027" t="str">
            <v xml:space="preserve">LOD </v>
          </cell>
          <cell r="E2027" t="str">
            <v>C</v>
          </cell>
          <cell r="F2027" t="str">
            <v>M</v>
          </cell>
          <cell r="G2027">
            <v>15</v>
          </cell>
        </row>
        <row r="2028">
          <cell r="A2028" t="str">
            <v>M1312GUW3</v>
          </cell>
          <cell r="B2028">
            <v>0</v>
          </cell>
          <cell r="C2028" t="str">
            <v>M1</v>
          </cell>
          <cell r="D2028" t="str">
            <v xml:space="preserve">LOD </v>
          </cell>
          <cell r="E2028" t="str">
            <v>C</v>
          </cell>
          <cell r="F2028" t="str">
            <v>M</v>
          </cell>
          <cell r="G2028">
            <v>15</v>
          </cell>
        </row>
        <row r="2029">
          <cell r="A2029" t="str">
            <v>M1312SAHW810</v>
          </cell>
          <cell r="B2029">
            <v>0</v>
          </cell>
          <cell r="C2029" t="str">
            <v>M1</v>
          </cell>
          <cell r="D2029" t="str">
            <v xml:space="preserve">LOD </v>
          </cell>
          <cell r="E2029" t="str">
            <v>C</v>
          </cell>
          <cell r="F2029" t="str">
            <v>M</v>
          </cell>
          <cell r="G2029">
            <v>15</v>
          </cell>
        </row>
        <row r="2030">
          <cell r="A2030" t="str">
            <v>M1312T</v>
          </cell>
          <cell r="B2030">
            <v>0</v>
          </cell>
          <cell r="C2030" t="str">
            <v>M1</v>
          </cell>
          <cell r="D2030" t="str">
            <v xml:space="preserve">LOD </v>
          </cell>
          <cell r="E2030" t="str">
            <v>C</v>
          </cell>
          <cell r="F2030" t="str">
            <v>M</v>
          </cell>
          <cell r="G2030">
            <v>10</v>
          </cell>
        </row>
        <row r="2031">
          <cell r="A2031" t="str">
            <v>M1312TV</v>
          </cell>
          <cell r="B2031">
            <v>24</v>
          </cell>
          <cell r="C2031">
            <v>45</v>
          </cell>
          <cell r="D2031" t="str">
            <v xml:space="preserve">LOD </v>
          </cell>
          <cell r="E2031" t="str">
            <v>C</v>
          </cell>
          <cell r="F2031" t="str">
            <v>M</v>
          </cell>
          <cell r="G2031">
            <v>5</v>
          </cell>
        </row>
        <row r="2032">
          <cell r="A2032" t="str">
            <v>M1312U</v>
          </cell>
          <cell r="B2032">
            <v>0</v>
          </cell>
          <cell r="C2032" t="str">
            <v>M1</v>
          </cell>
          <cell r="D2032" t="str">
            <v xml:space="preserve">LOD </v>
          </cell>
          <cell r="E2032" t="str">
            <v>C</v>
          </cell>
          <cell r="F2032" t="str">
            <v>M</v>
          </cell>
          <cell r="G2032">
            <v>15</v>
          </cell>
        </row>
        <row r="2033">
          <cell r="A2033" t="str">
            <v>M1312UHVW957</v>
          </cell>
          <cell r="B2033">
            <v>24</v>
          </cell>
          <cell r="C2033">
            <v>45</v>
          </cell>
          <cell r="D2033" t="str">
            <v xml:space="preserve">LOD </v>
          </cell>
          <cell r="E2033" t="str">
            <v>C</v>
          </cell>
          <cell r="F2033" t="str">
            <v>M</v>
          </cell>
          <cell r="G2033">
            <v>5</v>
          </cell>
        </row>
        <row r="2034">
          <cell r="A2034" t="str">
            <v>M1312UHW957</v>
          </cell>
          <cell r="B2034">
            <v>0</v>
          </cell>
          <cell r="C2034" t="str">
            <v>M1</v>
          </cell>
          <cell r="D2034" t="str">
            <v xml:space="preserve">LOD </v>
          </cell>
          <cell r="E2034" t="str">
            <v>C</v>
          </cell>
          <cell r="F2034" t="str">
            <v>M</v>
          </cell>
          <cell r="G2034">
            <v>15</v>
          </cell>
        </row>
        <row r="2035">
          <cell r="A2035" t="str">
            <v>M1312UV</v>
          </cell>
          <cell r="B2035">
            <v>24</v>
          </cell>
          <cell r="C2035">
            <v>45</v>
          </cell>
          <cell r="D2035" t="str">
            <v xml:space="preserve">LOD </v>
          </cell>
          <cell r="E2035" t="str">
            <v>C</v>
          </cell>
          <cell r="F2035" t="str">
            <v>M</v>
          </cell>
          <cell r="G2035">
            <v>5</v>
          </cell>
        </row>
        <row r="2036">
          <cell r="A2036" t="str">
            <v>M1312W1</v>
          </cell>
          <cell r="B2036">
            <v>1</v>
          </cell>
          <cell r="C2036" t="str">
            <v>M1</v>
          </cell>
          <cell r="D2036" t="str">
            <v xml:space="preserve">LOD </v>
          </cell>
          <cell r="E2036" t="str">
            <v>C</v>
          </cell>
          <cell r="F2036" t="str">
            <v>M</v>
          </cell>
          <cell r="G2036">
            <v>20</v>
          </cell>
        </row>
        <row r="2037">
          <cell r="A2037" t="str">
            <v>M1312W83921L</v>
          </cell>
          <cell r="B2037">
            <v>21</v>
          </cell>
          <cell r="C2037" t="str">
            <v>PJ</v>
          </cell>
          <cell r="D2037" t="str">
            <v xml:space="preserve">LOD </v>
          </cell>
          <cell r="E2037" t="str">
            <v>B</v>
          </cell>
          <cell r="F2037" t="str">
            <v>P</v>
          </cell>
          <cell r="G2037">
            <v>65</v>
          </cell>
        </row>
        <row r="2038">
          <cell r="A2038" t="str">
            <v>M1312W83921L2P</v>
          </cell>
          <cell r="B2038">
            <v>21</v>
          </cell>
          <cell r="C2038" t="str">
            <v>P4</v>
          </cell>
          <cell r="D2038" t="str">
            <v xml:space="preserve">LOD </v>
          </cell>
          <cell r="E2038" t="str">
            <v>C</v>
          </cell>
          <cell r="F2038" t="str">
            <v>P</v>
          </cell>
          <cell r="G2038">
            <v>40</v>
          </cell>
        </row>
        <row r="2039">
          <cell r="A2039" t="str">
            <v>M1312W83921LM</v>
          </cell>
          <cell r="B2039">
            <v>21</v>
          </cell>
          <cell r="C2039" t="str">
            <v>M1</v>
          </cell>
          <cell r="D2039" t="str">
            <v xml:space="preserve">LOD </v>
          </cell>
          <cell r="E2039" t="str">
            <v>C</v>
          </cell>
          <cell r="F2039" t="str">
            <v>M</v>
          </cell>
          <cell r="G2039">
            <v>20</v>
          </cell>
        </row>
        <row r="2040">
          <cell r="A2040" t="str">
            <v>M1312W83921LS2</v>
          </cell>
          <cell r="B2040">
            <v>21</v>
          </cell>
          <cell r="C2040" t="str">
            <v>M1</v>
          </cell>
          <cell r="D2040" t="str">
            <v xml:space="preserve">LOD </v>
          </cell>
          <cell r="E2040" t="str">
            <v>C</v>
          </cell>
          <cell r="F2040" t="str">
            <v>M</v>
          </cell>
          <cell r="G2040">
            <v>5</v>
          </cell>
        </row>
        <row r="2041">
          <cell r="A2041" t="str">
            <v>M1312W83922X</v>
          </cell>
          <cell r="B2041">
            <v>27</v>
          </cell>
          <cell r="C2041">
            <v>45</v>
          </cell>
          <cell r="D2041" t="str">
            <v xml:space="preserve">LOD </v>
          </cell>
          <cell r="E2041" t="str">
            <v>C</v>
          </cell>
          <cell r="F2041" t="str">
            <v>M</v>
          </cell>
          <cell r="G2041">
            <v>3</v>
          </cell>
        </row>
        <row r="2042">
          <cell r="A2042" t="str">
            <v>M1312WS</v>
          </cell>
          <cell r="B2042">
            <v>1</v>
          </cell>
          <cell r="C2042" t="str">
            <v>M1</v>
          </cell>
          <cell r="D2042" t="str">
            <v xml:space="preserve">LOD </v>
          </cell>
          <cell r="E2042" t="str">
            <v>C</v>
          </cell>
          <cell r="F2042" t="str">
            <v>M</v>
          </cell>
          <cell r="G2042">
            <v>15</v>
          </cell>
        </row>
        <row r="2043">
          <cell r="A2043" t="str">
            <v>M1313</v>
          </cell>
          <cell r="B2043">
            <v>1</v>
          </cell>
          <cell r="C2043" t="str">
            <v>M1</v>
          </cell>
          <cell r="D2043" t="str">
            <v xml:space="preserve">LOD </v>
          </cell>
          <cell r="E2043" t="str">
            <v>C</v>
          </cell>
          <cell r="F2043" t="str">
            <v>M</v>
          </cell>
          <cell r="G2043">
            <v>15</v>
          </cell>
        </row>
        <row r="2044">
          <cell r="A2044" t="str">
            <v>M13131F</v>
          </cell>
          <cell r="B2044">
            <v>34</v>
          </cell>
          <cell r="C2044" t="str">
            <v>RI</v>
          </cell>
          <cell r="D2044" t="str">
            <v xml:space="preserve">LOD </v>
          </cell>
          <cell r="E2044" t="str">
            <v>A</v>
          </cell>
          <cell r="F2044" t="str">
            <v>P</v>
          </cell>
          <cell r="G2044">
            <v>20</v>
          </cell>
        </row>
        <row r="2045">
          <cell r="A2045" t="str">
            <v>M131321LP</v>
          </cell>
          <cell r="B2045">
            <v>21</v>
          </cell>
          <cell r="C2045" t="str">
            <v>P4</v>
          </cell>
          <cell r="D2045" t="str">
            <v xml:space="preserve">LOD </v>
          </cell>
          <cell r="E2045" t="str">
            <v>A</v>
          </cell>
          <cell r="F2045" t="str">
            <v>P</v>
          </cell>
          <cell r="G2045">
            <v>40</v>
          </cell>
        </row>
        <row r="2046">
          <cell r="A2046" t="str">
            <v>M131322LLP</v>
          </cell>
          <cell r="B2046">
            <v>22</v>
          </cell>
          <cell r="C2046" t="str">
            <v>P1</v>
          </cell>
          <cell r="D2046" t="str">
            <v xml:space="preserve">LOD </v>
          </cell>
          <cell r="E2046" t="str">
            <v>A</v>
          </cell>
          <cell r="F2046" t="str">
            <v>P</v>
          </cell>
          <cell r="G2046">
            <v>50</v>
          </cell>
        </row>
        <row r="2047">
          <cell r="A2047" t="str">
            <v>M131322W</v>
          </cell>
          <cell r="B2047">
            <v>46</v>
          </cell>
          <cell r="C2047" t="str">
            <v>R8</v>
          </cell>
          <cell r="D2047" t="str">
            <v xml:space="preserve">LOD </v>
          </cell>
          <cell r="E2047" t="str">
            <v>A</v>
          </cell>
          <cell r="F2047" t="str">
            <v>P</v>
          </cell>
          <cell r="G2047">
            <v>50</v>
          </cell>
        </row>
        <row r="2048">
          <cell r="A2048" t="str">
            <v>M131322XL</v>
          </cell>
          <cell r="B2048">
            <v>27</v>
          </cell>
          <cell r="C2048">
            <v>45</v>
          </cell>
          <cell r="D2048" t="str">
            <v xml:space="preserve">LOD </v>
          </cell>
          <cell r="E2048" t="str">
            <v>A</v>
          </cell>
          <cell r="F2048" t="str">
            <v>M</v>
          </cell>
          <cell r="G2048">
            <v>3</v>
          </cell>
        </row>
        <row r="2049">
          <cell r="A2049" t="str">
            <v>M13132VM</v>
          </cell>
          <cell r="B2049">
            <v>2</v>
          </cell>
          <cell r="C2049" t="str">
            <v>M1</v>
          </cell>
          <cell r="D2049" t="str">
            <v xml:space="preserve">LOD </v>
          </cell>
          <cell r="E2049" t="str">
            <v>B</v>
          </cell>
          <cell r="F2049" t="str">
            <v>M</v>
          </cell>
          <cell r="G2049">
            <v>5</v>
          </cell>
        </row>
        <row r="2050">
          <cell r="A2050" t="str">
            <v>M13132VS</v>
          </cell>
          <cell r="B2050">
            <v>2</v>
          </cell>
          <cell r="C2050" t="str">
            <v>RI</v>
          </cell>
          <cell r="D2050" t="str">
            <v xml:space="preserve">LOD </v>
          </cell>
          <cell r="E2050" t="str">
            <v>C</v>
          </cell>
          <cell r="F2050" t="str">
            <v>P</v>
          </cell>
          <cell r="G2050">
            <v>70</v>
          </cell>
        </row>
        <row r="2051">
          <cell r="A2051" t="str">
            <v>M13134V</v>
          </cell>
          <cell r="B2051">
            <v>18</v>
          </cell>
          <cell r="C2051" t="str">
            <v>P2</v>
          </cell>
          <cell r="D2051" t="str">
            <v xml:space="preserve">LOD </v>
          </cell>
          <cell r="E2051" t="str">
            <v>C</v>
          </cell>
          <cell r="F2051" t="str">
            <v>P</v>
          </cell>
          <cell r="G2051">
            <v>60</v>
          </cell>
        </row>
        <row r="2052">
          <cell r="A2052" t="str">
            <v>M1313C</v>
          </cell>
          <cell r="B2052">
            <v>0</v>
          </cell>
          <cell r="C2052" t="str">
            <v>M1</v>
          </cell>
          <cell r="D2052" t="str">
            <v xml:space="preserve">LOD </v>
          </cell>
          <cell r="E2052" t="str">
            <v>C</v>
          </cell>
          <cell r="F2052" t="str">
            <v>M</v>
          </cell>
          <cell r="G2052">
            <v>15</v>
          </cell>
        </row>
        <row r="2053">
          <cell r="A2053" t="str">
            <v>M1313CH</v>
          </cell>
          <cell r="B2053">
            <v>0</v>
          </cell>
          <cell r="C2053">
            <v>45</v>
          </cell>
          <cell r="D2053" t="str">
            <v xml:space="preserve">LOD </v>
          </cell>
          <cell r="E2053" t="str">
            <v>C</v>
          </cell>
          <cell r="F2053" t="str">
            <v>M</v>
          </cell>
          <cell r="G2053">
            <v>15</v>
          </cell>
        </row>
        <row r="2054">
          <cell r="A2054" t="str">
            <v>M1313CHW181C5</v>
          </cell>
          <cell r="B2054">
            <v>0</v>
          </cell>
          <cell r="C2054" t="str">
            <v>M1</v>
          </cell>
          <cell r="D2054" t="str">
            <v xml:space="preserve">LOD </v>
          </cell>
          <cell r="E2054" t="str">
            <v>C</v>
          </cell>
          <cell r="F2054" t="str">
            <v>M</v>
          </cell>
          <cell r="G2054">
            <v>15</v>
          </cell>
        </row>
        <row r="2055">
          <cell r="A2055" t="str">
            <v>M1313CHW910</v>
          </cell>
          <cell r="B2055">
            <v>0</v>
          </cell>
          <cell r="C2055" t="str">
            <v>M1</v>
          </cell>
          <cell r="D2055" t="str">
            <v xml:space="preserve">LOD </v>
          </cell>
          <cell r="E2055" t="str">
            <v>C</v>
          </cell>
          <cell r="F2055" t="str">
            <v>M</v>
          </cell>
          <cell r="G2055">
            <v>15</v>
          </cell>
        </row>
        <row r="2056">
          <cell r="A2056" t="str">
            <v>M1313CHW991C5</v>
          </cell>
          <cell r="B2056">
            <v>0</v>
          </cell>
          <cell r="C2056" t="str">
            <v>M1</v>
          </cell>
          <cell r="D2056" t="str">
            <v xml:space="preserve">LOD </v>
          </cell>
          <cell r="E2056" t="str">
            <v>C</v>
          </cell>
          <cell r="F2056" t="str">
            <v>M</v>
          </cell>
          <cell r="G2056">
            <v>15</v>
          </cell>
        </row>
        <row r="2057">
          <cell r="A2057" t="str">
            <v>M1313D</v>
          </cell>
          <cell r="B2057">
            <v>0</v>
          </cell>
          <cell r="C2057" t="str">
            <v>M1</v>
          </cell>
          <cell r="D2057" t="str">
            <v xml:space="preserve">LOD </v>
          </cell>
          <cell r="E2057" t="str">
            <v>C</v>
          </cell>
          <cell r="F2057" t="str">
            <v>M</v>
          </cell>
          <cell r="G2057">
            <v>15</v>
          </cell>
        </row>
        <row r="2058">
          <cell r="A2058" t="str">
            <v>M1313E</v>
          </cell>
          <cell r="B2058">
            <v>0</v>
          </cell>
          <cell r="C2058" t="str">
            <v>M1</v>
          </cell>
          <cell r="D2058" t="str">
            <v xml:space="preserve">LOD </v>
          </cell>
          <cell r="E2058" t="str">
            <v>B</v>
          </cell>
          <cell r="F2058" t="str">
            <v>M</v>
          </cell>
          <cell r="G2058">
            <v>15</v>
          </cell>
        </row>
        <row r="2059">
          <cell r="A2059" t="str">
            <v>M1313EAH</v>
          </cell>
          <cell r="B2059">
            <v>0</v>
          </cell>
          <cell r="C2059" t="str">
            <v>M1</v>
          </cell>
          <cell r="D2059" t="str">
            <v xml:space="preserve">LOD </v>
          </cell>
          <cell r="E2059" t="str">
            <v>B</v>
          </cell>
          <cell r="F2059" t="str">
            <v>M</v>
          </cell>
          <cell r="G2059">
            <v>15</v>
          </cell>
        </row>
        <row r="2060">
          <cell r="A2060" t="str">
            <v>M1313EAHX</v>
          </cell>
          <cell r="B2060">
            <v>24</v>
          </cell>
          <cell r="C2060">
            <v>45</v>
          </cell>
          <cell r="D2060" t="str">
            <v xml:space="preserve">LOD </v>
          </cell>
          <cell r="E2060" t="str">
            <v>B</v>
          </cell>
          <cell r="F2060" t="str">
            <v>M</v>
          </cell>
          <cell r="G2060">
            <v>5</v>
          </cell>
        </row>
        <row r="2061">
          <cell r="A2061" t="str">
            <v>M1313EH</v>
          </cell>
          <cell r="B2061">
            <v>0</v>
          </cell>
          <cell r="C2061" t="str">
            <v>M1</v>
          </cell>
          <cell r="D2061" t="str">
            <v xml:space="preserve">LOD </v>
          </cell>
          <cell r="E2061" t="str">
            <v>C</v>
          </cell>
          <cell r="F2061" t="str">
            <v>M</v>
          </cell>
          <cell r="G2061">
            <v>15</v>
          </cell>
        </row>
        <row r="2062">
          <cell r="A2062" t="str">
            <v>M1313EHW181C5</v>
          </cell>
          <cell r="B2062">
            <v>0</v>
          </cell>
          <cell r="C2062" t="str">
            <v>M1</v>
          </cell>
          <cell r="D2062" t="str">
            <v xml:space="preserve">LOD </v>
          </cell>
          <cell r="E2062" t="str">
            <v>C</v>
          </cell>
          <cell r="F2062" t="str">
            <v>M</v>
          </cell>
          <cell r="G2062">
            <v>15</v>
          </cell>
        </row>
        <row r="2063">
          <cell r="A2063" t="str">
            <v>M1313EHXW181C5</v>
          </cell>
          <cell r="B2063">
            <v>24</v>
          </cell>
          <cell r="C2063">
            <v>45</v>
          </cell>
          <cell r="D2063" t="str">
            <v xml:space="preserve">LOD </v>
          </cell>
          <cell r="E2063" t="str">
            <v>C</v>
          </cell>
          <cell r="F2063" t="str">
            <v>M</v>
          </cell>
          <cell r="G2063">
            <v>5</v>
          </cell>
        </row>
        <row r="2064">
          <cell r="A2064" t="str">
            <v>M1313EW1</v>
          </cell>
          <cell r="B2064">
            <v>0</v>
          </cell>
          <cell r="C2064" t="str">
            <v>M1</v>
          </cell>
          <cell r="D2064" t="str">
            <v xml:space="preserve">LOD </v>
          </cell>
          <cell r="E2064" t="str">
            <v>C</v>
          </cell>
          <cell r="F2064" t="str">
            <v>M</v>
          </cell>
          <cell r="G2064">
            <v>15</v>
          </cell>
        </row>
        <row r="2065">
          <cell r="A2065" t="str">
            <v>M1313EX</v>
          </cell>
          <cell r="B2065">
            <v>24</v>
          </cell>
          <cell r="C2065">
            <v>45</v>
          </cell>
          <cell r="D2065" t="str">
            <v xml:space="preserve">LOD </v>
          </cell>
          <cell r="E2065" t="str">
            <v>C</v>
          </cell>
          <cell r="F2065" t="str">
            <v>M</v>
          </cell>
          <cell r="G2065">
            <v>5</v>
          </cell>
        </row>
        <row r="2066">
          <cell r="A2066" t="str">
            <v>M1313EXW1</v>
          </cell>
          <cell r="B2066">
            <v>24</v>
          </cell>
          <cell r="C2066">
            <v>45</v>
          </cell>
          <cell r="D2066" t="str">
            <v xml:space="preserve">LOD </v>
          </cell>
          <cell r="E2066" t="str">
            <v>C</v>
          </cell>
          <cell r="F2066" t="str">
            <v>M</v>
          </cell>
          <cell r="G2066">
            <v>5</v>
          </cell>
        </row>
        <row r="2067">
          <cell r="A2067" t="str">
            <v>M1313GU</v>
          </cell>
          <cell r="B2067">
            <v>0</v>
          </cell>
          <cell r="C2067" t="str">
            <v>M1</v>
          </cell>
          <cell r="D2067" t="str">
            <v xml:space="preserve">LOD </v>
          </cell>
          <cell r="E2067" t="str">
            <v>C</v>
          </cell>
          <cell r="F2067" t="str">
            <v>M</v>
          </cell>
          <cell r="G2067">
            <v>15</v>
          </cell>
        </row>
        <row r="2068">
          <cell r="A2068" t="str">
            <v>M1313GUW3</v>
          </cell>
          <cell r="B2068">
            <v>0</v>
          </cell>
          <cell r="C2068" t="str">
            <v>M1</v>
          </cell>
          <cell r="D2068" t="str">
            <v xml:space="preserve">LOD </v>
          </cell>
          <cell r="E2068" t="str">
            <v>C</v>
          </cell>
          <cell r="F2068" t="str">
            <v>M</v>
          </cell>
          <cell r="G2068">
            <v>15</v>
          </cell>
        </row>
        <row r="2069">
          <cell r="A2069" t="str">
            <v>M1313NBW969</v>
          </cell>
          <cell r="B2069">
            <v>48</v>
          </cell>
          <cell r="C2069" t="str">
            <v>M1</v>
          </cell>
          <cell r="D2069" t="str">
            <v xml:space="preserve">LOD </v>
          </cell>
          <cell r="E2069" t="str">
            <v>C</v>
          </cell>
          <cell r="F2069" t="str">
            <v>M</v>
          </cell>
          <cell r="G2069">
            <v>0</v>
          </cell>
        </row>
        <row r="2070">
          <cell r="A2070" t="str">
            <v>M1313NBW9690M</v>
          </cell>
          <cell r="B2070">
            <v>48</v>
          </cell>
          <cell r="C2070" t="str">
            <v>RI</v>
          </cell>
          <cell r="D2070" t="str">
            <v xml:space="preserve">LOD </v>
          </cell>
          <cell r="E2070" t="str">
            <v>D</v>
          </cell>
          <cell r="F2070" t="str">
            <v>M</v>
          </cell>
          <cell r="G2070">
            <v>45</v>
          </cell>
        </row>
        <row r="2071">
          <cell r="A2071" t="str">
            <v>M1313NCW969</v>
          </cell>
          <cell r="B2071">
            <v>48</v>
          </cell>
          <cell r="C2071" t="str">
            <v>M1</v>
          </cell>
          <cell r="D2071" t="str">
            <v xml:space="preserve">LOD </v>
          </cell>
          <cell r="E2071" t="str">
            <v>C</v>
          </cell>
          <cell r="F2071" t="str">
            <v>M</v>
          </cell>
          <cell r="G2071">
            <v>25</v>
          </cell>
        </row>
        <row r="2072">
          <cell r="A2072" t="str">
            <v>M1313S</v>
          </cell>
          <cell r="B2072">
            <v>0</v>
          </cell>
          <cell r="C2072" t="str">
            <v>M1</v>
          </cell>
          <cell r="D2072" t="str">
            <v xml:space="preserve">LOD </v>
          </cell>
          <cell r="E2072" t="str">
            <v>C</v>
          </cell>
          <cell r="F2072" t="str">
            <v>M</v>
          </cell>
          <cell r="G2072">
            <v>15</v>
          </cell>
        </row>
        <row r="2073">
          <cell r="A2073" t="str">
            <v>M1313U</v>
          </cell>
          <cell r="B2073">
            <v>0</v>
          </cell>
          <cell r="C2073" t="str">
            <v>M1</v>
          </cell>
          <cell r="D2073" t="str">
            <v xml:space="preserve">LOD </v>
          </cell>
          <cell r="E2073" t="str">
            <v>C</v>
          </cell>
          <cell r="F2073" t="str">
            <v>M</v>
          </cell>
          <cell r="G2073">
            <v>15</v>
          </cell>
        </row>
        <row r="2074">
          <cell r="A2074" t="str">
            <v>M1313UV</v>
          </cell>
          <cell r="B2074">
            <v>24</v>
          </cell>
          <cell r="C2074">
            <v>45</v>
          </cell>
          <cell r="D2074" t="str">
            <v xml:space="preserve">LOD </v>
          </cell>
          <cell r="E2074" t="str">
            <v>C</v>
          </cell>
          <cell r="F2074" t="str">
            <v>M</v>
          </cell>
          <cell r="G2074">
            <v>5</v>
          </cell>
        </row>
        <row r="2075">
          <cell r="A2075" t="str">
            <v>M1313UW2</v>
          </cell>
          <cell r="B2075">
            <v>0</v>
          </cell>
          <cell r="C2075" t="str">
            <v>M1</v>
          </cell>
          <cell r="D2075" t="str">
            <v xml:space="preserve">LOD </v>
          </cell>
          <cell r="E2075" t="str">
            <v>C</v>
          </cell>
          <cell r="F2075" t="str">
            <v>M</v>
          </cell>
          <cell r="G2075">
            <v>15</v>
          </cell>
        </row>
        <row r="2076">
          <cell r="A2076" t="str">
            <v>M1313UWS</v>
          </cell>
          <cell r="B2076">
            <v>0</v>
          </cell>
          <cell r="C2076" t="str">
            <v>M1</v>
          </cell>
          <cell r="D2076" t="str">
            <v xml:space="preserve">LOD </v>
          </cell>
          <cell r="E2076" t="str">
            <v>C</v>
          </cell>
          <cell r="F2076" t="str">
            <v>M</v>
          </cell>
          <cell r="G2076">
            <v>15</v>
          </cell>
        </row>
        <row r="2077">
          <cell r="A2077" t="str">
            <v>M1313W1</v>
          </cell>
          <cell r="B2077">
            <v>1</v>
          </cell>
          <cell r="C2077" t="str">
            <v>M1</v>
          </cell>
          <cell r="D2077" t="str">
            <v xml:space="preserve">LOD </v>
          </cell>
          <cell r="E2077" t="str">
            <v>C</v>
          </cell>
          <cell r="F2077" t="str">
            <v>M</v>
          </cell>
          <cell r="G2077">
            <v>15</v>
          </cell>
        </row>
        <row r="2078">
          <cell r="A2078" t="str">
            <v>M1313WS</v>
          </cell>
          <cell r="B2078">
            <v>1</v>
          </cell>
          <cell r="C2078" t="str">
            <v>M1</v>
          </cell>
          <cell r="D2078" t="str">
            <v xml:space="preserve">LOD </v>
          </cell>
          <cell r="E2078" t="str">
            <v>B</v>
          </cell>
          <cell r="F2078" t="str">
            <v>M</v>
          </cell>
          <cell r="G2078">
            <v>15</v>
          </cell>
        </row>
        <row r="2079">
          <cell r="A2079" t="str">
            <v>M1314</v>
          </cell>
          <cell r="B2079">
            <v>1</v>
          </cell>
          <cell r="C2079" t="str">
            <v>M1</v>
          </cell>
          <cell r="D2079" t="str">
            <v xml:space="preserve">LOD </v>
          </cell>
          <cell r="E2079" t="str">
            <v>B</v>
          </cell>
          <cell r="F2079" t="str">
            <v>M</v>
          </cell>
          <cell r="G2079">
            <v>15</v>
          </cell>
        </row>
        <row r="2080">
          <cell r="A2080" t="str">
            <v>M13141F</v>
          </cell>
          <cell r="B2080">
            <v>34</v>
          </cell>
          <cell r="C2080" t="str">
            <v>RI</v>
          </cell>
          <cell r="D2080" t="str">
            <v xml:space="preserve">LOD </v>
          </cell>
          <cell r="E2080" t="str">
            <v>C</v>
          </cell>
          <cell r="F2080" t="str">
            <v>P</v>
          </cell>
          <cell r="G2080">
            <v>20</v>
          </cell>
        </row>
        <row r="2081">
          <cell r="A2081" t="str">
            <v>M131421L2</v>
          </cell>
          <cell r="B2081">
            <v>21</v>
          </cell>
          <cell r="C2081" t="str">
            <v>PJ</v>
          </cell>
          <cell r="D2081" t="str">
            <v xml:space="preserve">LOD </v>
          </cell>
          <cell r="E2081" t="str">
            <v>D</v>
          </cell>
          <cell r="F2081" t="str">
            <v>P</v>
          </cell>
          <cell r="G2081">
            <v>65</v>
          </cell>
        </row>
        <row r="2082">
          <cell r="A2082" t="str">
            <v>M131421L2P</v>
          </cell>
          <cell r="B2082">
            <v>21</v>
          </cell>
          <cell r="C2082" t="str">
            <v>P4</v>
          </cell>
          <cell r="D2082" t="str">
            <v xml:space="preserve">LOD </v>
          </cell>
          <cell r="E2082" t="str">
            <v>A</v>
          </cell>
          <cell r="F2082" t="str">
            <v>P</v>
          </cell>
          <cell r="G2082">
            <v>40</v>
          </cell>
        </row>
        <row r="2083">
          <cell r="A2083" t="str">
            <v>M131422L2P</v>
          </cell>
          <cell r="B2083">
            <v>22</v>
          </cell>
          <cell r="C2083" t="str">
            <v>P1</v>
          </cell>
          <cell r="D2083" t="str">
            <v xml:space="preserve">LOD </v>
          </cell>
          <cell r="E2083" t="str">
            <v>C</v>
          </cell>
          <cell r="F2083" t="str">
            <v>P</v>
          </cell>
          <cell r="G2083">
            <v>50</v>
          </cell>
        </row>
        <row r="2084">
          <cell r="A2084" t="str">
            <v>M131422LP</v>
          </cell>
          <cell r="B2084">
            <v>22</v>
          </cell>
          <cell r="C2084" t="str">
            <v>P1</v>
          </cell>
          <cell r="D2084" t="str">
            <v xml:space="preserve">LOD </v>
          </cell>
          <cell r="E2084" t="str">
            <v>A</v>
          </cell>
          <cell r="F2084" t="str">
            <v>P</v>
          </cell>
          <cell r="G2084">
            <v>50</v>
          </cell>
        </row>
        <row r="2085">
          <cell r="A2085" t="str">
            <v>M131422W</v>
          </cell>
          <cell r="B2085">
            <v>46</v>
          </cell>
          <cell r="C2085" t="str">
            <v>R8</v>
          </cell>
          <cell r="D2085" t="str">
            <v xml:space="preserve">LOD </v>
          </cell>
          <cell r="E2085" t="str">
            <v>C</v>
          </cell>
          <cell r="F2085" t="str">
            <v>P</v>
          </cell>
          <cell r="G2085">
            <v>90</v>
          </cell>
        </row>
        <row r="2086">
          <cell r="A2086" t="str">
            <v>M131422X2</v>
          </cell>
          <cell r="B2086">
            <v>27</v>
          </cell>
          <cell r="C2086">
            <v>45</v>
          </cell>
          <cell r="D2086" t="str">
            <v xml:space="preserve">LOD </v>
          </cell>
          <cell r="E2086" t="str">
            <v>A</v>
          </cell>
          <cell r="F2086" t="str">
            <v>M</v>
          </cell>
          <cell r="G2086">
            <v>3</v>
          </cell>
        </row>
        <row r="2087">
          <cell r="A2087" t="str">
            <v>M13142VM</v>
          </cell>
          <cell r="B2087">
            <v>2</v>
          </cell>
          <cell r="C2087" t="str">
            <v>M1</v>
          </cell>
          <cell r="D2087" t="str">
            <v xml:space="preserve">LOD </v>
          </cell>
          <cell r="E2087" t="str">
            <v>C</v>
          </cell>
          <cell r="F2087" t="str">
            <v>M</v>
          </cell>
          <cell r="G2087">
            <v>5</v>
          </cell>
        </row>
        <row r="2088">
          <cell r="A2088" t="str">
            <v>M13142VS</v>
          </cell>
          <cell r="B2088">
            <v>2</v>
          </cell>
          <cell r="C2088" t="str">
            <v>RI</v>
          </cell>
          <cell r="D2088" t="str">
            <v xml:space="preserve">LOD </v>
          </cell>
          <cell r="E2088" t="str">
            <v>C</v>
          </cell>
          <cell r="F2088" t="str">
            <v>P</v>
          </cell>
          <cell r="G2088">
            <v>70</v>
          </cell>
        </row>
        <row r="2089">
          <cell r="A2089" t="str">
            <v>M13144V</v>
          </cell>
          <cell r="B2089">
            <v>18</v>
          </cell>
          <cell r="C2089" t="str">
            <v>P2</v>
          </cell>
          <cell r="D2089" t="str">
            <v xml:space="preserve">LOD </v>
          </cell>
          <cell r="E2089" t="str">
            <v>C</v>
          </cell>
          <cell r="F2089" t="str">
            <v>P</v>
          </cell>
          <cell r="G2089">
            <v>60</v>
          </cell>
        </row>
        <row r="2090">
          <cell r="A2090" t="str">
            <v>M1314C</v>
          </cell>
          <cell r="B2090">
            <v>0</v>
          </cell>
          <cell r="C2090" t="str">
            <v>M1</v>
          </cell>
          <cell r="D2090" t="str">
            <v xml:space="preserve">LOD </v>
          </cell>
          <cell r="E2090" t="str">
            <v>C</v>
          </cell>
          <cell r="F2090" t="str">
            <v>M</v>
          </cell>
          <cell r="G2090">
            <v>15</v>
          </cell>
        </row>
        <row r="2091">
          <cell r="A2091" t="str">
            <v>M1314CH</v>
          </cell>
          <cell r="B2091">
            <v>0</v>
          </cell>
          <cell r="C2091" t="str">
            <v>M1</v>
          </cell>
          <cell r="D2091" t="str">
            <v xml:space="preserve">LOD </v>
          </cell>
          <cell r="E2091" t="str">
            <v>C</v>
          </cell>
          <cell r="F2091" t="str">
            <v>M</v>
          </cell>
          <cell r="G2091">
            <v>10</v>
          </cell>
        </row>
        <row r="2092">
          <cell r="A2092" t="str">
            <v>M1314CHW909</v>
          </cell>
          <cell r="B2092">
            <v>0</v>
          </cell>
          <cell r="C2092" t="str">
            <v>M1</v>
          </cell>
          <cell r="D2092" t="str">
            <v xml:space="preserve">LOD </v>
          </cell>
          <cell r="E2092" t="str">
            <v>C</v>
          </cell>
          <cell r="F2092" t="str">
            <v>M</v>
          </cell>
          <cell r="G2092">
            <v>10</v>
          </cell>
        </row>
        <row r="2093">
          <cell r="A2093" t="str">
            <v>M1314DAH</v>
          </cell>
          <cell r="B2093">
            <v>0</v>
          </cell>
          <cell r="C2093" t="str">
            <v>M1</v>
          </cell>
          <cell r="D2093" t="str">
            <v xml:space="preserve">LOD </v>
          </cell>
          <cell r="E2093" t="str">
            <v>C</v>
          </cell>
          <cell r="F2093" t="str">
            <v>M</v>
          </cell>
          <cell r="G2093">
            <v>10</v>
          </cell>
        </row>
        <row r="2094">
          <cell r="A2094" t="str">
            <v>M1314E</v>
          </cell>
          <cell r="B2094">
            <v>0</v>
          </cell>
          <cell r="C2094" t="str">
            <v>M1</v>
          </cell>
          <cell r="D2094" t="str">
            <v xml:space="preserve">LOD </v>
          </cell>
          <cell r="E2094" t="str">
            <v>B</v>
          </cell>
          <cell r="F2094" t="str">
            <v>M</v>
          </cell>
          <cell r="G2094">
            <v>15</v>
          </cell>
        </row>
        <row r="2095">
          <cell r="A2095" t="str">
            <v>M1314EHW981</v>
          </cell>
          <cell r="B2095">
            <v>0</v>
          </cell>
          <cell r="C2095" t="str">
            <v>M1</v>
          </cell>
          <cell r="D2095" t="str">
            <v xml:space="preserve">LOD </v>
          </cell>
          <cell r="E2095" t="str">
            <v>C</v>
          </cell>
          <cell r="F2095" t="str">
            <v>M</v>
          </cell>
          <cell r="G2095">
            <v>15</v>
          </cell>
        </row>
        <row r="2096">
          <cell r="A2096" t="str">
            <v>M1314EHXW981</v>
          </cell>
          <cell r="B2096">
            <v>24</v>
          </cell>
          <cell r="C2096">
            <v>45</v>
          </cell>
          <cell r="D2096" t="str">
            <v xml:space="preserve">LOD </v>
          </cell>
          <cell r="E2096" t="str">
            <v>C</v>
          </cell>
          <cell r="F2096" t="str">
            <v>M</v>
          </cell>
          <cell r="G2096">
            <v>5</v>
          </cell>
        </row>
        <row r="2097">
          <cell r="A2097" t="str">
            <v>M1314EX</v>
          </cell>
          <cell r="B2097">
            <v>24</v>
          </cell>
          <cell r="C2097">
            <v>45</v>
          </cell>
          <cell r="D2097" t="str">
            <v xml:space="preserve">LOD </v>
          </cell>
          <cell r="E2097" t="str">
            <v>C</v>
          </cell>
          <cell r="F2097" t="str">
            <v>M</v>
          </cell>
          <cell r="G2097">
            <v>5</v>
          </cell>
        </row>
        <row r="2098">
          <cell r="A2098" t="str">
            <v>M1314GEW1</v>
          </cell>
          <cell r="B2098">
            <v>0</v>
          </cell>
          <cell r="C2098" t="str">
            <v>M1</v>
          </cell>
          <cell r="D2098" t="str">
            <v xml:space="preserve">LOD </v>
          </cell>
          <cell r="E2098" t="str">
            <v>C</v>
          </cell>
          <cell r="F2098" t="str">
            <v>M</v>
          </cell>
          <cell r="G2098">
            <v>15</v>
          </cell>
        </row>
        <row r="2099">
          <cell r="A2099" t="str">
            <v>M1314TH</v>
          </cell>
          <cell r="B2099">
            <v>0</v>
          </cell>
          <cell r="C2099" t="str">
            <v>M1</v>
          </cell>
          <cell r="D2099" t="str">
            <v xml:space="preserve">LOD </v>
          </cell>
          <cell r="E2099" t="str">
            <v>C</v>
          </cell>
          <cell r="F2099" t="str">
            <v>M</v>
          </cell>
          <cell r="G2099">
            <v>10</v>
          </cell>
        </row>
        <row r="2100">
          <cell r="A2100" t="str">
            <v>M1314U</v>
          </cell>
          <cell r="B2100">
            <v>0</v>
          </cell>
          <cell r="C2100" t="str">
            <v>M1</v>
          </cell>
          <cell r="D2100" t="str">
            <v xml:space="preserve">LOD </v>
          </cell>
          <cell r="E2100" t="str">
            <v>C</v>
          </cell>
          <cell r="F2100" t="str">
            <v>M</v>
          </cell>
          <cell r="G2100">
            <v>15</v>
          </cell>
        </row>
        <row r="2101">
          <cell r="A2101" t="str">
            <v>M1314UV</v>
          </cell>
          <cell r="B2101">
            <v>24</v>
          </cell>
          <cell r="C2101">
            <v>45</v>
          </cell>
          <cell r="D2101" t="str">
            <v xml:space="preserve">LOD </v>
          </cell>
          <cell r="E2101" t="str">
            <v>C</v>
          </cell>
          <cell r="F2101" t="str">
            <v>M</v>
          </cell>
          <cell r="G2101">
            <v>5</v>
          </cell>
        </row>
        <row r="2102">
          <cell r="A2102" t="str">
            <v>M1314W1</v>
          </cell>
          <cell r="B2102">
            <v>1</v>
          </cell>
          <cell r="C2102" t="str">
            <v>M1</v>
          </cell>
          <cell r="D2102" t="str">
            <v xml:space="preserve">LOD </v>
          </cell>
          <cell r="E2102" t="str">
            <v>C</v>
          </cell>
          <cell r="F2102" t="str">
            <v>M</v>
          </cell>
          <cell r="G2102">
            <v>15</v>
          </cell>
        </row>
        <row r="2103">
          <cell r="A2103" t="str">
            <v>M1314W83921L</v>
          </cell>
          <cell r="B2103">
            <v>21</v>
          </cell>
          <cell r="C2103" t="str">
            <v>PJ</v>
          </cell>
          <cell r="D2103" t="str">
            <v xml:space="preserve">LOD </v>
          </cell>
          <cell r="E2103" t="str">
            <v>D</v>
          </cell>
          <cell r="F2103" t="str">
            <v>P</v>
          </cell>
          <cell r="G2103">
            <v>65</v>
          </cell>
        </row>
        <row r="2104">
          <cell r="A2104" t="str">
            <v>M1314W83921LM</v>
          </cell>
          <cell r="B2104">
            <v>21</v>
          </cell>
          <cell r="C2104" t="str">
            <v>M1</v>
          </cell>
          <cell r="D2104" t="str">
            <v xml:space="preserve">LOD </v>
          </cell>
          <cell r="E2104" t="str">
            <v>C</v>
          </cell>
          <cell r="F2104" t="str">
            <v>M</v>
          </cell>
          <cell r="G2104">
            <v>20</v>
          </cell>
        </row>
        <row r="2105">
          <cell r="A2105" t="str">
            <v>M1314W83921LS</v>
          </cell>
          <cell r="B2105">
            <v>21</v>
          </cell>
          <cell r="C2105" t="str">
            <v>M1</v>
          </cell>
          <cell r="D2105" t="str">
            <v xml:space="preserve">LOD </v>
          </cell>
          <cell r="E2105" t="str">
            <v>B</v>
          </cell>
          <cell r="F2105" t="str">
            <v>M</v>
          </cell>
          <cell r="G2105">
            <v>0</v>
          </cell>
        </row>
        <row r="2106">
          <cell r="A2106" t="str">
            <v>M131521LP</v>
          </cell>
          <cell r="B2106">
            <v>21</v>
          </cell>
          <cell r="C2106" t="str">
            <v>P4</v>
          </cell>
          <cell r="D2106" t="str">
            <v xml:space="preserve">LOD </v>
          </cell>
          <cell r="E2106" t="str">
            <v>C</v>
          </cell>
          <cell r="F2106" t="str">
            <v>P</v>
          </cell>
          <cell r="G2106">
            <v>40</v>
          </cell>
        </row>
        <row r="2107">
          <cell r="A2107" t="str">
            <v>M131522LP</v>
          </cell>
          <cell r="B2107">
            <v>22</v>
          </cell>
          <cell r="C2107" t="str">
            <v>P1</v>
          </cell>
          <cell r="D2107" t="str">
            <v xml:space="preserve">LOD </v>
          </cell>
          <cell r="E2107" t="str">
            <v>C</v>
          </cell>
          <cell r="F2107" t="str">
            <v>P</v>
          </cell>
          <cell r="G2107">
            <v>50</v>
          </cell>
        </row>
        <row r="2108">
          <cell r="A2108" t="str">
            <v>M131522X</v>
          </cell>
          <cell r="B2108">
            <v>27</v>
          </cell>
          <cell r="C2108">
            <v>45</v>
          </cell>
          <cell r="D2108" t="str">
            <v xml:space="preserve">LOD </v>
          </cell>
          <cell r="E2108" t="str">
            <v>B</v>
          </cell>
          <cell r="F2108" t="str">
            <v>M</v>
          </cell>
          <cell r="G2108">
            <v>3</v>
          </cell>
        </row>
        <row r="2109">
          <cell r="A2109" t="str">
            <v>M13152VM</v>
          </cell>
          <cell r="B2109">
            <v>2</v>
          </cell>
          <cell r="C2109" t="str">
            <v>M1</v>
          </cell>
          <cell r="D2109" t="str">
            <v xml:space="preserve">LOD </v>
          </cell>
          <cell r="E2109" t="str">
            <v>C</v>
          </cell>
          <cell r="F2109" t="str">
            <v>M</v>
          </cell>
          <cell r="G2109">
            <v>5</v>
          </cell>
        </row>
        <row r="2110">
          <cell r="A2110" t="str">
            <v>M13152VS</v>
          </cell>
          <cell r="B2110">
            <v>2</v>
          </cell>
          <cell r="C2110" t="str">
            <v>RI</v>
          </cell>
          <cell r="D2110" t="str">
            <v xml:space="preserve">LOD </v>
          </cell>
          <cell r="E2110" t="str">
            <v>C</v>
          </cell>
          <cell r="F2110" t="str">
            <v>P</v>
          </cell>
          <cell r="G2110">
            <v>70</v>
          </cell>
        </row>
        <row r="2111">
          <cell r="A2111" t="str">
            <v>M13154V</v>
          </cell>
          <cell r="B2111">
            <v>18</v>
          </cell>
          <cell r="C2111" t="str">
            <v>P2</v>
          </cell>
          <cell r="D2111" t="str">
            <v xml:space="preserve">LOD </v>
          </cell>
          <cell r="E2111" t="str">
            <v>C</v>
          </cell>
          <cell r="F2111" t="str">
            <v>P</v>
          </cell>
          <cell r="G2111">
            <v>60</v>
          </cell>
        </row>
        <row r="2112">
          <cell r="A2112" t="str">
            <v>M1315CH</v>
          </cell>
          <cell r="B2112">
            <v>0</v>
          </cell>
          <cell r="C2112" t="str">
            <v>M1</v>
          </cell>
          <cell r="D2112" t="str">
            <v xml:space="preserve">LOD </v>
          </cell>
          <cell r="E2112" t="str">
            <v>C</v>
          </cell>
          <cell r="F2112" t="str">
            <v>M</v>
          </cell>
          <cell r="G2112">
            <v>15</v>
          </cell>
        </row>
        <row r="2113">
          <cell r="A2113" t="str">
            <v>M1315E</v>
          </cell>
          <cell r="B2113">
            <v>0</v>
          </cell>
          <cell r="C2113" t="str">
            <v>M1</v>
          </cell>
          <cell r="D2113" t="str">
            <v xml:space="preserve">LOD </v>
          </cell>
          <cell r="E2113" t="str">
            <v>C</v>
          </cell>
          <cell r="F2113" t="str">
            <v>M</v>
          </cell>
          <cell r="G2113">
            <v>15</v>
          </cell>
        </row>
        <row r="2114">
          <cell r="A2114" t="str">
            <v>M1315EAH</v>
          </cell>
          <cell r="B2114">
            <v>0</v>
          </cell>
          <cell r="C2114" t="str">
            <v>M1</v>
          </cell>
          <cell r="D2114" t="str">
            <v xml:space="preserve">LOD </v>
          </cell>
          <cell r="E2114" t="str">
            <v>C</v>
          </cell>
          <cell r="F2114" t="str">
            <v>M</v>
          </cell>
          <cell r="G2114">
            <v>15</v>
          </cell>
        </row>
        <row r="2115">
          <cell r="A2115" t="str">
            <v>M1315EAHX</v>
          </cell>
          <cell r="B2115">
            <v>24</v>
          </cell>
          <cell r="C2115">
            <v>45</v>
          </cell>
          <cell r="D2115" t="str">
            <v xml:space="preserve">LOD </v>
          </cell>
          <cell r="E2115" t="str">
            <v>C</v>
          </cell>
          <cell r="F2115" t="str">
            <v>M</v>
          </cell>
          <cell r="G2115">
            <v>5</v>
          </cell>
        </row>
        <row r="2116">
          <cell r="A2116" t="str">
            <v>M1315EX</v>
          </cell>
          <cell r="B2116">
            <v>24</v>
          </cell>
          <cell r="C2116">
            <v>45</v>
          </cell>
          <cell r="D2116" t="str">
            <v xml:space="preserve">LOD </v>
          </cell>
          <cell r="E2116" t="str">
            <v>C</v>
          </cell>
          <cell r="F2116" t="str">
            <v>M</v>
          </cell>
          <cell r="G2116">
            <v>5</v>
          </cell>
        </row>
        <row r="2117">
          <cell r="A2117" t="str">
            <v>M1315U</v>
          </cell>
          <cell r="B2117">
            <v>0</v>
          </cell>
          <cell r="C2117" t="str">
            <v>M1</v>
          </cell>
          <cell r="D2117" t="str">
            <v xml:space="preserve">LOD </v>
          </cell>
          <cell r="E2117" t="str">
            <v>C</v>
          </cell>
          <cell r="F2117" t="str">
            <v>M</v>
          </cell>
          <cell r="G2117">
            <v>15</v>
          </cell>
        </row>
        <row r="2118">
          <cell r="A2118" t="str">
            <v>M1315UV</v>
          </cell>
          <cell r="B2118">
            <v>24</v>
          </cell>
          <cell r="C2118">
            <v>45</v>
          </cell>
          <cell r="D2118" t="str">
            <v xml:space="preserve">LOD </v>
          </cell>
          <cell r="E2118" t="str">
            <v>C</v>
          </cell>
          <cell r="F2118" t="str">
            <v>M</v>
          </cell>
          <cell r="G2118">
            <v>5</v>
          </cell>
        </row>
        <row r="2119">
          <cell r="A2119" t="str">
            <v>M131621L</v>
          </cell>
          <cell r="B2119">
            <v>21</v>
          </cell>
          <cell r="C2119" t="str">
            <v>PJ</v>
          </cell>
          <cell r="D2119" t="str">
            <v xml:space="preserve">LOD </v>
          </cell>
          <cell r="E2119" t="str">
            <v>D</v>
          </cell>
          <cell r="F2119" t="str">
            <v>P</v>
          </cell>
          <cell r="G2119">
            <v>65</v>
          </cell>
        </row>
        <row r="2120">
          <cell r="A2120" t="str">
            <v>M131621LP</v>
          </cell>
          <cell r="B2120">
            <v>21</v>
          </cell>
          <cell r="C2120" t="str">
            <v>P4</v>
          </cell>
          <cell r="D2120" t="str">
            <v xml:space="preserve">LOD </v>
          </cell>
          <cell r="E2120" t="str">
            <v>C</v>
          </cell>
          <cell r="F2120" t="str">
            <v>P</v>
          </cell>
          <cell r="G2120">
            <v>40</v>
          </cell>
        </row>
        <row r="2121">
          <cell r="A2121" t="str">
            <v>M131622LP</v>
          </cell>
          <cell r="B2121">
            <v>22</v>
          </cell>
          <cell r="C2121" t="str">
            <v>P1</v>
          </cell>
          <cell r="D2121" t="str">
            <v xml:space="preserve">LOD </v>
          </cell>
          <cell r="E2121" t="str">
            <v>C</v>
          </cell>
          <cell r="F2121" t="str">
            <v>P</v>
          </cell>
          <cell r="G2121">
            <v>50</v>
          </cell>
        </row>
        <row r="2122">
          <cell r="A2122" t="str">
            <v>M131622X</v>
          </cell>
          <cell r="B2122">
            <v>27</v>
          </cell>
          <cell r="C2122">
            <v>45</v>
          </cell>
          <cell r="D2122" t="str">
            <v xml:space="preserve">LOD </v>
          </cell>
          <cell r="E2122" t="str">
            <v>C</v>
          </cell>
          <cell r="F2122" t="str">
            <v>M</v>
          </cell>
          <cell r="G2122">
            <v>3</v>
          </cell>
        </row>
        <row r="2123">
          <cell r="A2123" t="str">
            <v>M13164V</v>
          </cell>
          <cell r="B2123">
            <v>18</v>
          </cell>
          <cell r="C2123" t="str">
            <v>P2</v>
          </cell>
          <cell r="D2123" t="str">
            <v xml:space="preserve">LOD </v>
          </cell>
          <cell r="E2123" t="str">
            <v>C</v>
          </cell>
          <cell r="F2123" t="str">
            <v>P</v>
          </cell>
          <cell r="G2123">
            <v>60</v>
          </cell>
        </row>
        <row r="2124">
          <cell r="A2124" t="str">
            <v>M1316C</v>
          </cell>
          <cell r="B2124">
            <v>0</v>
          </cell>
          <cell r="C2124" t="str">
            <v>M1</v>
          </cell>
          <cell r="D2124" t="str">
            <v xml:space="preserve">LOD </v>
          </cell>
          <cell r="E2124" t="str">
            <v>C</v>
          </cell>
          <cell r="F2124" t="str">
            <v>M</v>
          </cell>
          <cell r="G2124">
            <v>20</v>
          </cell>
        </row>
        <row r="2125">
          <cell r="A2125" t="str">
            <v>M1316E</v>
          </cell>
          <cell r="B2125">
            <v>0</v>
          </cell>
          <cell r="C2125" t="str">
            <v>M1</v>
          </cell>
          <cell r="D2125" t="str">
            <v xml:space="preserve">LOD </v>
          </cell>
          <cell r="E2125" t="str">
            <v>C</v>
          </cell>
          <cell r="F2125" t="str">
            <v>M</v>
          </cell>
          <cell r="G2125">
            <v>15</v>
          </cell>
        </row>
        <row r="2126">
          <cell r="A2126" t="str">
            <v>M1316EAHW971</v>
          </cell>
          <cell r="B2126">
            <v>0</v>
          </cell>
          <cell r="C2126" t="str">
            <v>M1</v>
          </cell>
          <cell r="D2126" t="str">
            <v xml:space="preserve">LOD </v>
          </cell>
          <cell r="E2126" t="str">
            <v>C</v>
          </cell>
          <cell r="F2126" t="str">
            <v>M</v>
          </cell>
          <cell r="G2126">
            <v>15</v>
          </cell>
        </row>
        <row r="2127">
          <cell r="A2127" t="str">
            <v>M1316EAHXW971</v>
          </cell>
          <cell r="B2127">
            <v>24</v>
          </cell>
          <cell r="C2127">
            <v>45</v>
          </cell>
          <cell r="D2127" t="str">
            <v xml:space="preserve">LOD </v>
          </cell>
          <cell r="E2127" t="str">
            <v>C</v>
          </cell>
          <cell r="F2127" t="str">
            <v>M</v>
          </cell>
          <cell r="G2127">
            <v>5</v>
          </cell>
        </row>
        <row r="2128">
          <cell r="A2128" t="str">
            <v>M1316EX</v>
          </cell>
          <cell r="B2128">
            <v>24</v>
          </cell>
          <cell r="C2128">
            <v>45</v>
          </cell>
          <cell r="D2128" t="str">
            <v xml:space="preserve">LOD </v>
          </cell>
          <cell r="E2128" t="str">
            <v>C</v>
          </cell>
          <cell r="F2128" t="str">
            <v>M</v>
          </cell>
          <cell r="G2128">
            <v>5</v>
          </cell>
        </row>
        <row r="2129">
          <cell r="A2129" t="str">
            <v>M1316W73321LH</v>
          </cell>
          <cell r="B2129">
            <v>21</v>
          </cell>
          <cell r="C2129" t="str">
            <v>M1</v>
          </cell>
          <cell r="D2129" t="str">
            <v xml:space="preserve">LOD </v>
          </cell>
          <cell r="E2129" t="str">
            <v>A</v>
          </cell>
          <cell r="F2129" t="str">
            <v>M</v>
          </cell>
          <cell r="G2129">
            <v>65</v>
          </cell>
        </row>
        <row r="2130">
          <cell r="A2130" t="str">
            <v>M1316W73321LHP</v>
          </cell>
          <cell r="B2130">
            <v>21</v>
          </cell>
          <cell r="C2130" t="str">
            <v>P4</v>
          </cell>
          <cell r="D2130" t="str">
            <v xml:space="preserve">LOD </v>
          </cell>
          <cell r="E2130" t="str">
            <v>C</v>
          </cell>
          <cell r="F2130" t="str">
            <v>P</v>
          </cell>
          <cell r="G2130">
            <v>40</v>
          </cell>
        </row>
        <row r="2131">
          <cell r="A2131" t="str">
            <v>M1316W73321LM</v>
          </cell>
          <cell r="B2131">
            <v>21</v>
          </cell>
          <cell r="C2131" t="str">
            <v>M1</v>
          </cell>
          <cell r="D2131" t="str">
            <v xml:space="preserve">LOD </v>
          </cell>
          <cell r="E2131" t="str">
            <v>C</v>
          </cell>
          <cell r="F2131" t="str">
            <v>M</v>
          </cell>
          <cell r="G2131">
            <v>0</v>
          </cell>
        </row>
        <row r="2132">
          <cell r="A2132" t="str">
            <v>M1316W73321LP</v>
          </cell>
          <cell r="B2132">
            <v>21</v>
          </cell>
          <cell r="C2132" t="str">
            <v>P4</v>
          </cell>
          <cell r="D2132" t="str">
            <v xml:space="preserve">LOD </v>
          </cell>
          <cell r="E2132" t="str">
            <v>C</v>
          </cell>
          <cell r="F2132" t="str">
            <v>P</v>
          </cell>
          <cell r="G2132">
            <v>40</v>
          </cell>
        </row>
        <row r="2133">
          <cell r="A2133" t="str">
            <v>M1316W73321LS</v>
          </cell>
          <cell r="B2133">
            <v>21</v>
          </cell>
          <cell r="C2133" t="str">
            <v>M1</v>
          </cell>
          <cell r="D2133" t="str">
            <v xml:space="preserve">LOD </v>
          </cell>
          <cell r="E2133" t="str">
            <v>C</v>
          </cell>
          <cell r="F2133" t="str">
            <v>M</v>
          </cell>
          <cell r="G2133">
            <v>0</v>
          </cell>
        </row>
        <row r="2134">
          <cell r="A2134" t="str">
            <v>M1316W77021L</v>
          </cell>
          <cell r="B2134">
            <v>21</v>
          </cell>
          <cell r="C2134" t="str">
            <v>M1</v>
          </cell>
          <cell r="D2134" t="str">
            <v xml:space="preserve">LOD </v>
          </cell>
          <cell r="E2134" t="str">
            <v>C</v>
          </cell>
          <cell r="F2134" t="str">
            <v>M</v>
          </cell>
          <cell r="G2134">
            <v>0</v>
          </cell>
        </row>
        <row r="2135">
          <cell r="A2135" t="str">
            <v>M1316W77021LM</v>
          </cell>
          <cell r="B2135">
            <v>21</v>
          </cell>
          <cell r="C2135" t="str">
            <v>M1</v>
          </cell>
          <cell r="D2135" t="str">
            <v xml:space="preserve">LOD </v>
          </cell>
          <cell r="E2135" t="str">
            <v>C</v>
          </cell>
          <cell r="F2135" t="str">
            <v>M</v>
          </cell>
          <cell r="G2135">
            <v>0</v>
          </cell>
        </row>
        <row r="2136">
          <cell r="A2136" t="str">
            <v>M1316W77021LP</v>
          </cell>
          <cell r="B2136">
            <v>21</v>
          </cell>
          <cell r="C2136" t="str">
            <v>P4</v>
          </cell>
          <cell r="D2136" t="str">
            <v xml:space="preserve">LOD </v>
          </cell>
          <cell r="E2136" t="str">
            <v>C</v>
          </cell>
          <cell r="F2136" t="str">
            <v>P</v>
          </cell>
          <cell r="G2136">
            <v>40</v>
          </cell>
        </row>
        <row r="2137">
          <cell r="A2137" t="str">
            <v>M1316X</v>
          </cell>
          <cell r="B2137">
            <v>26</v>
          </cell>
          <cell r="C2137">
            <v>45</v>
          </cell>
          <cell r="D2137" t="str">
            <v xml:space="preserve">LOD </v>
          </cell>
          <cell r="E2137" t="str">
            <v>C</v>
          </cell>
          <cell r="F2137" t="str">
            <v>M</v>
          </cell>
          <cell r="G2137">
            <v>5</v>
          </cell>
        </row>
        <row r="2138">
          <cell r="A2138" t="str">
            <v>M1317</v>
          </cell>
          <cell r="B2138">
            <v>1</v>
          </cell>
          <cell r="C2138" t="str">
            <v>M1</v>
          </cell>
          <cell r="D2138" t="str">
            <v xml:space="preserve">LOD </v>
          </cell>
          <cell r="E2138" t="str">
            <v>C</v>
          </cell>
          <cell r="F2138" t="str">
            <v>M</v>
          </cell>
          <cell r="G2138">
            <v>15</v>
          </cell>
        </row>
        <row r="2139">
          <cell r="A2139" t="str">
            <v>M131721L</v>
          </cell>
          <cell r="B2139">
            <v>21</v>
          </cell>
          <cell r="C2139" t="str">
            <v>PJ</v>
          </cell>
          <cell r="D2139" t="str">
            <v xml:space="preserve">LOD </v>
          </cell>
          <cell r="E2139" t="str">
            <v>D</v>
          </cell>
          <cell r="F2139" t="str">
            <v>P</v>
          </cell>
          <cell r="G2139">
            <v>65</v>
          </cell>
        </row>
        <row r="2140">
          <cell r="A2140" t="str">
            <v>M131721LP</v>
          </cell>
          <cell r="B2140">
            <v>21</v>
          </cell>
          <cell r="C2140" t="str">
            <v>P4</v>
          </cell>
          <cell r="D2140" t="str">
            <v xml:space="preserve">LOD </v>
          </cell>
          <cell r="E2140" t="str">
            <v>C</v>
          </cell>
          <cell r="F2140" t="str">
            <v>P</v>
          </cell>
          <cell r="G2140">
            <v>40</v>
          </cell>
        </row>
        <row r="2141">
          <cell r="A2141" t="str">
            <v>M131722LP</v>
          </cell>
          <cell r="B2141">
            <v>22</v>
          </cell>
          <cell r="C2141" t="str">
            <v>P1</v>
          </cell>
          <cell r="D2141" t="str">
            <v xml:space="preserve">LOD </v>
          </cell>
          <cell r="E2141" t="str">
            <v>C</v>
          </cell>
          <cell r="F2141" t="str">
            <v>P</v>
          </cell>
          <cell r="G2141">
            <v>50</v>
          </cell>
        </row>
        <row r="2142">
          <cell r="A2142" t="str">
            <v>M131722X</v>
          </cell>
          <cell r="B2142">
            <v>27</v>
          </cell>
          <cell r="C2142">
            <v>45</v>
          </cell>
          <cell r="D2142" t="str">
            <v xml:space="preserve">LOD </v>
          </cell>
          <cell r="E2142" t="str">
            <v>C</v>
          </cell>
          <cell r="F2142" t="str">
            <v>M</v>
          </cell>
          <cell r="G2142">
            <v>3</v>
          </cell>
        </row>
        <row r="2143">
          <cell r="A2143" t="str">
            <v>M13174V</v>
          </cell>
          <cell r="B2143">
            <v>18</v>
          </cell>
          <cell r="C2143" t="str">
            <v>P2</v>
          </cell>
          <cell r="D2143" t="str">
            <v xml:space="preserve">LOD </v>
          </cell>
          <cell r="E2143" t="str">
            <v>C</v>
          </cell>
          <cell r="F2143" t="str">
            <v>P</v>
          </cell>
          <cell r="G2143">
            <v>60</v>
          </cell>
        </row>
        <row r="2144">
          <cell r="A2144" t="str">
            <v>M1317CAH</v>
          </cell>
          <cell r="B2144">
            <v>0</v>
          </cell>
          <cell r="C2144" t="str">
            <v>M1</v>
          </cell>
          <cell r="D2144" t="str">
            <v xml:space="preserve">LOD </v>
          </cell>
          <cell r="E2144" t="str">
            <v>C</v>
          </cell>
          <cell r="F2144" t="str">
            <v>M</v>
          </cell>
          <cell r="G2144">
            <v>15</v>
          </cell>
        </row>
        <row r="2145">
          <cell r="A2145" t="str">
            <v>M1317DAH</v>
          </cell>
          <cell r="B2145">
            <v>0</v>
          </cell>
          <cell r="C2145" t="str">
            <v>M1</v>
          </cell>
          <cell r="D2145" t="str">
            <v xml:space="preserve">LOD </v>
          </cell>
          <cell r="E2145" t="str">
            <v>C</v>
          </cell>
          <cell r="F2145" t="str">
            <v>M</v>
          </cell>
          <cell r="G2145">
            <v>15</v>
          </cell>
        </row>
        <row r="2146">
          <cell r="A2146" t="str">
            <v>M1317E</v>
          </cell>
          <cell r="B2146">
            <v>0</v>
          </cell>
          <cell r="C2146" t="str">
            <v>M1</v>
          </cell>
          <cell r="D2146" t="str">
            <v xml:space="preserve">LOD </v>
          </cell>
          <cell r="E2146" t="str">
            <v>C</v>
          </cell>
          <cell r="F2146" t="str">
            <v>M</v>
          </cell>
          <cell r="G2146">
            <v>15</v>
          </cell>
        </row>
        <row r="2147">
          <cell r="A2147" t="str">
            <v>M1317EHW974</v>
          </cell>
          <cell r="B2147">
            <v>0</v>
          </cell>
          <cell r="C2147" t="str">
            <v>M1</v>
          </cell>
          <cell r="D2147" t="str">
            <v xml:space="preserve">LOD </v>
          </cell>
          <cell r="E2147" t="str">
            <v>C</v>
          </cell>
          <cell r="F2147" t="str">
            <v>M</v>
          </cell>
          <cell r="G2147">
            <v>15</v>
          </cell>
        </row>
        <row r="2148">
          <cell r="A2148" t="str">
            <v>M1317EHXW974</v>
          </cell>
          <cell r="B2148">
            <v>24</v>
          </cell>
          <cell r="C2148">
            <v>45</v>
          </cell>
          <cell r="D2148" t="str">
            <v xml:space="preserve">LOD </v>
          </cell>
          <cell r="E2148" t="str">
            <v>C</v>
          </cell>
          <cell r="F2148" t="str">
            <v>M</v>
          </cell>
          <cell r="G2148">
            <v>5</v>
          </cell>
        </row>
        <row r="2149">
          <cell r="A2149" t="str">
            <v>M1317EX</v>
          </cell>
          <cell r="B2149">
            <v>24</v>
          </cell>
          <cell r="C2149">
            <v>45</v>
          </cell>
          <cell r="D2149" t="str">
            <v xml:space="preserve">LOD </v>
          </cell>
          <cell r="E2149" t="str">
            <v>C</v>
          </cell>
          <cell r="F2149" t="str">
            <v>M</v>
          </cell>
          <cell r="G2149">
            <v>5</v>
          </cell>
        </row>
        <row r="2150">
          <cell r="A2150" t="str">
            <v>M131821LP</v>
          </cell>
          <cell r="B2150">
            <v>21</v>
          </cell>
          <cell r="C2150" t="str">
            <v>P4</v>
          </cell>
          <cell r="D2150" t="str">
            <v xml:space="preserve">LOD </v>
          </cell>
          <cell r="E2150" t="str">
            <v>C</v>
          </cell>
          <cell r="F2150" t="str">
            <v>P</v>
          </cell>
          <cell r="G2150">
            <v>40</v>
          </cell>
        </row>
        <row r="2151">
          <cell r="A2151" t="str">
            <v>M131822LP</v>
          </cell>
          <cell r="B2151">
            <v>22</v>
          </cell>
          <cell r="C2151" t="str">
            <v>P1</v>
          </cell>
          <cell r="D2151" t="str">
            <v xml:space="preserve">LOD </v>
          </cell>
          <cell r="E2151" t="str">
            <v>B</v>
          </cell>
          <cell r="F2151" t="str">
            <v>P</v>
          </cell>
          <cell r="G2151">
            <v>50</v>
          </cell>
        </row>
        <row r="2152">
          <cell r="A2152" t="str">
            <v>M131822X</v>
          </cell>
          <cell r="B2152">
            <v>27</v>
          </cell>
          <cell r="C2152">
            <v>45</v>
          </cell>
          <cell r="D2152" t="str">
            <v xml:space="preserve">LOD </v>
          </cell>
          <cell r="E2152" t="str">
            <v>B</v>
          </cell>
          <cell r="F2152" t="str">
            <v>M</v>
          </cell>
          <cell r="G2152">
            <v>3</v>
          </cell>
        </row>
        <row r="2153">
          <cell r="A2153" t="str">
            <v>M13182VM</v>
          </cell>
          <cell r="B2153">
            <v>2</v>
          </cell>
          <cell r="C2153" t="str">
            <v>M1</v>
          </cell>
          <cell r="D2153" t="str">
            <v xml:space="preserve">LOD </v>
          </cell>
          <cell r="E2153" t="str">
            <v>C</v>
          </cell>
          <cell r="F2153" t="str">
            <v>M</v>
          </cell>
          <cell r="G2153">
            <v>5</v>
          </cell>
        </row>
        <row r="2154">
          <cell r="A2154" t="str">
            <v>M13182VS</v>
          </cell>
          <cell r="B2154">
            <v>2</v>
          </cell>
          <cell r="C2154" t="str">
            <v>RI</v>
          </cell>
          <cell r="D2154" t="str">
            <v xml:space="preserve">LOD </v>
          </cell>
          <cell r="E2154" t="str">
            <v>C</v>
          </cell>
          <cell r="F2154" t="str">
            <v>P</v>
          </cell>
          <cell r="G2154">
            <v>70</v>
          </cell>
        </row>
        <row r="2155">
          <cell r="A2155" t="str">
            <v>M13184V</v>
          </cell>
          <cell r="B2155">
            <v>18</v>
          </cell>
          <cell r="C2155" t="str">
            <v>P2</v>
          </cell>
          <cell r="D2155" t="str">
            <v xml:space="preserve">LOD </v>
          </cell>
          <cell r="E2155" t="str">
            <v>C</v>
          </cell>
          <cell r="F2155" t="str">
            <v>P</v>
          </cell>
          <cell r="G2155">
            <v>60</v>
          </cell>
        </row>
        <row r="2156">
          <cell r="A2156" t="str">
            <v>M1318C</v>
          </cell>
          <cell r="B2156">
            <v>0</v>
          </cell>
          <cell r="C2156" t="str">
            <v>M1</v>
          </cell>
          <cell r="D2156" t="str">
            <v xml:space="preserve">LOD </v>
          </cell>
          <cell r="E2156" t="str">
            <v>C</v>
          </cell>
          <cell r="F2156" t="str">
            <v>M</v>
          </cell>
          <cell r="G2156">
            <v>20</v>
          </cell>
        </row>
        <row r="2157">
          <cell r="A2157" t="str">
            <v>M1318CHC5</v>
          </cell>
          <cell r="B2157">
            <v>0</v>
          </cell>
          <cell r="C2157" t="str">
            <v>M1</v>
          </cell>
          <cell r="D2157" t="str">
            <v xml:space="preserve">LOD </v>
          </cell>
          <cell r="E2157" t="str">
            <v>C</v>
          </cell>
          <cell r="F2157" t="str">
            <v>M</v>
          </cell>
          <cell r="G2157">
            <v>15</v>
          </cell>
        </row>
        <row r="2158">
          <cell r="A2158" t="str">
            <v>M1318E</v>
          </cell>
          <cell r="B2158">
            <v>0</v>
          </cell>
          <cell r="C2158" t="str">
            <v>M1</v>
          </cell>
          <cell r="D2158" t="str">
            <v xml:space="preserve">LOD </v>
          </cell>
          <cell r="E2158" t="str">
            <v>C</v>
          </cell>
          <cell r="F2158" t="str">
            <v>M</v>
          </cell>
          <cell r="G2158">
            <v>15</v>
          </cell>
        </row>
        <row r="2159">
          <cell r="A2159" t="str">
            <v>M1318EHW939</v>
          </cell>
          <cell r="B2159">
            <v>0</v>
          </cell>
          <cell r="C2159" t="str">
            <v>M1</v>
          </cell>
          <cell r="D2159" t="str">
            <v xml:space="preserve">LOD </v>
          </cell>
          <cell r="E2159" t="str">
            <v>C</v>
          </cell>
          <cell r="F2159" t="str">
            <v>M</v>
          </cell>
          <cell r="G2159">
            <v>15</v>
          </cell>
        </row>
        <row r="2160">
          <cell r="A2160" t="str">
            <v>M1318EHXW939</v>
          </cell>
          <cell r="B2160">
            <v>24</v>
          </cell>
          <cell r="C2160">
            <v>45</v>
          </cell>
          <cell r="D2160" t="str">
            <v xml:space="preserve">LOD </v>
          </cell>
          <cell r="E2160" t="str">
            <v>C</v>
          </cell>
          <cell r="F2160" t="str">
            <v>M</v>
          </cell>
          <cell r="G2160">
            <v>5</v>
          </cell>
        </row>
        <row r="2161">
          <cell r="A2161" t="str">
            <v>M1318EX</v>
          </cell>
          <cell r="B2161">
            <v>24</v>
          </cell>
          <cell r="C2161">
            <v>45</v>
          </cell>
          <cell r="D2161" t="str">
            <v xml:space="preserve">LOD </v>
          </cell>
          <cell r="E2161" t="str">
            <v>C</v>
          </cell>
          <cell r="F2161" t="str">
            <v>M</v>
          </cell>
          <cell r="G2161">
            <v>5</v>
          </cell>
        </row>
        <row r="2162">
          <cell r="A2162" t="str">
            <v>M1318U</v>
          </cell>
          <cell r="B2162">
            <v>0</v>
          </cell>
          <cell r="C2162" t="str">
            <v>M1</v>
          </cell>
          <cell r="D2162" t="str">
            <v xml:space="preserve">LOD </v>
          </cell>
          <cell r="E2162" t="str">
            <v>C</v>
          </cell>
          <cell r="F2162" t="str">
            <v>M</v>
          </cell>
          <cell r="G2162">
            <v>15</v>
          </cell>
        </row>
        <row r="2163">
          <cell r="A2163" t="str">
            <v>M1318UV</v>
          </cell>
          <cell r="B2163">
            <v>24</v>
          </cell>
          <cell r="C2163">
            <v>45</v>
          </cell>
          <cell r="D2163" t="str">
            <v xml:space="preserve">LOD </v>
          </cell>
          <cell r="E2163" t="str">
            <v>C</v>
          </cell>
          <cell r="F2163" t="str">
            <v>M</v>
          </cell>
          <cell r="G2163">
            <v>5</v>
          </cell>
        </row>
        <row r="2164">
          <cell r="A2164" t="str">
            <v>M1318W83921L</v>
          </cell>
          <cell r="B2164">
            <v>21</v>
          </cell>
          <cell r="C2164" t="str">
            <v>PJ</v>
          </cell>
          <cell r="D2164" t="str">
            <v xml:space="preserve">LOD </v>
          </cell>
          <cell r="E2164" t="str">
            <v>D</v>
          </cell>
          <cell r="F2164" t="str">
            <v>P</v>
          </cell>
          <cell r="G2164">
            <v>65</v>
          </cell>
        </row>
        <row r="2165">
          <cell r="A2165" t="str">
            <v>M1318W83921LM</v>
          </cell>
          <cell r="B2165">
            <v>21</v>
          </cell>
          <cell r="C2165" t="str">
            <v>M1</v>
          </cell>
          <cell r="D2165" t="str">
            <v xml:space="preserve">LOD </v>
          </cell>
          <cell r="E2165" t="str">
            <v>C</v>
          </cell>
          <cell r="F2165" t="str">
            <v>M</v>
          </cell>
          <cell r="G2165">
            <v>20</v>
          </cell>
        </row>
        <row r="2166">
          <cell r="A2166" t="str">
            <v>M1318W83922LP</v>
          </cell>
          <cell r="B2166">
            <v>22</v>
          </cell>
          <cell r="C2166" t="str">
            <v>P1</v>
          </cell>
          <cell r="D2166" t="str">
            <v xml:space="preserve">LOD </v>
          </cell>
          <cell r="E2166" t="str">
            <v>C</v>
          </cell>
          <cell r="F2166" t="str">
            <v>P</v>
          </cell>
          <cell r="G2166">
            <v>50</v>
          </cell>
        </row>
        <row r="2167">
          <cell r="A2167" t="str">
            <v>M1318W83922X</v>
          </cell>
          <cell r="B2167">
            <v>27</v>
          </cell>
          <cell r="C2167">
            <v>45</v>
          </cell>
          <cell r="D2167" t="str">
            <v xml:space="preserve">LOD </v>
          </cell>
          <cell r="E2167" t="str">
            <v>C</v>
          </cell>
          <cell r="F2167" t="str">
            <v>M</v>
          </cell>
          <cell r="G2167">
            <v>3</v>
          </cell>
        </row>
        <row r="2168">
          <cell r="A2168" t="str">
            <v>M1318XW881</v>
          </cell>
          <cell r="B2168">
            <v>28</v>
          </cell>
          <cell r="C2168">
            <v>65</v>
          </cell>
          <cell r="D2168" t="str">
            <v xml:space="preserve">LOD </v>
          </cell>
          <cell r="E2168" t="str">
            <v>C</v>
          </cell>
          <cell r="F2168" t="str">
            <v>P</v>
          </cell>
          <cell r="G2168">
            <v>35</v>
          </cell>
        </row>
        <row r="2169">
          <cell r="A2169" t="str">
            <v>M1318XW881M</v>
          </cell>
          <cell r="B2169">
            <v>26</v>
          </cell>
          <cell r="C2169">
            <v>45</v>
          </cell>
          <cell r="D2169" t="str">
            <v xml:space="preserve">LOD </v>
          </cell>
          <cell r="E2169" t="str">
            <v>C</v>
          </cell>
          <cell r="F2169" t="str">
            <v>M</v>
          </cell>
          <cell r="G2169">
            <v>5</v>
          </cell>
        </row>
        <row r="2170">
          <cell r="A2170" t="str">
            <v>M1319</v>
          </cell>
          <cell r="B2170">
            <v>1</v>
          </cell>
          <cell r="C2170" t="str">
            <v>M1</v>
          </cell>
          <cell r="D2170" t="str">
            <v xml:space="preserve">LOD </v>
          </cell>
          <cell r="E2170" t="str">
            <v>C</v>
          </cell>
          <cell r="F2170" t="str">
            <v>M</v>
          </cell>
          <cell r="G2170">
            <v>15</v>
          </cell>
        </row>
        <row r="2171">
          <cell r="A2171" t="str">
            <v>M131921L</v>
          </cell>
          <cell r="B2171">
            <v>21</v>
          </cell>
          <cell r="C2171" t="str">
            <v>PJ</v>
          </cell>
          <cell r="D2171" t="str">
            <v xml:space="preserve">LOD </v>
          </cell>
          <cell r="E2171" t="str">
            <v>D</v>
          </cell>
          <cell r="F2171" t="str">
            <v>P</v>
          </cell>
          <cell r="G2171">
            <v>65</v>
          </cell>
        </row>
        <row r="2172">
          <cell r="A2172" t="str">
            <v>M131921LP</v>
          </cell>
          <cell r="B2172">
            <v>21</v>
          </cell>
          <cell r="C2172" t="str">
            <v>P4</v>
          </cell>
          <cell r="D2172" t="str">
            <v xml:space="preserve">LOD </v>
          </cell>
          <cell r="E2172" t="str">
            <v>C</v>
          </cell>
          <cell r="F2172" t="str">
            <v>P</v>
          </cell>
          <cell r="G2172">
            <v>40</v>
          </cell>
        </row>
        <row r="2173">
          <cell r="A2173" t="str">
            <v>M131922LP</v>
          </cell>
          <cell r="B2173">
            <v>22</v>
          </cell>
          <cell r="C2173" t="str">
            <v>P1</v>
          </cell>
          <cell r="D2173" t="str">
            <v xml:space="preserve">LOD </v>
          </cell>
          <cell r="E2173" t="str">
            <v>C</v>
          </cell>
          <cell r="F2173" t="str">
            <v>P</v>
          </cell>
          <cell r="G2173">
            <v>50</v>
          </cell>
        </row>
        <row r="2174">
          <cell r="A2174" t="str">
            <v>M131922W</v>
          </cell>
          <cell r="B2174">
            <v>46</v>
          </cell>
          <cell r="C2174" t="str">
            <v>R8</v>
          </cell>
          <cell r="D2174" t="str">
            <v xml:space="preserve">LOD </v>
          </cell>
          <cell r="E2174" t="str">
            <v>C</v>
          </cell>
          <cell r="F2174" t="str">
            <v>P</v>
          </cell>
          <cell r="G2174">
            <v>90</v>
          </cell>
        </row>
        <row r="2175">
          <cell r="A2175" t="str">
            <v>M131922X</v>
          </cell>
          <cell r="B2175">
            <v>27</v>
          </cell>
          <cell r="C2175">
            <v>45</v>
          </cell>
          <cell r="D2175" t="str">
            <v xml:space="preserve">LOD </v>
          </cell>
          <cell r="E2175" t="str">
            <v>C</v>
          </cell>
          <cell r="F2175" t="str">
            <v>M</v>
          </cell>
          <cell r="G2175">
            <v>3</v>
          </cell>
        </row>
        <row r="2176">
          <cell r="A2176" t="str">
            <v>M1319C</v>
          </cell>
          <cell r="B2176">
            <v>0</v>
          </cell>
          <cell r="C2176" t="str">
            <v>M1</v>
          </cell>
          <cell r="D2176" t="str">
            <v xml:space="preserve">LOD </v>
          </cell>
          <cell r="E2176" t="str">
            <v>C</v>
          </cell>
          <cell r="F2176" t="str">
            <v>M</v>
          </cell>
          <cell r="G2176">
            <v>15</v>
          </cell>
        </row>
        <row r="2177">
          <cell r="A2177" t="str">
            <v>M1319CA</v>
          </cell>
          <cell r="B2177">
            <v>0</v>
          </cell>
          <cell r="C2177" t="str">
            <v>M1</v>
          </cell>
          <cell r="D2177" t="str">
            <v xml:space="preserve">LOD </v>
          </cell>
          <cell r="E2177" t="str">
            <v>C</v>
          </cell>
          <cell r="F2177" t="str">
            <v>M</v>
          </cell>
          <cell r="G2177">
            <v>15</v>
          </cell>
        </row>
        <row r="2178">
          <cell r="A2178" t="str">
            <v>M1319CC4</v>
          </cell>
          <cell r="B2178">
            <v>0</v>
          </cell>
          <cell r="C2178" t="str">
            <v>M1</v>
          </cell>
          <cell r="D2178" t="str">
            <v xml:space="preserve">LOD </v>
          </cell>
          <cell r="E2178" t="str">
            <v>C</v>
          </cell>
          <cell r="F2178" t="str">
            <v>M</v>
          </cell>
          <cell r="G2178">
            <v>15</v>
          </cell>
        </row>
        <row r="2179">
          <cell r="A2179" t="str">
            <v>M1319E</v>
          </cell>
          <cell r="B2179">
            <v>0</v>
          </cell>
          <cell r="C2179" t="str">
            <v>M1</v>
          </cell>
          <cell r="D2179" t="str">
            <v xml:space="preserve">LOD </v>
          </cell>
          <cell r="E2179" t="str">
            <v>C</v>
          </cell>
          <cell r="F2179" t="str">
            <v>M</v>
          </cell>
          <cell r="G2179">
            <v>15</v>
          </cell>
        </row>
        <row r="2180">
          <cell r="A2180" t="str">
            <v>M1319E0FF</v>
          </cell>
          <cell r="B2180">
            <v>33</v>
          </cell>
          <cell r="C2180" t="str">
            <v>R1</v>
          </cell>
          <cell r="D2180" t="str">
            <v xml:space="preserve">LOD </v>
          </cell>
          <cell r="E2180" t="str">
            <v>C</v>
          </cell>
          <cell r="F2180" t="str">
            <v>P</v>
          </cell>
          <cell r="G2180">
            <v>40</v>
          </cell>
        </row>
        <row r="2181">
          <cell r="A2181" t="str">
            <v>M1319EX</v>
          </cell>
          <cell r="B2181">
            <v>24</v>
          </cell>
          <cell r="C2181">
            <v>45</v>
          </cell>
          <cell r="D2181" t="str">
            <v xml:space="preserve">LOD </v>
          </cell>
          <cell r="E2181" t="str">
            <v>C</v>
          </cell>
          <cell r="F2181" t="str">
            <v>M</v>
          </cell>
          <cell r="G2181">
            <v>5</v>
          </cell>
        </row>
        <row r="2182">
          <cell r="A2182" t="str">
            <v>M1319W881</v>
          </cell>
          <cell r="B2182">
            <v>1</v>
          </cell>
          <cell r="C2182" t="str">
            <v>M1</v>
          </cell>
          <cell r="D2182" t="str">
            <v xml:space="preserve">LOD </v>
          </cell>
          <cell r="E2182" t="str">
            <v>C</v>
          </cell>
          <cell r="F2182" t="str">
            <v>M</v>
          </cell>
          <cell r="G2182">
            <v>15</v>
          </cell>
        </row>
        <row r="2183">
          <cell r="A2183" t="str">
            <v>M132022W</v>
          </cell>
          <cell r="B2183">
            <v>46</v>
          </cell>
          <cell r="C2183" t="str">
            <v>R8</v>
          </cell>
          <cell r="D2183" t="str">
            <v xml:space="preserve">LOD </v>
          </cell>
          <cell r="E2183" t="str">
            <v>B</v>
          </cell>
          <cell r="F2183" t="str">
            <v>P</v>
          </cell>
          <cell r="G2183">
            <v>90</v>
          </cell>
        </row>
        <row r="2184">
          <cell r="A2184" t="str">
            <v>M1321</v>
          </cell>
          <cell r="B2184">
            <v>1</v>
          </cell>
          <cell r="C2184" t="str">
            <v>M1</v>
          </cell>
          <cell r="D2184" t="str">
            <v xml:space="preserve">LOD </v>
          </cell>
          <cell r="E2184" t="str">
            <v>C</v>
          </cell>
          <cell r="F2184" t="str">
            <v>M</v>
          </cell>
          <cell r="G2184">
            <v>15</v>
          </cell>
        </row>
        <row r="2185">
          <cell r="A2185" t="str">
            <v>M132121L</v>
          </cell>
          <cell r="B2185">
            <v>21</v>
          </cell>
          <cell r="C2185" t="str">
            <v>PJ</v>
          </cell>
          <cell r="D2185" t="str">
            <v xml:space="preserve">LOD </v>
          </cell>
          <cell r="E2185" t="str">
            <v>D</v>
          </cell>
          <cell r="F2185" t="str">
            <v>P</v>
          </cell>
          <cell r="G2185">
            <v>65</v>
          </cell>
        </row>
        <row r="2186">
          <cell r="A2186" t="str">
            <v>M132121LM</v>
          </cell>
          <cell r="B2186">
            <v>21</v>
          </cell>
          <cell r="C2186" t="str">
            <v>M1</v>
          </cell>
          <cell r="D2186" t="str">
            <v xml:space="preserve">LOD </v>
          </cell>
          <cell r="E2186" t="str">
            <v>C</v>
          </cell>
          <cell r="F2186" t="str">
            <v>M</v>
          </cell>
          <cell r="G2186">
            <v>5</v>
          </cell>
        </row>
        <row r="2187">
          <cell r="A2187" t="str">
            <v>M132122LP</v>
          </cell>
          <cell r="B2187">
            <v>22</v>
          </cell>
          <cell r="C2187" t="str">
            <v>P1</v>
          </cell>
          <cell r="D2187" t="str">
            <v xml:space="preserve">LOD </v>
          </cell>
          <cell r="E2187" t="str">
            <v>C</v>
          </cell>
          <cell r="F2187" t="str">
            <v>P</v>
          </cell>
          <cell r="G2187">
            <v>50</v>
          </cell>
        </row>
        <row r="2188">
          <cell r="A2188" t="str">
            <v>M132122W</v>
          </cell>
          <cell r="B2188">
            <v>46</v>
          </cell>
          <cell r="C2188" t="str">
            <v>R8</v>
          </cell>
          <cell r="D2188" t="str">
            <v xml:space="preserve">LOD </v>
          </cell>
          <cell r="E2188" t="str">
            <v>D</v>
          </cell>
          <cell r="F2188" t="str">
            <v>P</v>
          </cell>
          <cell r="G2188">
            <v>50</v>
          </cell>
        </row>
        <row r="2189">
          <cell r="A2189" t="str">
            <v>M132122X</v>
          </cell>
          <cell r="B2189">
            <v>27</v>
          </cell>
          <cell r="C2189">
            <v>45</v>
          </cell>
          <cell r="D2189" t="str">
            <v xml:space="preserve">LOD </v>
          </cell>
          <cell r="E2189" t="str">
            <v>C</v>
          </cell>
          <cell r="F2189" t="str">
            <v>M</v>
          </cell>
          <cell r="G2189">
            <v>3</v>
          </cell>
        </row>
        <row r="2190">
          <cell r="A2190" t="str">
            <v>M1321C0FF</v>
          </cell>
          <cell r="B2190">
            <v>33</v>
          </cell>
          <cell r="C2190" t="str">
            <v>R1</v>
          </cell>
          <cell r="D2190" t="str">
            <v xml:space="preserve">LOD </v>
          </cell>
          <cell r="E2190" t="str">
            <v>C</v>
          </cell>
          <cell r="F2190" t="str">
            <v>P</v>
          </cell>
          <cell r="G2190">
            <v>40</v>
          </cell>
        </row>
        <row r="2191">
          <cell r="A2191" t="str">
            <v>M1321CHC5</v>
          </cell>
          <cell r="B2191">
            <v>0</v>
          </cell>
          <cell r="C2191" t="str">
            <v>M1</v>
          </cell>
          <cell r="D2191" t="str">
            <v xml:space="preserve">LOD </v>
          </cell>
          <cell r="E2191" t="str">
            <v>C</v>
          </cell>
          <cell r="F2191" t="str">
            <v>M</v>
          </cell>
          <cell r="G2191">
            <v>15</v>
          </cell>
        </row>
        <row r="2192">
          <cell r="A2192" t="str">
            <v>M1321CHW907</v>
          </cell>
          <cell r="B2192">
            <v>0</v>
          </cell>
          <cell r="C2192" t="str">
            <v>M1</v>
          </cell>
          <cell r="D2192" t="str">
            <v xml:space="preserve">LOD </v>
          </cell>
          <cell r="E2192" t="str">
            <v>C</v>
          </cell>
          <cell r="F2192" t="str">
            <v>M</v>
          </cell>
          <cell r="G2192">
            <v>15</v>
          </cell>
        </row>
        <row r="2193">
          <cell r="A2193" t="str">
            <v>M1321E</v>
          </cell>
          <cell r="B2193">
            <v>0</v>
          </cell>
          <cell r="C2193" t="str">
            <v>M1</v>
          </cell>
          <cell r="D2193" t="str">
            <v xml:space="preserve">LOD </v>
          </cell>
          <cell r="E2193" t="str">
            <v>C</v>
          </cell>
          <cell r="F2193" t="str">
            <v>M</v>
          </cell>
          <cell r="G2193">
            <v>15</v>
          </cell>
        </row>
        <row r="2194">
          <cell r="A2194" t="str">
            <v>M1321E0FF</v>
          </cell>
          <cell r="B2194">
            <v>33</v>
          </cell>
          <cell r="C2194" t="str">
            <v>R1</v>
          </cell>
          <cell r="D2194" t="str">
            <v xml:space="preserve">LOD </v>
          </cell>
          <cell r="E2194" t="str">
            <v>C</v>
          </cell>
          <cell r="F2194" t="str">
            <v>P</v>
          </cell>
          <cell r="G2194">
            <v>40</v>
          </cell>
        </row>
        <row r="2195">
          <cell r="A2195" t="str">
            <v>M1321EX</v>
          </cell>
          <cell r="B2195">
            <v>24</v>
          </cell>
          <cell r="C2195">
            <v>45</v>
          </cell>
          <cell r="D2195" t="str">
            <v xml:space="preserve">LOD </v>
          </cell>
          <cell r="E2195" t="str">
            <v>C</v>
          </cell>
          <cell r="F2195" t="str">
            <v>M</v>
          </cell>
          <cell r="G2195">
            <v>5</v>
          </cell>
        </row>
        <row r="2196">
          <cell r="A2196" t="str">
            <v>M1322</v>
          </cell>
          <cell r="B2196">
            <v>1</v>
          </cell>
          <cell r="C2196" t="str">
            <v>M1</v>
          </cell>
          <cell r="D2196" t="str">
            <v xml:space="preserve">LOD </v>
          </cell>
          <cell r="E2196" t="str">
            <v>C</v>
          </cell>
          <cell r="F2196" t="str">
            <v>M</v>
          </cell>
          <cell r="G2196">
            <v>15</v>
          </cell>
        </row>
        <row r="2197">
          <cell r="A2197" t="str">
            <v>M132221L</v>
          </cell>
          <cell r="B2197">
            <v>21</v>
          </cell>
          <cell r="C2197" t="str">
            <v>PJ</v>
          </cell>
          <cell r="D2197" t="str">
            <v xml:space="preserve">LOD </v>
          </cell>
          <cell r="E2197" t="str">
            <v>D</v>
          </cell>
          <cell r="F2197" t="str">
            <v>P</v>
          </cell>
          <cell r="G2197">
            <v>65</v>
          </cell>
        </row>
        <row r="2198">
          <cell r="A2198" t="str">
            <v>M132221LM</v>
          </cell>
          <cell r="B2198">
            <v>21</v>
          </cell>
          <cell r="C2198" t="str">
            <v>M1</v>
          </cell>
          <cell r="D2198" t="str">
            <v xml:space="preserve">LOD </v>
          </cell>
          <cell r="E2198" t="str">
            <v>C</v>
          </cell>
          <cell r="F2198" t="str">
            <v>M</v>
          </cell>
          <cell r="G2198">
            <v>5</v>
          </cell>
        </row>
        <row r="2199">
          <cell r="A2199" t="str">
            <v>M132222LP</v>
          </cell>
          <cell r="B2199">
            <v>22</v>
          </cell>
          <cell r="C2199" t="str">
            <v>P1</v>
          </cell>
          <cell r="D2199" t="str">
            <v xml:space="preserve">LOD </v>
          </cell>
          <cell r="E2199" t="str">
            <v>C</v>
          </cell>
          <cell r="F2199" t="str">
            <v>P</v>
          </cell>
          <cell r="G2199">
            <v>50</v>
          </cell>
        </row>
        <row r="2200">
          <cell r="A2200" t="str">
            <v>M132222W</v>
          </cell>
          <cell r="B2200">
            <v>46</v>
          </cell>
          <cell r="C2200" t="str">
            <v>R8</v>
          </cell>
          <cell r="D2200" t="str">
            <v xml:space="preserve">LOD </v>
          </cell>
          <cell r="E2200" t="str">
            <v>D</v>
          </cell>
          <cell r="F2200" t="str">
            <v>P</v>
          </cell>
          <cell r="G2200">
            <v>90</v>
          </cell>
        </row>
        <row r="2201">
          <cell r="A2201" t="str">
            <v>M132222X</v>
          </cell>
          <cell r="B2201">
            <v>27</v>
          </cell>
          <cell r="C2201">
            <v>45</v>
          </cell>
          <cell r="D2201" t="str">
            <v xml:space="preserve">LOD </v>
          </cell>
          <cell r="E2201" t="str">
            <v>C</v>
          </cell>
          <cell r="F2201" t="str">
            <v>M</v>
          </cell>
          <cell r="G2201">
            <v>3</v>
          </cell>
        </row>
        <row r="2202">
          <cell r="A2202" t="str">
            <v>M1322DC0</v>
          </cell>
          <cell r="B2202">
            <v>0</v>
          </cell>
          <cell r="C2202" t="str">
            <v>M1</v>
          </cell>
          <cell r="D2202" t="str">
            <v xml:space="preserve">LOD </v>
          </cell>
          <cell r="E2202" t="str">
            <v>C</v>
          </cell>
          <cell r="F2202" t="str">
            <v>M</v>
          </cell>
          <cell r="G2202">
            <v>15</v>
          </cell>
        </row>
        <row r="2203">
          <cell r="A2203" t="str">
            <v>M1322E0FF</v>
          </cell>
          <cell r="B2203">
            <v>33</v>
          </cell>
          <cell r="C2203" t="str">
            <v>R1</v>
          </cell>
          <cell r="D2203" t="str">
            <v xml:space="preserve">LOD </v>
          </cell>
          <cell r="E2203" t="str">
            <v>C</v>
          </cell>
          <cell r="F2203" t="str">
            <v>P</v>
          </cell>
          <cell r="G2203">
            <v>40</v>
          </cell>
        </row>
        <row r="2204">
          <cell r="A2204" t="str">
            <v>M1326</v>
          </cell>
          <cell r="B2204">
            <v>1</v>
          </cell>
          <cell r="C2204" t="str">
            <v>M1</v>
          </cell>
          <cell r="D2204" t="str">
            <v xml:space="preserve">LOD </v>
          </cell>
          <cell r="E2204" t="str">
            <v>C</v>
          </cell>
          <cell r="F2204" t="str">
            <v>M</v>
          </cell>
          <cell r="G2204">
            <v>15</v>
          </cell>
        </row>
        <row r="2205">
          <cell r="A2205" t="str">
            <v>M132621L</v>
          </cell>
          <cell r="B2205">
            <v>21</v>
          </cell>
          <cell r="C2205" t="str">
            <v>PJ</v>
          </cell>
          <cell r="D2205" t="str">
            <v xml:space="preserve">LOD </v>
          </cell>
          <cell r="E2205" t="str">
            <v>D</v>
          </cell>
          <cell r="F2205" t="str">
            <v>P</v>
          </cell>
          <cell r="G2205">
            <v>65</v>
          </cell>
        </row>
        <row r="2206">
          <cell r="A2206" t="str">
            <v>M132621LM</v>
          </cell>
          <cell r="B2206">
            <v>21</v>
          </cell>
          <cell r="C2206" t="str">
            <v>M1</v>
          </cell>
          <cell r="D2206" t="str">
            <v xml:space="preserve">LOD </v>
          </cell>
          <cell r="E2206" t="str">
            <v>B</v>
          </cell>
          <cell r="F2206" t="str">
            <v>M</v>
          </cell>
          <cell r="G2206">
            <v>5</v>
          </cell>
        </row>
        <row r="2207">
          <cell r="A2207" t="str">
            <v>M132622LP</v>
          </cell>
          <cell r="B2207">
            <v>22</v>
          </cell>
          <cell r="C2207" t="str">
            <v>P1</v>
          </cell>
          <cell r="D2207" t="str">
            <v xml:space="preserve">LOD </v>
          </cell>
          <cell r="E2207" t="str">
            <v>C</v>
          </cell>
          <cell r="F2207" t="str">
            <v>P</v>
          </cell>
          <cell r="G2207">
            <v>0</v>
          </cell>
        </row>
        <row r="2208">
          <cell r="A2208" t="str">
            <v>M132622W</v>
          </cell>
          <cell r="B2208">
            <v>46</v>
          </cell>
          <cell r="C2208" t="str">
            <v>R8</v>
          </cell>
          <cell r="D2208" t="str">
            <v xml:space="preserve">LOD </v>
          </cell>
          <cell r="E2208" t="str">
            <v>D</v>
          </cell>
          <cell r="F2208" t="str">
            <v>P</v>
          </cell>
          <cell r="G2208">
            <v>90</v>
          </cell>
        </row>
        <row r="2209">
          <cell r="A2209" t="str">
            <v>M132622X</v>
          </cell>
          <cell r="B2209">
            <v>27</v>
          </cell>
          <cell r="C2209">
            <v>45</v>
          </cell>
          <cell r="D2209" t="str">
            <v xml:space="preserve">LOD </v>
          </cell>
          <cell r="E2209" t="str">
            <v>C</v>
          </cell>
          <cell r="F2209" t="str">
            <v>M</v>
          </cell>
          <cell r="G2209">
            <v>3</v>
          </cell>
        </row>
        <row r="2210">
          <cell r="A2210" t="str">
            <v>M1326DAW633</v>
          </cell>
          <cell r="B2210">
            <v>0</v>
          </cell>
          <cell r="C2210" t="str">
            <v>M1</v>
          </cell>
          <cell r="D2210" t="str">
            <v xml:space="preserve">LOD </v>
          </cell>
          <cell r="E2210" t="str">
            <v>C</v>
          </cell>
          <cell r="F2210" t="str">
            <v>M</v>
          </cell>
          <cell r="G2210">
            <v>15</v>
          </cell>
        </row>
        <row r="2211">
          <cell r="A2211" t="str">
            <v>M1326E</v>
          </cell>
          <cell r="B2211">
            <v>0</v>
          </cell>
          <cell r="C2211" t="str">
            <v>M1</v>
          </cell>
          <cell r="D2211" t="str">
            <v xml:space="preserve">LOD </v>
          </cell>
          <cell r="E2211" t="str">
            <v>C</v>
          </cell>
          <cell r="F2211" t="str">
            <v>M</v>
          </cell>
          <cell r="G2211">
            <v>15</v>
          </cell>
        </row>
        <row r="2212">
          <cell r="A2212" t="str">
            <v>M1326E0FF</v>
          </cell>
          <cell r="B2212">
            <v>33</v>
          </cell>
          <cell r="C2212" t="str">
            <v>R1</v>
          </cell>
          <cell r="D2212" t="str">
            <v xml:space="preserve">LOD </v>
          </cell>
          <cell r="E2212" t="str">
            <v>A</v>
          </cell>
          <cell r="F2212" t="str">
            <v>P</v>
          </cell>
          <cell r="G2212">
            <v>40</v>
          </cell>
        </row>
        <row r="2213">
          <cell r="A2213" t="str">
            <v>M1326EX</v>
          </cell>
          <cell r="B2213">
            <v>24</v>
          </cell>
          <cell r="C2213">
            <v>45</v>
          </cell>
          <cell r="D2213" t="str">
            <v xml:space="preserve">LOD </v>
          </cell>
          <cell r="E2213" t="str">
            <v>C</v>
          </cell>
          <cell r="F2213" t="str">
            <v>M</v>
          </cell>
          <cell r="G2213">
            <v>5</v>
          </cell>
        </row>
        <row r="2214">
          <cell r="A2214" t="str">
            <v>M191421L</v>
          </cell>
          <cell r="B2214">
            <v>23</v>
          </cell>
          <cell r="C2214" t="str">
            <v>M1</v>
          </cell>
          <cell r="D2214" t="str">
            <v xml:space="preserve">    </v>
          </cell>
          <cell r="E2214" t="str">
            <v>C</v>
          </cell>
          <cell r="F2214" t="str">
            <v>M</v>
          </cell>
          <cell r="G2214">
            <v>0</v>
          </cell>
        </row>
        <row r="2215">
          <cell r="A2215" t="str">
            <v>M191421LM</v>
          </cell>
          <cell r="B2215">
            <v>21</v>
          </cell>
          <cell r="C2215" t="str">
            <v>M1</v>
          </cell>
          <cell r="D2215" t="str">
            <v xml:space="preserve">LV  </v>
          </cell>
          <cell r="E2215" t="str">
            <v>C</v>
          </cell>
          <cell r="F2215" t="str">
            <v>M</v>
          </cell>
          <cell r="G2215">
            <v>0</v>
          </cell>
        </row>
        <row r="2216">
          <cell r="A2216" t="str">
            <v>M191422LP</v>
          </cell>
          <cell r="B2216">
            <v>22</v>
          </cell>
          <cell r="C2216" t="str">
            <v>P1</v>
          </cell>
          <cell r="D2216" t="str">
            <v xml:space="preserve">LV  </v>
          </cell>
          <cell r="E2216" t="str">
            <v>C</v>
          </cell>
          <cell r="F2216" t="str">
            <v>P</v>
          </cell>
          <cell r="G2216">
            <v>0</v>
          </cell>
        </row>
        <row r="2217">
          <cell r="A2217" t="str">
            <v>M191422X</v>
          </cell>
          <cell r="B2217">
            <v>27</v>
          </cell>
          <cell r="C2217">
            <v>45</v>
          </cell>
          <cell r="D2217" t="str">
            <v xml:space="preserve">LV  </v>
          </cell>
          <cell r="E2217" t="str">
            <v>C</v>
          </cell>
          <cell r="F2217" t="str">
            <v>M</v>
          </cell>
          <cell r="G2217">
            <v>5</v>
          </cell>
        </row>
        <row r="2218">
          <cell r="A2218" t="str">
            <v>M1914E</v>
          </cell>
          <cell r="B2218">
            <v>0</v>
          </cell>
          <cell r="C2218" t="str">
            <v>M1</v>
          </cell>
          <cell r="D2218" t="str">
            <v xml:space="preserve">LV  </v>
          </cell>
          <cell r="E2218" t="str">
            <v>B</v>
          </cell>
          <cell r="F2218" t="str">
            <v>M</v>
          </cell>
          <cell r="G2218">
            <v>15</v>
          </cell>
        </row>
        <row r="2219">
          <cell r="A2219" t="str">
            <v>M191521LM</v>
          </cell>
          <cell r="B2219">
            <v>21</v>
          </cell>
          <cell r="C2219" t="str">
            <v>M1</v>
          </cell>
          <cell r="D2219" t="str">
            <v xml:space="preserve">LOD </v>
          </cell>
          <cell r="E2219" t="str">
            <v>C</v>
          </cell>
          <cell r="F2219" t="str">
            <v>M</v>
          </cell>
          <cell r="G2219">
            <v>5</v>
          </cell>
        </row>
        <row r="2220">
          <cell r="A2220" t="str">
            <v>M191522LP</v>
          </cell>
          <cell r="B2220">
            <v>22</v>
          </cell>
          <cell r="C2220" t="str">
            <v>P1</v>
          </cell>
          <cell r="D2220" t="str">
            <v xml:space="preserve">LOD </v>
          </cell>
          <cell r="E2220" t="str">
            <v>C</v>
          </cell>
          <cell r="F2220" t="str">
            <v>P</v>
          </cell>
          <cell r="G2220">
            <v>50</v>
          </cell>
        </row>
        <row r="2221">
          <cell r="A2221" t="str">
            <v>M191522X</v>
          </cell>
          <cell r="B2221">
            <v>27</v>
          </cell>
          <cell r="C2221">
            <v>45</v>
          </cell>
          <cell r="D2221" t="str">
            <v xml:space="preserve">LOD </v>
          </cell>
          <cell r="E2221" t="str">
            <v>C</v>
          </cell>
          <cell r="F2221" t="str">
            <v>M</v>
          </cell>
          <cell r="G2221">
            <v>3</v>
          </cell>
        </row>
        <row r="2222">
          <cell r="A2222" t="str">
            <v>M1915DC5672</v>
          </cell>
          <cell r="B2222">
            <v>0</v>
          </cell>
          <cell r="C2222" t="str">
            <v>M1</v>
          </cell>
          <cell r="D2222" t="str">
            <v xml:space="preserve">LOD </v>
          </cell>
          <cell r="E2222" t="str">
            <v>C</v>
          </cell>
          <cell r="F2222" t="str">
            <v>M</v>
          </cell>
          <cell r="G2222">
            <v>20</v>
          </cell>
        </row>
        <row r="2223">
          <cell r="A2223" t="str">
            <v>M192121L</v>
          </cell>
          <cell r="B2223">
            <v>21</v>
          </cell>
          <cell r="C2223" t="str">
            <v>PJ</v>
          </cell>
          <cell r="D2223" t="str">
            <v xml:space="preserve">LOD </v>
          </cell>
          <cell r="E2223" t="str">
            <v>D</v>
          </cell>
          <cell r="F2223" t="str">
            <v>P</v>
          </cell>
          <cell r="G2223">
            <v>65</v>
          </cell>
        </row>
        <row r="2224">
          <cell r="A2224" t="str">
            <v>M192121LP</v>
          </cell>
          <cell r="B2224">
            <v>21</v>
          </cell>
          <cell r="C2224" t="str">
            <v>P4</v>
          </cell>
          <cell r="D2224" t="str">
            <v xml:space="preserve">LOD </v>
          </cell>
          <cell r="E2224" t="str">
            <v>B</v>
          </cell>
          <cell r="F2224" t="str">
            <v>P</v>
          </cell>
          <cell r="G2224">
            <v>40</v>
          </cell>
        </row>
        <row r="2225">
          <cell r="A2225" t="str">
            <v>M192122LP</v>
          </cell>
          <cell r="B2225">
            <v>22</v>
          </cell>
          <cell r="C2225" t="str">
            <v>P1</v>
          </cell>
          <cell r="D2225" t="str">
            <v xml:space="preserve">LOD </v>
          </cell>
          <cell r="E2225" t="str">
            <v>A</v>
          </cell>
          <cell r="F2225" t="str">
            <v>P</v>
          </cell>
          <cell r="G2225">
            <v>50</v>
          </cell>
        </row>
        <row r="2226">
          <cell r="A2226" t="str">
            <v>M192122W</v>
          </cell>
          <cell r="B2226">
            <v>46</v>
          </cell>
          <cell r="C2226" t="str">
            <v>R8</v>
          </cell>
          <cell r="D2226" t="str">
            <v xml:space="preserve">LOD </v>
          </cell>
          <cell r="E2226" t="str">
            <v>D</v>
          </cell>
          <cell r="F2226" t="str">
            <v>P</v>
          </cell>
          <cell r="G2226">
            <v>50</v>
          </cell>
        </row>
        <row r="2227">
          <cell r="A2227" t="str">
            <v>M192122X</v>
          </cell>
          <cell r="B2227">
            <v>27</v>
          </cell>
          <cell r="C2227">
            <v>45</v>
          </cell>
          <cell r="D2227" t="str">
            <v xml:space="preserve">LOD </v>
          </cell>
          <cell r="E2227" t="str">
            <v>A</v>
          </cell>
          <cell r="F2227" t="str">
            <v>M</v>
          </cell>
          <cell r="G2227">
            <v>3</v>
          </cell>
        </row>
        <row r="2228">
          <cell r="A2228" t="str">
            <v>M1921DAH</v>
          </cell>
          <cell r="B2228">
            <v>0</v>
          </cell>
          <cell r="C2228" t="str">
            <v>M1</v>
          </cell>
          <cell r="D2228" t="str">
            <v xml:space="preserve">LOD </v>
          </cell>
          <cell r="E2228" t="str">
            <v>B</v>
          </cell>
          <cell r="F2228" t="str">
            <v>M</v>
          </cell>
          <cell r="G2228">
            <v>25</v>
          </cell>
        </row>
        <row r="2229">
          <cell r="A2229" t="str">
            <v>M1921EA</v>
          </cell>
          <cell r="B2229">
            <v>0</v>
          </cell>
          <cell r="C2229" t="str">
            <v>M1</v>
          </cell>
          <cell r="D2229" t="str">
            <v xml:space="preserve">LOD </v>
          </cell>
          <cell r="E2229" t="str">
            <v>C</v>
          </cell>
          <cell r="F2229" t="str">
            <v>M</v>
          </cell>
          <cell r="G2229">
            <v>15</v>
          </cell>
        </row>
        <row r="2230">
          <cell r="A2230" t="str">
            <v>M1921EAX</v>
          </cell>
          <cell r="B2230">
            <v>24</v>
          </cell>
          <cell r="C2230">
            <v>45</v>
          </cell>
          <cell r="D2230" t="str">
            <v xml:space="preserve">LOD </v>
          </cell>
          <cell r="E2230" t="str">
            <v>C</v>
          </cell>
          <cell r="F2230" t="str">
            <v>M</v>
          </cell>
          <cell r="G2230">
            <v>5</v>
          </cell>
        </row>
        <row r="2231">
          <cell r="A2231" t="str">
            <v>M192221L</v>
          </cell>
          <cell r="B2231">
            <v>21</v>
          </cell>
          <cell r="C2231" t="str">
            <v>PJ</v>
          </cell>
          <cell r="D2231" t="str">
            <v xml:space="preserve">LOD </v>
          </cell>
          <cell r="E2231" t="str">
            <v>D</v>
          </cell>
          <cell r="F2231" t="str">
            <v>P</v>
          </cell>
          <cell r="G2231">
            <v>65</v>
          </cell>
        </row>
        <row r="2232">
          <cell r="A2232" t="str">
            <v>M192221LP</v>
          </cell>
          <cell r="B2232">
            <v>21</v>
          </cell>
          <cell r="C2232" t="str">
            <v>P4</v>
          </cell>
          <cell r="D2232" t="str">
            <v xml:space="preserve">LOD </v>
          </cell>
          <cell r="E2232" t="str">
            <v>B</v>
          </cell>
          <cell r="F2232" t="str">
            <v>P</v>
          </cell>
          <cell r="G2232">
            <v>40</v>
          </cell>
        </row>
        <row r="2233">
          <cell r="A2233" t="str">
            <v>M192222LP</v>
          </cell>
          <cell r="B2233">
            <v>22</v>
          </cell>
          <cell r="C2233" t="str">
            <v>P1</v>
          </cell>
          <cell r="D2233" t="str">
            <v xml:space="preserve">LOD </v>
          </cell>
          <cell r="E2233" t="str">
            <v>A</v>
          </cell>
          <cell r="F2233" t="str">
            <v>P</v>
          </cell>
          <cell r="G2233">
            <v>50</v>
          </cell>
        </row>
        <row r="2234">
          <cell r="A2234" t="str">
            <v>M192222W</v>
          </cell>
          <cell r="B2234">
            <v>46</v>
          </cell>
          <cell r="C2234" t="str">
            <v>R8</v>
          </cell>
          <cell r="D2234" t="str">
            <v xml:space="preserve">LOD </v>
          </cell>
          <cell r="E2234" t="str">
            <v>D</v>
          </cell>
          <cell r="F2234" t="str">
            <v>P</v>
          </cell>
          <cell r="G2234">
            <v>50</v>
          </cell>
        </row>
        <row r="2235">
          <cell r="A2235" t="str">
            <v>M192222X</v>
          </cell>
          <cell r="B2235">
            <v>27</v>
          </cell>
          <cell r="C2235">
            <v>45</v>
          </cell>
          <cell r="D2235" t="str">
            <v xml:space="preserve">LOD </v>
          </cell>
          <cell r="E2235" t="str">
            <v>A</v>
          </cell>
          <cell r="F2235" t="str">
            <v>M</v>
          </cell>
          <cell r="G2235">
            <v>3</v>
          </cell>
        </row>
        <row r="2236">
          <cell r="A2236" t="str">
            <v>M1922DAH</v>
          </cell>
          <cell r="B2236">
            <v>0</v>
          </cell>
          <cell r="C2236" t="str">
            <v>M1</v>
          </cell>
          <cell r="D2236" t="str">
            <v xml:space="preserve">LOD </v>
          </cell>
          <cell r="E2236" t="str">
            <v>C</v>
          </cell>
          <cell r="F2236" t="str">
            <v>M</v>
          </cell>
          <cell r="G2236">
            <v>20</v>
          </cell>
        </row>
        <row r="2237">
          <cell r="A2237" t="str">
            <v>M1922DC4059</v>
          </cell>
          <cell r="B2237">
            <v>0</v>
          </cell>
          <cell r="C2237" t="str">
            <v>M1</v>
          </cell>
          <cell r="D2237" t="str">
            <v xml:space="preserve">LOD </v>
          </cell>
          <cell r="E2237" t="str">
            <v>C</v>
          </cell>
          <cell r="F2237" t="str">
            <v>M</v>
          </cell>
          <cell r="G2237">
            <v>15</v>
          </cell>
        </row>
        <row r="2238">
          <cell r="A2238" t="str">
            <v>M1922EW723</v>
          </cell>
          <cell r="B2238">
            <v>0</v>
          </cell>
          <cell r="C2238" t="str">
            <v>M1</v>
          </cell>
          <cell r="D2238" t="str">
            <v xml:space="preserve">LOD </v>
          </cell>
          <cell r="E2238" t="str">
            <v>C</v>
          </cell>
          <cell r="F2238" t="str">
            <v>M</v>
          </cell>
          <cell r="G2238">
            <v>15</v>
          </cell>
        </row>
        <row r="2239">
          <cell r="A2239" t="str">
            <v>M1922EW821</v>
          </cell>
          <cell r="B2239">
            <v>0</v>
          </cell>
          <cell r="C2239" t="str">
            <v>M1</v>
          </cell>
          <cell r="D2239" t="str">
            <v xml:space="preserve">LOD </v>
          </cell>
          <cell r="E2239" t="str">
            <v>C</v>
          </cell>
          <cell r="F2239" t="str">
            <v>M</v>
          </cell>
          <cell r="G2239">
            <v>15</v>
          </cell>
        </row>
        <row r="2240">
          <cell r="A2240" t="str">
            <v>M1922EXW723</v>
          </cell>
          <cell r="B2240">
            <v>24</v>
          </cell>
          <cell r="C2240">
            <v>45</v>
          </cell>
          <cell r="D2240" t="str">
            <v xml:space="preserve">LOD </v>
          </cell>
          <cell r="E2240" t="str">
            <v>C</v>
          </cell>
          <cell r="F2240" t="str">
            <v>M</v>
          </cell>
          <cell r="G2240">
            <v>5</v>
          </cell>
        </row>
        <row r="2241">
          <cell r="A2241" t="str">
            <v>M1924</v>
          </cell>
          <cell r="B2241">
            <v>1</v>
          </cell>
          <cell r="C2241" t="str">
            <v>M1</v>
          </cell>
          <cell r="D2241" t="str">
            <v xml:space="preserve">LOD </v>
          </cell>
          <cell r="E2241" t="str">
            <v>B</v>
          </cell>
          <cell r="F2241" t="str">
            <v>M</v>
          </cell>
          <cell r="G2241">
            <v>20</v>
          </cell>
        </row>
        <row r="2242">
          <cell r="A2242" t="str">
            <v>M192421L</v>
          </cell>
          <cell r="B2242">
            <v>21</v>
          </cell>
          <cell r="C2242" t="str">
            <v>PJ</v>
          </cell>
          <cell r="D2242" t="str">
            <v xml:space="preserve">LOD </v>
          </cell>
          <cell r="E2242" t="str">
            <v>C</v>
          </cell>
          <cell r="F2242" t="str">
            <v>P</v>
          </cell>
          <cell r="G2242">
            <v>65</v>
          </cell>
        </row>
        <row r="2243">
          <cell r="A2243" t="str">
            <v>M192421LP</v>
          </cell>
          <cell r="B2243">
            <v>21</v>
          </cell>
          <cell r="C2243" t="str">
            <v>P4</v>
          </cell>
          <cell r="D2243" t="str">
            <v xml:space="preserve">LOD </v>
          </cell>
          <cell r="E2243" t="str">
            <v>B</v>
          </cell>
          <cell r="F2243" t="str">
            <v>P</v>
          </cell>
          <cell r="G2243">
            <v>40</v>
          </cell>
        </row>
        <row r="2244">
          <cell r="A2244" t="str">
            <v>M192422LP</v>
          </cell>
          <cell r="B2244">
            <v>22</v>
          </cell>
          <cell r="C2244" t="str">
            <v>P1</v>
          </cell>
          <cell r="D2244" t="str">
            <v xml:space="preserve">LOD </v>
          </cell>
          <cell r="E2244" t="str">
            <v>A</v>
          </cell>
          <cell r="F2244" t="str">
            <v>P</v>
          </cell>
          <cell r="G2244">
            <v>50</v>
          </cell>
        </row>
        <row r="2245">
          <cell r="A2245" t="str">
            <v>M192422W</v>
          </cell>
          <cell r="B2245">
            <v>46</v>
          </cell>
          <cell r="C2245" t="str">
            <v>R8</v>
          </cell>
          <cell r="D2245" t="str">
            <v xml:space="preserve">LOD </v>
          </cell>
          <cell r="E2245" t="str">
            <v>C</v>
          </cell>
          <cell r="F2245" t="str">
            <v>P</v>
          </cell>
          <cell r="G2245">
            <v>50</v>
          </cell>
        </row>
        <row r="2246">
          <cell r="A2246" t="str">
            <v>M192422X</v>
          </cell>
          <cell r="B2246">
            <v>27</v>
          </cell>
          <cell r="C2246">
            <v>45</v>
          </cell>
          <cell r="D2246" t="str">
            <v xml:space="preserve">LOD </v>
          </cell>
          <cell r="E2246" t="str">
            <v>A</v>
          </cell>
          <cell r="F2246" t="str">
            <v>M</v>
          </cell>
          <cell r="G2246">
            <v>3</v>
          </cell>
        </row>
        <row r="2247">
          <cell r="A2247" t="str">
            <v>M1924DAHW161</v>
          </cell>
          <cell r="B2247">
            <v>0</v>
          </cell>
          <cell r="C2247" t="str">
            <v>M1</v>
          </cell>
          <cell r="D2247" t="str">
            <v xml:space="preserve">LOD </v>
          </cell>
          <cell r="E2247" t="str">
            <v>B</v>
          </cell>
          <cell r="F2247" t="str">
            <v>M</v>
          </cell>
          <cell r="G2247">
            <v>20</v>
          </cell>
        </row>
        <row r="2248">
          <cell r="A2248" t="str">
            <v>M1924DC5876</v>
          </cell>
          <cell r="B2248">
            <v>0</v>
          </cell>
          <cell r="C2248" t="str">
            <v>M1</v>
          </cell>
          <cell r="D2248" t="str">
            <v xml:space="preserve">LOD </v>
          </cell>
          <cell r="E2248" t="str">
            <v>C</v>
          </cell>
          <cell r="F2248" t="str">
            <v>M</v>
          </cell>
          <cell r="G2248">
            <v>20</v>
          </cell>
        </row>
        <row r="2249">
          <cell r="A2249" t="str">
            <v>M1924DC87106</v>
          </cell>
          <cell r="B2249">
            <v>0</v>
          </cell>
          <cell r="C2249" t="str">
            <v>M1</v>
          </cell>
          <cell r="D2249" t="str">
            <v xml:space="preserve">LOD </v>
          </cell>
          <cell r="E2249" t="str">
            <v>C</v>
          </cell>
          <cell r="F2249" t="str">
            <v>M</v>
          </cell>
          <cell r="G2249">
            <v>15</v>
          </cell>
        </row>
        <row r="2250">
          <cell r="A2250" t="str">
            <v>M1924E</v>
          </cell>
          <cell r="B2250">
            <v>0</v>
          </cell>
          <cell r="C2250" t="str">
            <v>M1</v>
          </cell>
          <cell r="D2250" t="str">
            <v xml:space="preserve">LOD </v>
          </cell>
          <cell r="E2250" t="str">
            <v>C</v>
          </cell>
          <cell r="F2250" t="str">
            <v>M</v>
          </cell>
          <cell r="G2250">
            <v>15</v>
          </cell>
        </row>
        <row r="2251">
          <cell r="A2251" t="str">
            <v>M1924EA</v>
          </cell>
          <cell r="B2251">
            <v>0</v>
          </cell>
          <cell r="C2251" t="str">
            <v>M1</v>
          </cell>
          <cell r="D2251" t="str">
            <v xml:space="preserve">LOD </v>
          </cell>
          <cell r="E2251" t="str">
            <v>B</v>
          </cell>
          <cell r="F2251" t="str">
            <v>M</v>
          </cell>
          <cell r="G2251">
            <v>20</v>
          </cell>
        </row>
        <row r="2252">
          <cell r="A2252" t="str">
            <v>M1924EAX</v>
          </cell>
          <cell r="B2252">
            <v>24</v>
          </cell>
          <cell r="C2252">
            <v>45</v>
          </cell>
          <cell r="D2252" t="str">
            <v xml:space="preserve">LOD </v>
          </cell>
          <cell r="E2252" t="str">
            <v>B</v>
          </cell>
          <cell r="F2252" t="str">
            <v>M</v>
          </cell>
          <cell r="G2252">
            <v>5</v>
          </cell>
        </row>
        <row r="2253">
          <cell r="A2253" t="str">
            <v>M1926DAH</v>
          </cell>
          <cell r="B2253">
            <v>28</v>
          </cell>
          <cell r="C2253" t="str">
            <v>P6</v>
          </cell>
          <cell r="D2253" t="str">
            <v xml:space="preserve">BR  </v>
          </cell>
          <cell r="E2253" t="str">
            <v>C</v>
          </cell>
          <cell r="F2253" t="str">
            <v>P</v>
          </cell>
          <cell r="G2253">
            <v>70</v>
          </cell>
        </row>
        <row r="2254">
          <cell r="A2254" t="str">
            <v>M1926DAW760</v>
          </cell>
          <cell r="B2254">
            <v>0</v>
          </cell>
          <cell r="C2254" t="str">
            <v>M1</v>
          </cell>
          <cell r="D2254" t="str">
            <v xml:space="preserve">LOD </v>
          </cell>
          <cell r="E2254" t="str">
            <v>C</v>
          </cell>
          <cell r="F2254" t="str">
            <v>M</v>
          </cell>
          <cell r="G2254">
            <v>15</v>
          </cell>
        </row>
        <row r="2255">
          <cell r="A2255" t="str">
            <v>M1926EAHX</v>
          </cell>
          <cell r="B2255">
            <v>28</v>
          </cell>
          <cell r="C2255" t="str">
            <v>P6</v>
          </cell>
          <cell r="D2255" t="str">
            <v xml:space="preserve">BR  </v>
          </cell>
          <cell r="E2255" t="str">
            <v>C</v>
          </cell>
          <cell r="F2255" t="str">
            <v>P</v>
          </cell>
          <cell r="G2255">
            <v>35</v>
          </cell>
        </row>
        <row r="2256">
          <cell r="A2256" t="str">
            <v>M193421LP</v>
          </cell>
          <cell r="B2256">
            <v>21</v>
          </cell>
          <cell r="C2256" t="str">
            <v>P4</v>
          </cell>
          <cell r="D2256" t="str">
            <v xml:space="preserve">LOD </v>
          </cell>
          <cell r="E2256" t="str">
            <v>C</v>
          </cell>
          <cell r="F2256" t="str">
            <v>P</v>
          </cell>
          <cell r="G2256">
            <v>40</v>
          </cell>
        </row>
        <row r="2257">
          <cell r="A2257" t="str">
            <v>M193422LP</v>
          </cell>
          <cell r="B2257">
            <v>22</v>
          </cell>
          <cell r="C2257" t="str">
            <v>P1</v>
          </cell>
          <cell r="D2257" t="str">
            <v xml:space="preserve">LOD </v>
          </cell>
          <cell r="E2257" t="str">
            <v>C</v>
          </cell>
          <cell r="F2257" t="str">
            <v>P</v>
          </cell>
          <cell r="G2257">
            <v>50</v>
          </cell>
        </row>
        <row r="2258">
          <cell r="A2258" t="str">
            <v>M193422W</v>
          </cell>
          <cell r="B2258">
            <v>46</v>
          </cell>
          <cell r="C2258" t="str">
            <v>R8</v>
          </cell>
          <cell r="D2258" t="str">
            <v xml:space="preserve">LOD </v>
          </cell>
          <cell r="E2258" t="str">
            <v>D</v>
          </cell>
          <cell r="F2258" t="str">
            <v>P</v>
          </cell>
          <cell r="G2258">
            <v>50</v>
          </cell>
        </row>
        <row r="2259">
          <cell r="A2259" t="str">
            <v>M193422X</v>
          </cell>
          <cell r="B2259">
            <v>27</v>
          </cell>
          <cell r="C2259">
            <v>45</v>
          </cell>
          <cell r="D2259" t="str">
            <v xml:space="preserve">LOD </v>
          </cell>
          <cell r="E2259" t="str">
            <v>C</v>
          </cell>
          <cell r="F2259" t="str">
            <v>M</v>
          </cell>
          <cell r="G2259">
            <v>3</v>
          </cell>
        </row>
        <row r="2260">
          <cell r="A2260" t="str">
            <v>M1934DAW841</v>
          </cell>
          <cell r="B2260">
            <v>0</v>
          </cell>
          <cell r="C2260" t="str">
            <v>M1</v>
          </cell>
          <cell r="D2260" t="str">
            <v xml:space="preserve">LOD </v>
          </cell>
          <cell r="E2260" t="str">
            <v>C</v>
          </cell>
          <cell r="F2260" t="str">
            <v>M</v>
          </cell>
          <cell r="G2260">
            <v>15</v>
          </cell>
        </row>
        <row r="2261">
          <cell r="A2261" t="str">
            <v>M1934E</v>
          </cell>
          <cell r="B2261">
            <v>0</v>
          </cell>
          <cell r="C2261" t="str">
            <v>M1</v>
          </cell>
          <cell r="D2261" t="str">
            <v xml:space="preserve">LOD </v>
          </cell>
          <cell r="E2261" t="str">
            <v>C</v>
          </cell>
          <cell r="F2261" t="str">
            <v>M</v>
          </cell>
          <cell r="G2261">
            <v>15</v>
          </cell>
        </row>
        <row r="2262">
          <cell r="A2262" t="str">
            <v>M1934SAW759</v>
          </cell>
          <cell r="B2262">
            <v>0</v>
          </cell>
          <cell r="C2262" t="str">
            <v>M1</v>
          </cell>
          <cell r="D2262" t="str">
            <v xml:space="preserve">LOD </v>
          </cell>
          <cell r="E2262" t="str">
            <v>C</v>
          </cell>
          <cell r="F2262" t="str">
            <v>M</v>
          </cell>
          <cell r="G2262">
            <v>15</v>
          </cell>
        </row>
        <row r="2263">
          <cell r="A2263" t="str">
            <v>M195621L</v>
          </cell>
          <cell r="B2263">
            <v>21</v>
          </cell>
          <cell r="C2263" t="str">
            <v>PJ</v>
          </cell>
          <cell r="D2263" t="str">
            <v xml:space="preserve">LOD </v>
          </cell>
          <cell r="E2263" t="str">
            <v>C</v>
          </cell>
          <cell r="F2263" t="str">
            <v>P</v>
          </cell>
          <cell r="G2263">
            <v>85</v>
          </cell>
        </row>
        <row r="2264">
          <cell r="A2264" t="str">
            <v>M195621LM</v>
          </cell>
          <cell r="B2264">
            <v>21</v>
          </cell>
          <cell r="C2264" t="str">
            <v>M1</v>
          </cell>
          <cell r="D2264" t="str">
            <v xml:space="preserve">LOD </v>
          </cell>
          <cell r="E2264" t="str">
            <v>C</v>
          </cell>
          <cell r="F2264" t="str">
            <v>M</v>
          </cell>
          <cell r="G2264">
            <v>5</v>
          </cell>
        </row>
        <row r="2265">
          <cell r="A2265" t="str">
            <v>M195622LP</v>
          </cell>
          <cell r="B2265">
            <v>22</v>
          </cell>
          <cell r="C2265" t="str">
            <v>P1</v>
          </cell>
          <cell r="D2265" t="str">
            <v xml:space="preserve">LOD </v>
          </cell>
          <cell r="E2265" t="str">
            <v>C</v>
          </cell>
          <cell r="F2265" t="str">
            <v>P</v>
          </cell>
          <cell r="G2265">
            <v>50</v>
          </cell>
        </row>
        <row r="2266">
          <cell r="A2266" t="str">
            <v>M195622W</v>
          </cell>
          <cell r="B2266">
            <v>46</v>
          </cell>
          <cell r="C2266" t="str">
            <v>R8</v>
          </cell>
          <cell r="D2266" t="str">
            <v xml:space="preserve">LOD </v>
          </cell>
          <cell r="E2266" t="str">
            <v>C</v>
          </cell>
          <cell r="F2266" t="str">
            <v>P</v>
          </cell>
          <cell r="G2266">
            <v>90</v>
          </cell>
        </row>
        <row r="2267">
          <cell r="A2267" t="str">
            <v>M195622X</v>
          </cell>
          <cell r="B2267">
            <v>27</v>
          </cell>
          <cell r="C2267">
            <v>45</v>
          </cell>
          <cell r="D2267" t="str">
            <v xml:space="preserve">LOD </v>
          </cell>
          <cell r="E2267" t="str">
            <v>C</v>
          </cell>
          <cell r="F2267" t="str">
            <v>M</v>
          </cell>
          <cell r="G2267">
            <v>3</v>
          </cell>
        </row>
        <row r="2268">
          <cell r="A2268" t="str">
            <v>M1956CAHW803</v>
          </cell>
          <cell r="B2268">
            <v>28</v>
          </cell>
          <cell r="C2268" t="str">
            <v>P6</v>
          </cell>
          <cell r="D2268" t="str">
            <v xml:space="preserve">BR  </v>
          </cell>
          <cell r="E2268" t="str">
            <v>C</v>
          </cell>
          <cell r="F2268" t="str">
            <v>P</v>
          </cell>
          <cell r="G2268">
            <v>70</v>
          </cell>
        </row>
        <row r="2269">
          <cell r="A2269" t="str">
            <v>M1956CHE</v>
          </cell>
          <cell r="B2269">
            <v>28</v>
          </cell>
          <cell r="C2269" t="str">
            <v>P6</v>
          </cell>
          <cell r="D2269" t="str">
            <v xml:space="preserve">BR  </v>
          </cell>
          <cell r="E2269" t="str">
            <v>C</v>
          </cell>
          <cell r="F2269" t="str">
            <v>P</v>
          </cell>
          <cell r="G2269">
            <v>35</v>
          </cell>
        </row>
        <row r="2270">
          <cell r="A2270" t="str">
            <v>M1956DAHW804</v>
          </cell>
          <cell r="B2270">
            <v>28</v>
          </cell>
          <cell r="C2270" t="str">
            <v>P6</v>
          </cell>
          <cell r="D2270" t="str">
            <v xml:space="preserve">BR  </v>
          </cell>
          <cell r="E2270" t="str">
            <v>C</v>
          </cell>
          <cell r="F2270" t="str">
            <v>P</v>
          </cell>
          <cell r="G2270">
            <v>70</v>
          </cell>
        </row>
        <row r="2271">
          <cell r="A2271" t="str">
            <v>M1956DHE</v>
          </cell>
          <cell r="B2271">
            <v>28</v>
          </cell>
          <cell r="C2271" t="str">
            <v>P6</v>
          </cell>
          <cell r="D2271" t="str">
            <v xml:space="preserve">BR  </v>
          </cell>
          <cell r="E2271" t="str">
            <v>C</v>
          </cell>
          <cell r="F2271" t="str">
            <v>P</v>
          </cell>
          <cell r="G2271">
            <v>0</v>
          </cell>
        </row>
        <row r="2272">
          <cell r="A2272" t="str">
            <v>M1956DW8040FF</v>
          </cell>
          <cell r="B2272">
            <v>33</v>
          </cell>
          <cell r="C2272" t="str">
            <v>R1</v>
          </cell>
          <cell r="D2272" t="str">
            <v xml:space="preserve">LOD </v>
          </cell>
          <cell r="E2272" t="str">
            <v>C</v>
          </cell>
          <cell r="F2272" t="str">
            <v>P</v>
          </cell>
          <cell r="G2272">
            <v>25</v>
          </cell>
        </row>
        <row r="2273">
          <cell r="A2273" t="str">
            <v>M1956W869</v>
          </cell>
          <cell r="B2273">
            <v>1</v>
          </cell>
          <cell r="C2273" t="str">
            <v>M1</v>
          </cell>
          <cell r="D2273" t="str">
            <v xml:space="preserve">LOD </v>
          </cell>
          <cell r="E2273" t="str">
            <v>C</v>
          </cell>
          <cell r="F2273" t="str">
            <v>M</v>
          </cell>
          <cell r="G2273">
            <v>20</v>
          </cell>
        </row>
        <row r="2274">
          <cell r="A2274" t="str">
            <v>M22072T</v>
          </cell>
          <cell r="B2274">
            <v>20</v>
          </cell>
          <cell r="C2274" t="str">
            <v>P9</v>
          </cell>
          <cell r="D2274" t="str">
            <v xml:space="preserve">MVB </v>
          </cell>
          <cell r="E2274" t="str">
            <v>A</v>
          </cell>
          <cell r="F2274" t="str">
            <v>P</v>
          </cell>
          <cell r="G2274">
            <v>50</v>
          </cell>
        </row>
        <row r="2275">
          <cell r="A2275" t="str">
            <v>M2207EC1828</v>
          </cell>
          <cell r="B2275">
            <v>0</v>
          </cell>
          <cell r="C2275" t="str">
            <v>M1</v>
          </cell>
          <cell r="D2275" t="str">
            <v xml:space="preserve">MVB </v>
          </cell>
          <cell r="E2275" t="str">
            <v>A</v>
          </cell>
          <cell r="F2275" t="str">
            <v>M</v>
          </cell>
          <cell r="G2275">
            <v>15</v>
          </cell>
        </row>
        <row r="2276">
          <cell r="A2276" t="str">
            <v>M5205</v>
          </cell>
          <cell r="B2276">
            <v>1</v>
          </cell>
          <cell r="C2276" t="str">
            <v>M1</v>
          </cell>
          <cell r="D2276" t="str">
            <v xml:space="preserve">LV  </v>
          </cell>
          <cell r="E2276" t="str">
            <v>C</v>
          </cell>
          <cell r="F2276" t="str">
            <v>M</v>
          </cell>
          <cell r="G2276">
            <v>15</v>
          </cell>
        </row>
        <row r="2277">
          <cell r="A2277" t="str">
            <v>M520522LP</v>
          </cell>
          <cell r="B2277">
            <v>22</v>
          </cell>
          <cell r="C2277" t="str">
            <v>P1</v>
          </cell>
          <cell r="D2277" t="str">
            <v xml:space="preserve">LV  </v>
          </cell>
          <cell r="E2277" t="str">
            <v>C</v>
          </cell>
          <cell r="F2277" t="str">
            <v>P</v>
          </cell>
          <cell r="G2277">
            <v>50</v>
          </cell>
        </row>
        <row r="2278">
          <cell r="A2278" t="str">
            <v>M520522X</v>
          </cell>
          <cell r="B2278">
            <v>27</v>
          </cell>
          <cell r="C2278">
            <v>45</v>
          </cell>
          <cell r="D2278" t="str">
            <v xml:space="preserve">LV  </v>
          </cell>
          <cell r="E2278" t="str">
            <v>C</v>
          </cell>
          <cell r="F2278" t="str">
            <v>M</v>
          </cell>
          <cell r="G2278">
            <v>5</v>
          </cell>
        </row>
        <row r="2279">
          <cell r="A2279" t="str">
            <v>M52052V</v>
          </cell>
          <cell r="B2279">
            <v>2</v>
          </cell>
          <cell r="C2279" t="str">
            <v>PI</v>
          </cell>
          <cell r="D2279" t="str">
            <v xml:space="preserve">LV  </v>
          </cell>
          <cell r="E2279" t="str">
            <v>C</v>
          </cell>
          <cell r="F2279" t="str">
            <v>P</v>
          </cell>
          <cell r="G2279">
            <v>70</v>
          </cell>
        </row>
        <row r="2280">
          <cell r="A2280" t="str">
            <v>M52052VM</v>
          </cell>
          <cell r="B2280">
            <v>2</v>
          </cell>
          <cell r="C2280" t="str">
            <v>M1</v>
          </cell>
          <cell r="D2280" t="str">
            <v xml:space="preserve">LV  </v>
          </cell>
          <cell r="E2280" t="str">
            <v>A</v>
          </cell>
          <cell r="F2280" t="str">
            <v>M</v>
          </cell>
          <cell r="G2280">
            <v>5</v>
          </cell>
        </row>
        <row r="2281">
          <cell r="A2281" t="str">
            <v>M5205E</v>
          </cell>
          <cell r="B2281">
            <v>0</v>
          </cell>
          <cell r="C2281" t="str">
            <v>M1</v>
          </cell>
          <cell r="D2281" t="str">
            <v xml:space="preserve">LV  </v>
          </cell>
          <cell r="E2281" t="str">
            <v>C</v>
          </cell>
          <cell r="F2281" t="str">
            <v>M</v>
          </cell>
          <cell r="G2281">
            <v>10</v>
          </cell>
        </row>
        <row r="2282">
          <cell r="A2282" t="str">
            <v>M5205T</v>
          </cell>
          <cell r="B2282">
            <v>0</v>
          </cell>
          <cell r="C2282" t="str">
            <v>M1</v>
          </cell>
          <cell r="D2282" t="str">
            <v xml:space="preserve">LV  </v>
          </cell>
          <cell r="E2282" t="str">
            <v>C</v>
          </cell>
          <cell r="F2282" t="str">
            <v>M</v>
          </cell>
          <cell r="G2282">
            <v>10</v>
          </cell>
        </row>
        <row r="2283">
          <cell r="A2283" t="str">
            <v>M5205TV</v>
          </cell>
          <cell r="B2283">
            <v>24</v>
          </cell>
          <cell r="C2283">
            <v>45</v>
          </cell>
          <cell r="D2283" t="str">
            <v xml:space="preserve">LV  </v>
          </cell>
          <cell r="E2283" t="str">
            <v>C</v>
          </cell>
          <cell r="F2283" t="str">
            <v>M</v>
          </cell>
          <cell r="G2283">
            <v>5</v>
          </cell>
        </row>
        <row r="2284">
          <cell r="A2284" t="str">
            <v>M5205U</v>
          </cell>
          <cell r="B2284">
            <v>0</v>
          </cell>
          <cell r="C2284" t="str">
            <v>M1</v>
          </cell>
          <cell r="D2284" t="str">
            <v xml:space="preserve">LV  </v>
          </cell>
          <cell r="E2284" t="str">
            <v>C</v>
          </cell>
          <cell r="F2284" t="str">
            <v>M</v>
          </cell>
          <cell r="G2284">
            <v>15</v>
          </cell>
        </row>
        <row r="2285">
          <cell r="A2285" t="str">
            <v>M5205UV</v>
          </cell>
          <cell r="B2285">
            <v>24</v>
          </cell>
          <cell r="C2285">
            <v>45</v>
          </cell>
          <cell r="D2285" t="str">
            <v xml:space="preserve">LV  </v>
          </cell>
          <cell r="E2285" t="str">
            <v>C</v>
          </cell>
          <cell r="F2285" t="str">
            <v>M</v>
          </cell>
          <cell r="G2285">
            <v>5</v>
          </cell>
        </row>
        <row r="2286">
          <cell r="A2286" t="str">
            <v>M5205UVW724</v>
          </cell>
          <cell r="B2286">
            <v>24</v>
          </cell>
          <cell r="C2286">
            <v>45</v>
          </cell>
          <cell r="D2286" t="str">
            <v xml:space="preserve">LV  </v>
          </cell>
          <cell r="E2286" t="str">
            <v>C</v>
          </cell>
          <cell r="F2286" t="str">
            <v>M</v>
          </cell>
          <cell r="G2286">
            <v>5</v>
          </cell>
        </row>
        <row r="2287">
          <cell r="A2287" t="str">
            <v>M5205UW724</v>
          </cell>
          <cell r="B2287">
            <v>0</v>
          </cell>
          <cell r="C2287" t="str">
            <v>M1</v>
          </cell>
          <cell r="D2287" t="str">
            <v xml:space="preserve">LV  </v>
          </cell>
          <cell r="E2287" t="str">
            <v>C</v>
          </cell>
          <cell r="F2287" t="str">
            <v>M</v>
          </cell>
          <cell r="G2287">
            <v>15</v>
          </cell>
        </row>
        <row r="2288">
          <cell r="A2288" t="str">
            <v>M520622LP</v>
          </cell>
          <cell r="B2288">
            <v>22</v>
          </cell>
          <cell r="C2288" t="str">
            <v>P1</v>
          </cell>
          <cell r="D2288" t="str">
            <v xml:space="preserve">MVC </v>
          </cell>
          <cell r="E2288" t="str">
            <v>A</v>
          </cell>
          <cell r="F2288" t="str">
            <v>P</v>
          </cell>
          <cell r="G2288">
            <v>50</v>
          </cell>
        </row>
        <row r="2289">
          <cell r="A2289" t="str">
            <v>M520622X</v>
          </cell>
          <cell r="B2289">
            <v>27</v>
          </cell>
          <cell r="C2289">
            <v>45</v>
          </cell>
          <cell r="D2289" t="str">
            <v xml:space="preserve">LV  </v>
          </cell>
          <cell r="E2289" t="str">
            <v>A</v>
          </cell>
          <cell r="F2289" t="str">
            <v>M</v>
          </cell>
          <cell r="G2289">
            <v>3</v>
          </cell>
        </row>
        <row r="2290">
          <cell r="A2290" t="str">
            <v>M52062V</v>
          </cell>
          <cell r="B2290">
            <v>2</v>
          </cell>
          <cell r="C2290" t="str">
            <v>PI</v>
          </cell>
          <cell r="D2290" t="str">
            <v xml:space="preserve">LV  </v>
          </cell>
          <cell r="E2290" t="str">
            <v>D</v>
          </cell>
          <cell r="F2290" t="str">
            <v>P</v>
          </cell>
          <cell r="G2290">
            <v>70</v>
          </cell>
        </row>
        <row r="2291">
          <cell r="A2291" t="str">
            <v>M5206E</v>
          </cell>
          <cell r="B2291">
            <v>0</v>
          </cell>
          <cell r="C2291" t="str">
            <v>M1</v>
          </cell>
          <cell r="D2291" t="str">
            <v xml:space="preserve">LV  </v>
          </cell>
          <cell r="E2291" t="str">
            <v>C</v>
          </cell>
          <cell r="F2291" t="str">
            <v>M</v>
          </cell>
          <cell r="G2291">
            <v>15</v>
          </cell>
        </row>
        <row r="2292">
          <cell r="A2292" t="str">
            <v>M5206EX</v>
          </cell>
          <cell r="B2292">
            <v>24</v>
          </cell>
          <cell r="C2292">
            <v>45</v>
          </cell>
          <cell r="D2292" t="str">
            <v xml:space="preserve">LV  </v>
          </cell>
          <cell r="E2292" t="str">
            <v>C</v>
          </cell>
          <cell r="F2292" t="str">
            <v>M</v>
          </cell>
          <cell r="G2292">
            <v>5</v>
          </cell>
        </row>
        <row r="2293">
          <cell r="A2293" t="str">
            <v>M5206T</v>
          </cell>
          <cell r="B2293">
            <v>0</v>
          </cell>
          <cell r="C2293" t="str">
            <v>M1</v>
          </cell>
          <cell r="D2293" t="str">
            <v xml:space="preserve">MVC </v>
          </cell>
          <cell r="E2293" t="str">
            <v>B</v>
          </cell>
          <cell r="F2293" t="str">
            <v>M</v>
          </cell>
          <cell r="G2293">
            <v>15</v>
          </cell>
        </row>
        <row r="2294">
          <cell r="A2294" t="str">
            <v>M5206TV</v>
          </cell>
          <cell r="B2294">
            <v>24</v>
          </cell>
          <cell r="C2294">
            <v>45</v>
          </cell>
          <cell r="D2294" t="str">
            <v xml:space="preserve">MVC </v>
          </cell>
          <cell r="E2294" t="str">
            <v>C</v>
          </cell>
          <cell r="F2294" t="str">
            <v>M</v>
          </cell>
          <cell r="G2294">
            <v>5</v>
          </cell>
        </row>
        <row r="2295">
          <cell r="A2295" t="str">
            <v>M5206U</v>
          </cell>
          <cell r="B2295">
            <v>0</v>
          </cell>
          <cell r="C2295" t="str">
            <v>M1</v>
          </cell>
          <cell r="D2295" t="str">
            <v xml:space="preserve">MVB </v>
          </cell>
          <cell r="E2295" t="str">
            <v>C</v>
          </cell>
          <cell r="F2295" t="str">
            <v>M</v>
          </cell>
          <cell r="G2295">
            <v>20</v>
          </cell>
        </row>
        <row r="2296">
          <cell r="A2296" t="str">
            <v>M5206UM</v>
          </cell>
          <cell r="B2296">
            <v>23</v>
          </cell>
          <cell r="C2296">
            <v>45</v>
          </cell>
          <cell r="D2296" t="str">
            <v xml:space="preserve">LV  </v>
          </cell>
          <cell r="E2296" t="str">
            <v>B</v>
          </cell>
          <cell r="F2296" t="str">
            <v>M</v>
          </cell>
          <cell r="G2296">
            <v>5</v>
          </cell>
        </row>
        <row r="2297">
          <cell r="A2297" t="str">
            <v>M5206UV</v>
          </cell>
          <cell r="B2297">
            <v>24</v>
          </cell>
          <cell r="C2297">
            <v>45</v>
          </cell>
          <cell r="D2297" t="str">
            <v xml:space="preserve">LV  </v>
          </cell>
          <cell r="E2297" t="str">
            <v>C</v>
          </cell>
          <cell r="F2297" t="str">
            <v>M</v>
          </cell>
          <cell r="G2297">
            <v>5</v>
          </cell>
        </row>
        <row r="2298">
          <cell r="A2298" t="str">
            <v>M5206UW3</v>
          </cell>
          <cell r="B2298">
            <v>0</v>
          </cell>
          <cell r="C2298" t="str">
            <v>M1</v>
          </cell>
          <cell r="D2298" t="str">
            <v xml:space="preserve">LV  </v>
          </cell>
          <cell r="E2298" t="str">
            <v>C</v>
          </cell>
          <cell r="F2298" t="str">
            <v>M</v>
          </cell>
          <cell r="G2298">
            <v>15</v>
          </cell>
        </row>
        <row r="2299">
          <cell r="A2299" t="str">
            <v>M5206V2</v>
          </cell>
          <cell r="B2299">
            <v>2</v>
          </cell>
          <cell r="C2299" t="str">
            <v>P5</v>
          </cell>
          <cell r="D2299" t="str">
            <v xml:space="preserve">MVC </v>
          </cell>
          <cell r="E2299" t="str">
            <v>C</v>
          </cell>
          <cell r="F2299" t="str">
            <v>P</v>
          </cell>
          <cell r="G2299">
            <v>50</v>
          </cell>
        </row>
        <row r="2300">
          <cell r="A2300" t="str">
            <v>M5206VW603</v>
          </cell>
          <cell r="B2300">
            <v>26</v>
          </cell>
          <cell r="C2300">
            <v>45</v>
          </cell>
          <cell r="D2300" t="str">
            <v xml:space="preserve">LV  </v>
          </cell>
          <cell r="E2300" t="str">
            <v>B</v>
          </cell>
          <cell r="F2300" t="str">
            <v>M</v>
          </cell>
          <cell r="G2300">
            <v>0</v>
          </cell>
        </row>
        <row r="2301">
          <cell r="A2301" t="str">
            <v>M5206W603V2</v>
          </cell>
          <cell r="B2301">
            <v>2</v>
          </cell>
          <cell r="C2301" t="str">
            <v>P5</v>
          </cell>
          <cell r="D2301" t="str">
            <v xml:space="preserve">MVC </v>
          </cell>
          <cell r="E2301" t="str">
            <v>C</v>
          </cell>
          <cell r="F2301" t="str">
            <v>P</v>
          </cell>
          <cell r="G2301">
            <v>50</v>
          </cell>
        </row>
        <row r="2302">
          <cell r="A2302" t="str">
            <v>M5206W79722LP</v>
          </cell>
          <cell r="B2302">
            <v>22</v>
          </cell>
          <cell r="C2302" t="str">
            <v>P1</v>
          </cell>
          <cell r="D2302" t="str">
            <v xml:space="preserve">LV  </v>
          </cell>
          <cell r="E2302" t="str">
            <v>C</v>
          </cell>
          <cell r="F2302" t="str">
            <v>P</v>
          </cell>
          <cell r="G2302">
            <v>50</v>
          </cell>
        </row>
        <row r="2303">
          <cell r="A2303" t="str">
            <v>M5206W79722X</v>
          </cell>
          <cell r="B2303">
            <v>27</v>
          </cell>
          <cell r="C2303">
            <v>45</v>
          </cell>
          <cell r="D2303" t="str">
            <v xml:space="preserve">LV  </v>
          </cell>
          <cell r="E2303" t="str">
            <v>C</v>
          </cell>
          <cell r="F2303" t="str">
            <v>M</v>
          </cell>
          <cell r="G2303">
            <v>3</v>
          </cell>
        </row>
        <row r="2304">
          <cell r="A2304" t="str">
            <v>M5206W888</v>
          </cell>
          <cell r="B2304">
            <v>1</v>
          </cell>
          <cell r="C2304" t="str">
            <v>M1</v>
          </cell>
          <cell r="D2304" t="str">
            <v xml:space="preserve">MVB </v>
          </cell>
          <cell r="E2304" t="str">
            <v>A</v>
          </cell>
          <cell r="F2304" t="str">
            <v>M</v>
          </cell>
          <cell r="G2304">
            <v>15</v>
          </cell>
        </row>
        <row r="2305">
          <cell r="A2305" t="str">
            <v>M5206XW888</v>
          </cell>
          <cell r="B2305">
            <v>26</v>
          </cell>
          <cell r="C2305">
            <v>45</v>
          </cell>
          <cell r="D2305" t="str">
            <v xml:space="preserve">MVC </v>
          </cell>
          <cell r="E2305" t="str">
            <v>C</v>
          </cell>
          <cell r="F2305" t="str">
            <v>M</v>
          </cell>
          <cell r="G2305">
            <v>5</v>
          </cell>
        </row>
        <row r="2306">
          <cell r="A2306" t="str">
            <v>M5207</v>
          </cell>
          <cell r="B2306">
            <v>1</v>
          </cell>
          <cell r="C2306" t="str">
            <v>M1</v>
          </cell>
          <cell r="D2306" t="str">
            <v xml:space="preserve">MVB </v>
          </cell>
          <cell r="E2306" t="str">
            <v>A</v>
          </cell>
          <cell r="F2306" t="str">
            <v>M</v>
          </cell>
          <cell r="G2306">
            <v>15</v>
          </cell>
        </row>
        <row r="2307">
          <cell r="A2307" t="str">
            <v>M52072V</v>
          </cell>
          <cell r="B2307">
            <v>2</v>
          </cell>
          <cell r="C2307" t="str">
            <v>PI</v>
          </cell>
          <cell r="D2307" t="str">
            <v xml:space="preserve">LV  </v>
          </cell>
          <cell r="E2307" t="str">
            <v>C</v>
          </cell>
          <cell r="F2307" t="str">
            <v>P</v>
          </cell>
          <cell r="G2307">
            <v>70</v>
          </cell>
        </row>
        <row r="2308">
          <cell r="A2308" t="str">
            <v>M5207DA</v>
          </cell>
          <cell r="B2308">
            <v>0</v>
          </cell>
          <cell r="C2308" t="str">
            <v>M1</v>
          </cell>
          <cell r="D2308" t="str">
            <v xml:space="preserve">LV  </v>
          </cell>
          <cell r="E2308" t="str">
            <v>C</v>
          </cell>
          <cell r="F2308" t="str">
            <v>M</v>
          </cell>
          <cell r="G2308">
            <v>15</v>
          </cell>
        </row>
        <row r="2309">
          <cell r="A2309" t="str">
            <v>M5207T</v>
          </cell>
          <cell r="B2309">
            <v>0</v>
          </cell>
          <cell r="C2309" t="str">
            <v>M1</v>
          </cell>
          <cell r="D2309" t="str">
            <v xml:space="preserve">LV  </v>
          </cell>
          <cell r="E2309" t="str">
            <v>B</v>
          </cell>
          <cell r="F2309" t="str">
            <v>M</v>
          </cell>
          <cell r="G2309">
            <v>10</v>
          </cell>
        </row>
        <row r="2310">
          <cell r="A2310" t="str">
            <v>M5207TV</v>
          </cell>
          <cell r="B2310">
            <v>24</v>
          </cell>
          <cell r="C2310">
            <v>45</v>
          </cell>
          <cell r="D2310" t="str">
            <v xml:space="preserve">LV  </v>
          </cell>
          <cell r="E2310" t="str">
            <v>C</v>
          </cell>
          <cell r="F2310" t="str">
            <v>M</v>
          </cell>
          <cell r="G2310">
            <v>5</v>
          </cell>
        </row>
        <row r="2311">
          <cell r="A2311" t="str">
            <v>M5207U</v>
          </cell>
          <cell r="B2311">
            <v>0</v>
          </cell>
          <cell r="C2311" t="str">
            <v>M1</v>
          </cell>
          <cell r="D2311" t="str">
            <v xml:space="preserve">LV  </v>
          </cell>
          <cell r="E2311" t="str">
            <v>C</v>
          </cell>
          <cell r="F2311" t="str">
            <v>M</v>
          </cell>
          <cell r="G2311">
            <v>15</v>
          </cell>
        </row>
        <row r="2312">
          <cell r="A2312" t="str">
            <v>M5207U0MP</v>
          </cell>
          <cell r="B2312">
            <v>35</v>
          </cell>
          <cell r="C2312" t="str">
            <v>P6</v>
          </cell>
          <cell r="D2312" t="str">
            <v xml:space="preserve">LV  </v>
          </cell>
          <cell r="E2312" t="str">
            <v>C</v>
          </cell>
          <cell r="F2312" t="str">
            <v>P</v>
          </cell>
          <cell r="G2312">
            <v>80</v>
          </cell>
        </row>
        <row r="2313">
          <cell r="A2313" t="str">
            <v>M5207UV</v>
          </cell>
          <cell r="B2313">
            <v>24</v>
          </cell>
          <cell r="C2313">
            <v>45</v>
          </cell>
          <cell r="D2313" t="str">
            <v xml:space="preserve">LV  </v>
          </cell>
          <cell r="E2313" t="str">
            <v>C</v>
          </cell>
          <cell r="F2313" t="str">
            <v>M</v>
          </cell>
          <cell r="G2313">
            <v>5</v>
          </cell>
        </row>
        <row r="2314">
          <cell r="A2314" t="str">
            <v>M5207V2</v>
          </cell>
          <cell r="B2314">
            <v>2</v>
          </cell>
          <cell r="C2314" t="str">
            <v>P5</v>
          </cell>
          <cell r="D2314" t="str">
            <v xml:space="preserve">LV  </v>
          </cell>
          <cell r="E2314" t="str">
            <v>C</v>
          </cell>
          <cell r="F2314" t="str">
            <v>P</v>
          </cell>
          <cell r="G2314">
            <v>50</v>
          </cell>
        </row>
        <row r="2315">
          <cell r="A2315" t="str">
            <v>M5208</v>
          </cell>
          <cell r="B2315">
            <v>1</v>
          </cell>
          <cell r="C2315" t="str">
            <v>M1</v>
          </cell>
          <cell r="D2315" t="str">
            <v xml:space="preserve">LV  </v>
          </cell>
          <cell r="E2315" t="str">
            <v>C</v>
          </cell>
          <cell r="F2315" t="str">
            <v>M</v>
          </cell>
          <cell r="G2315">
            <v>15</v>
          </cell>
        </row>
        <row r="2316">
          <cell r="A2316" t="str">
            <v>M520822L2P</v>
          </cell>
          <cell r="B2316">
            <v>22</v>
          </cell>
          <cell r="C2316" t="str">
            <v>P1</v>
          </cell>
          <cell r="D2316" t="str">
            <v xml:space="preserve">LV  </v>
          </cell>
          <cell r="E2316" t="str">
            <v>C</v>
          </cell>
          <cell r="F2316" t="str">
            <v>P</v>
          </cell>
          <cell r="G2316">
            <v>50</v>
          </cell>
        </row>
        <row r="2317">
          <cell r="A2317" t="str">
            <v>M520822LP</v>
          </cell>
          <cell r="B2317">
            <v>22</v>
          </cell>
          <cell r="C2317" t="str">
            <v>P1</v>
          </cell>
          <cell r="D2317" t="str">
            <v xml:space="preserve">LV  </v>
          </cell>
          <cell r="E2317" t="str">
            <v>C</v>
          </cell>
          <cell r="F2317" t="str">
            <v>P</v>
          </cell>
          <cell r="G2317">
            <v>50</v>
          </cell>
        </row>
        <row r="2318">
          <cell r="A2318" t="str">
            <v>M520822W</v>
          </cell>
          <cell r="B2318">
            <v>46</v>
          </cell>
          <cell r="C2318" t="str">
            <v>R8</v>
          </cell>
          <cell r="D2318" t="str">
            <v xml:space="preserve">LV  </v>
          </cell>
          <cell r="E2318" t="str">
            <v>C</v>
          </cell>
          <cell r="F2318" t="str">
            <v>P</v>
          </cell>
          <cell r="G2318">
            <v>50</v>
          </cell>
        </row>
        <row r="2319">
          <cell r="A2319" t="str">
            <v>M520822X</v>
          </cell>
          <cell r="B2319">
            <v>27</v>
          </cell>
          <cell r="C2319">
            <v>45</v>
          </cell>
          <cell r="D2319" t="str">
            <v xml:space="preserve">LV  </v>
          </cell>
          <cell r="E2319" t="str">
            <v>C</v>
          </cell>
          <cell r="F2319" t="str">
            <v>M</v>
          </cell>
          <cell r="G2319">
            <v>3</v>
          </cell>
        </row>
        <row r="2320">
          <cell r="A2320" t="str">
            <v>M520822X2</v>
          </cell>
          <cell r="B2320">
            <v>27</v>
          </cell>
          <cell r="C2320">
            <v>45</v>
          </cell>
          <cell r="D2320" t="str">
            <v xml:space="preserve">LV  </v>
          </cell>
          <cell r="E2320" t="str">
            <v>C</v>
          </cell>
          <cell r="F2320" t="str">
            <v>M</v>
          </cell>
          <cell r="G2320">
            <v>3</v>
          </cell>
        </row>
        <row r="2321">
          <cell r="A2321" t="str">
            <v>M52082V</v>
          </cell>
          <cell r="B2321">
            <v>2</v>
          </cell>
          <cell r="C2321" t="str">
            <v>PI</v>
          </cell>
          <cell r="D2321" t="str">
            <v xml:space="preserve">LV  </v>
          </cell>
          <cell r="E2321" t="str">
            <v>C</v>
          </cell>
          <cell r="F2321" t="str">
            <v>P</v>
          </cell>
          <cell r="G2321">
            <v>70</v>
          </cell>
        </row>
        <row r="2322">
          <cell r="A2322" t="str">
            <v>M52082VM</v>
          </cell>
          <cell r="B2322">
            <v>2</v>
          </cell>
          <cell r="C2322" t="str">
            <v>M1</v>
          </cell>
          <cell r="D2322" t="str">
            <v xml:space="preserve">LV  </v>
          </cell>
          <cell r="E2322" t="str">
            <v>A</v>
          </cell>
          <cell r="F2322" t="str">
            <v>M</v>
          </cell>
          <cell r="G2322">
            <v>5</v>
          </cell>
        </row>
        <row r="2323">
          <cell r="A2323" t="str">
            <v>M5208DA</v>
          </cell>
          <cell r="B2323">
            <v>0</v>
          </cell>
          <cell r="C2323" t="str">
            <v>M1</v>
          </cell>
          <cell r="D2323" t="str">
            <v xml:space="preserve">LV  </v>
          </cell>
          <cell r="E2323" t="str">
            <v>C</v>
          </cell>
          <cell r="F2323" t="str">
            <v>M</v>
          </cell>
          <cell r="G2323">
            <v>10</v>
          </cell>
        </row>
        <row r="2324">
          <cell r="A2324" t="str">
            <v>M5208T</v>
          </cell>
          <cell r="B2324">
            <v>0</v>
          </cell>
          <cell r="C2324" t="str">
            <v>M1</v>
          </cell>
          <cell r="D2324" t="str">
            <v xml:space="preserve">LV  </v>
          </cell>
          <cell r="E2324" t="str">
            <v>B</v>
          </cell>
          <cell r="F2324" t="str">
            <v>M</v>
          </cell>
          <cell r="G2324">
            <v>10</v>
          </cell>
        </row>
        <row r="2325">
          <cell r="A2325" t="str">
            <v>M5208TV</v>
          </cell>
          <cell r="B2325">
            <v>24</v>
          </cell>
          <cell r="C2325">
            <v>45</v>
          </cell>
          <cell r="D2325" t="str">
            <v xml:space="preserve">LV  </v>
          </cell>
          <cell r="E2325" t="str">
            <v>C</v>
          </cell>
          <cell r="F2325" t="str">
            <v>M</v>
          </cell>
          <cell r="G2325">
            <v>5</v>
          </cell>
        </row>
        <row r="2326">
          <cell r="A2326" t="str">
            <v>M5209</v>
          </cell>
          <cell r="B2326">
            <v>1</v>
          </cell>
          <cell r="C2326" t="str">
            <v>M1</v>
          </cell>
          <cell r="D2326" t="str">
            <v xml:space="preserve">LV  </v>
          </cell>
          <cell r="E2326" t="str">
            <v>C</v>
          </cell>
          <cell r="F2326" t="str">
            <v>M</v>
          </cell>
          <cell r="G2326">
            <v>15</v>
          </cell>
        </row>
        <row r="2327">
          <cell r="A2327" t="str">
            <v>M520922LP</v>
          </cell>
          <cell r="B2327">
            <v>22</v>
          </cell>
          <cell r="C2327" t="str">
            <v>P1</v>
          </cell>
          <cell r="D2327" t="str">
            <v xml:space="preserve">LV  </v>
          </cell>
          <cell r="E2327" t="str">
            <v>C</v>
          </cell>
          <cell r="F2327" t="str">
            <v>P</v>
          </cell>
          <cell r="G2327">
            <v>50</v>
          </cell>
        </row>
        <row r="2328">
          <cell r="A2328" t="str">
            <v>M520922X</v>
          </cell>
          <cell r="B2328">
            <v>27</v>
          </cell>
          <cell r="C2328">
            <v>45</v>
          </cell>
          <cell r="D2328" t="str">
            <v xml:space="preserve">LV  </v>
          </cell>
          <cell r="E2328" t="str">
            <v>C</v>
          </cell>
          <cell r="F2328" t="str">
            <v>M</v>
          </cell>
          <cell r="G2328">
            <v>3</v>
          </cell>
        </row>
        <row r="2329">
          <cell r="A2329" t="str">
            <v>M5209DA</v>
          </cell>
          <cell r="B2329">
            <v>0</v>
          </cell>
          <cell r="C2329" t="str">
            <v>M1</v>
          </cell>
          <cell r="D2329" t="str">
            <v xml:space="preserve">LV  </v>
          </cell>
          <cell r="E2329" t="str">
            <v>C</v>
          </cell>
          <cell r="F2329" t="str">
            <v>M</v>
          </cell>
          <cell r="G2329">
            <v>15</v>
          </cell>
        </row>
        <row r="2330">
          <cell r="A2330" t="str">
            <v>M5209E</v>
          </cell>
          <cell r="B2330">
            <v>0</v>
          </cell>
          <cell r="C2330" t="str">
            <v>M1</v>
          </cell>
          <cell r="D2330" t="str">
            <v xml:space="preserve">LV  </v>
          </cell>
          <cell r="E2330" t="str">
            <v>C</v>
          </cell>
          <cell r="F2330" t="str">
            <v>M</v>
          </cell>
          <cell r="G2330">
            <v>10</v>
          </cell>
        </row>
        <row r="2331">
          <cell r="A2331" t="str">
            <v>M5209EX</v>
          </cell>
          <cell r="B2331">
            <v>24</v>
          </cell>
          <cell r="C2331">
            <v>45</v>
          </cell>
          <cell r="D2331" t="str">
            <v xml:space="preserve">LV  </v>
          </cell>
          <cell r="E2331" t="str">
            <v>C</v>
          </cell>
          <cell r="F2331" t="str">
            <v>M</v>
          </cell>
          <cell r="G2331">
            <v>5</v>
          </cell>
        </row>
        <row r="2332">
          <cell r="A2332" t="str">
            <v>M5209T</v>
          </cell>
          <cell r="B2332">
            <v>0</v>
          </cell>
          <cell r="C2332" t="str">
            <v>M1</v>
          </cell>
          <cell r="D2332" t="str">
            <v xml:space="preserve">LV  </v>
          </cell>
          <cell r="E2332" t="str">
            <v>B</v>
          </cell>
          <cell r="F2332" t="str">
            <v>M</v>
          </cell>
          <cell r="G2332">
            <v>10</v>
          </cell>
        </row>
        <row r="2333">
          <cell r="A2333" t="str">
            <v>M5209TV</v>
          </cell>
          <cell r="B2333">
            <v>24</v>
          </cell>
          <cell r="C2333">
            <v>45</v>
          </cell>
          <cell r="D2333" t="str">
            <v xml:space="preserve">LV  </v>
          </cell>
          <cell r="E2333" t="str">
            <v>B</v>
          </cell>
          <cell r="F2333" t="str">
            <v>M</v>
          </cell>
          <cell r="G2333">
            <v>5</v>
          </cell>
        </row>
        <row r="2334">
          <cell r="A2334" t="str">
            <v>M5209U</v>
          </cell>
          <cell r="B2334">
            <v>0</v>
          </cell>
          <cell r="C2334" t="str">
            <v>M1</v>
          </cell>
          <cell r="D2334" t="str">
            <v xml:space="preserve">LV  </v>
          </cell>
          <cell r="E2334" t="str">
            <v>C</v>
          </cell>
          <cell r="F2334" t="str">
            <v>M</v>
          </cell>
          <cell r="G2334">
            <v>15</v>
          </cell>
        </row>
        <row r="2335">
          <cell r="A2335" t="str">
            <v>M5209UV</v>
          </cell>
          <cell r="B2335">
            <v>24</v>
          </cell>
          <cell r="C2335">
            <v>45</v>
          </cell>
          <cell r="D2335" t="str">
            <v xml:space="preserve">LV  </v>
          </cell>
          <cell r="E2335" t="str">
            <v>C</v>
          </cell>
          <cell r="F2335" t="str">
            <v>M</v>
          </cell>
          <cell r="G2335">
            <v>5</v>
          </cell>
        </row>
        <row r="2336">
          <cell r="A2336" t="str">
            <v>M5209V2</v>
          </cell>
          <cell r="B2336">
            <v>2</v>
          </cell>
          <cell r="C2336" t="str">
            <v>P5</v>
          </cell>
          <cell r="D2336" t="str">
            <v xml:space="preserve">LV  </v>
          </cell>
          <cell r="E2336" t="str">
            <v>C</v>
          </cell>
          <cell r="F2336" t="str">
            <v>P</v>
          </cell>
          <cell r="G2336">
            <v>50</v>
          </cell>
        </row>
        <row r="2337">
          <cell r="A2337" t="str">
            <v>M5210</v>
          </cell>
          <cell r="B2337">
            <v>1</v>
          </cell>
          <cell r="C2337" t="str">
            <v>M1</v>
          </cell>
          <cell r="D2337" t="str">
            <v xml:space="preserve">LV  </v>
          </cell>
          <cell r="E2337" t="str">
            <v>B</v>
          </cell>
          <cell r="F2337" t="str">
            <v>M</v>
          </cell>
          <cell r="G2337">
            <v>15</v>
          </cell>
        </row>
        <row r="2338">
          <cell r="A2338" t="str">
            <v>M521022LP</v>
          </cell>
          <cell r="B2338">
            <v>22</v>
          </cell>
          <cell r="C2338" t="str">
            <v>P1</v>
          </cell>
          <cell r="D2338" t="str">
            <v xml:space="preserve">LV  </v>
          </cell>
          <cell r="E2338" t="str">
            <v>C</v>
          </cell>
          <cell r="F2338" t="str">
            <v>P</v>
          </cell>
          <cell r="G2338">
            <v>50</v>
          </cell>
        </row>
        <row r="2339">
          <cell r="A2339" t="str">
            <v>M521022X</v>
          </cell>
          <cell r="B2339">
            <v>27</v>
          </cell>
          <cell r="C2339">
            <v>45</v>
          </cell>
          <cell r="D2339" t="str">
            <v xml:space="preserve">LV  </v>
          </cell>
          <cell r="E2339" t="str">
            <v>C</v>
          </cell>
          <cell r="F2339" t="str">
            <v>M</v>
          </cell>
          <cell r="G2339">
            <v>3</v>
          </cell>
        </row>
        <row r="2340">
          <cell r="A2340" t="str">
            <v>M52102V</v>
          </cell>
          <cell r="B2340">
            <v>2</v>
          </cell>
          <cell r="C2340" t="str">
            <v>PI</v>
          </cell>
          <cell r="D2340" t="str">
            <v xml:space="preserve">LV  </v>
          </cell>
          <cell r="E2340" t="str">
            <v>B</v>
          </cell>
          <cell r="F2340" t="str">
            <v>P</v>
          </cell>
          <cell r="G2340">
            <v>70</v>
          </cell>
        </row>
        <row r="2341">
          <cell r="A2341" t="str">
            <v>M52102VM</v>
          </cell>
          <cell r="B2341">
            <v>2</v>
          </cell>
          <cell r="C2341" t="str">
            <v>M1</v>
          </cell>
          <cell r="D2341" t="str">
            <v xml:space="preserve">LV  </v>
          </cell>
          <cell r="E2341" t="str">
            <v>A</v>
          </cell>
          <cell r="F2341" t="str">
            <v>M</v>
          </cell>
          <cell r="G2341">
            <v>5</v>
          </cell>
        </row>
        <row r="2342">
          <cell r="A2342" t="str">
            <v>M5210C</v>
          </cell>
          <cell r="B2342">
            <v>0</v>
          </cell>
          <cell r="C2342" t="str">
            <v>M1</v>
          </cell>
          <cell r="D2342" t="str">
            <v xml:space="preserve">LV  </v>
          </cell>
          <cell r="E2342" t="str">
            <v>C</v>
          </cell>
          <cell r="F2342" t="str">
            <v>M</v>
          </cell>
          <cell r="G2342">
            <v>10</v>
          </cell>
        </row>
        <row r="2343">
          <cell r="A2343" t="str">
            <v>M5210E</v>
          </cell>
          <cell r="B2343">
            <v>0</v>
          </cell>
          <cell r="C2343" t="str">
            <v>M1</v>
          </cell>
          <cell r="D2343" t="str">
            <v xml:space="preserve">LV  </v>
          </cell>
          <cell r="E2343" t="str">
            <v>C</v>
          </cell>
          <cell r="F2343" t="str">
            <v>M</v>
          </cell>
          <cell r="G2343">
            <v>15</v>
          </cell>
        </row>
        <row r="2344">
          <cell r="A2344" t="str">
            <v>M5210EA</v>
          </cell>
          <cell r="B2344">
            <v>0</v>
          </cell>
          <cell r="C2344" t="str">
            <v>M1</v>
          </cell>
          <cell r="D2344" t="str">
            <v xml:space="preserve">LV  </v>
          </cell>
          <cell r="E2344" t="str">
            <v>C</v>
          </cell>
          <cell r="F2344" t="str">
            <v>M</v>
          </cell>
          <cell r="G2344">
            <v>15</v>
          </cell>
        </row>
        <row r="2345">
          <cell r="A2345" t="str">
            <v>M5210EC5</v>
          </cell>
          <cell r="B2345">
            <v>0</v>
          </cell>
          <cell r="C2345" t="str">
            <v>M1</v>
          </cell>
          <cell r="D2345" t="str">
            <v xml:space="preserve">LV  </v>
          </cell>
          <cell r="E2345" t="str">
            <v>C</v>
          </cell>
          <cell r="F2345" t="str">
            <v>M</v>
          </cell>
          <cell r="G2345">
            <v>15</v>
          </cell>
        </row>
        <row r="2346">
          <cell r="A2346" t="str">
            <v>M5210EX</v>
          </cell>
          <cell r="B2346">
            <v>24</v>
          </cell>
          <cell r="C2346">
            <v>45</v>
          </cell>
          <cell r="D2346" t="str">
            <v xml:space="preserve">LV  </v>
          </cell>
          <cell r="E2346" t="str">
            <v>C</v>
          </cell>
          <cell r="F2346" t="str">
            <v>M</v>
          </cell>
          <cell r="G2346">
            <v>5</v>
          </cell>
        </row>
        <row r="2347">
          <cell r="A2347" t="str">
            <v>M5210GC</v>
          </cell>
          <cell r="B2347">
            <v>0</v>
          </cell>
          <cell r="C2347" t="str">
            <v>M1</v>
          </cell>
          <cell r="D2347" t="str">
            <v xml:space="preserve">LV  </v>
          </cell>
          <cell r="E2347" t="str">
            <v>C</v>
          </cell>
          <cell r="F2347" t="str">
            <v>M</v>
          </cell>
          <cell r="G2347">
            <v>10</v>
          </cell>
        </row>
        <row r="2348">
          <cell r="A2348" t="str">
            <v>M5210T</v>
          </cell>
          <cell r="B2348">
            <v>0</v>
          </cell>
          <cell r="C2348" t="str">
            <v>M1</v>
          </cell>
          <cell r="D2348" t="str">
            <v xml:space="preserve">LV  </v>
          </cell>
          <cell r="E2348" t="str">
            <v>B</v>
          </cell>
          <cell r="F2348" t="str">
            <v>M</v>
          </cell>
          <cell r="G2348">
            <v>10</v>
          </cell>
        </row>
        <row r="2349">
          <cell r="A2349" t="str">
            <v>M5210TV</v>
          </cell>
          <cell r="B2349">
            <v>24</v>
          </cell>
          <cell r="C2349">
            <v>45</v>
          </cell>
          <cell r="D2349" t="str">
            <v xml:space="preserve">LV  </v>
          </cell>
          <cell r="E2349" t="str">
            <v>C</v>
          </cell>
          <cell r="F2349" t="str">
            <v>M</v>
          </cell>
          <cell r="G2349">
            <v>5</v>
          </cell>
        </row>
        <row r="2350">
          <cell r="A2350" t="str">
            <v>M5211</v>
          </cell>
          <cell r="B2350">
            <v>1</v>
          </cell>
          <cell r="C2350" t="str">
            <v>M1</v>
          </cell>
          <cell r="D2350" t="str">
            <v xml:space="preserve">LV  </v>
          </cell>
          <cell r="E2350" t="str">
            <v>B</v>
          </cell>
          <cell r="F2350" t="str">
            <v>M</v>
          </cell>
          <cell r="G2350">
            <v>15</v>
          </cell>
        </row>
        <row r="2351">
          <cell r="A2351" t="str">
            <v>M521122LP</v>
          </cell>
          <cell r="B2351">
            <v>22</v>
          </cell>
          <cell r="C2351" t="str">
            <v>P1</v>
          </cell>
          <cell r="D2351" t="str">
            <v xml:space="preserve">LV  </v>
          </cell>
          <cell r="E2351" t="str">
            <v>B</v>
          </cell>
          <cell r="F2351" t="str">
            <v>P</v>
          </cell>
          <cell r="G2351">
            <v>50</v>
          </cell>
        </row>
        <row r="2352">
          <cell r="A2352" t="str">
            <v>M521122X</v>
          </cell>
          <cell r="B2352">
            <v>27</v>
          </cell>
          <cell r="C2352">
            <v>45</v>
          </cell>
          <cell r="D2352" t="str">
            <v xml:space="preserve">LV  </v>
          </cell>
          <cell r="E2352" t="str">
            <v>B</v>
          </cell>
          <cell r="F2352" t="str">
            <v>M</v>
          </cell>
          <cell r="G2352">
            <v>3</v>
          </cell>
        </row>
        <row r="2353">
          <cell r="A2353" t="str">
            <v>M52112V</v>
          </cell>
          <cell r="B2353">
            <v>2</v>
          </cell>
          <cell r="C2353" t="str">
            <v>PI</v>
          </cell>
          <cell r="D2353" t="str">
            <v xml:space="preserve">LV  </v>
          </cell>
          <cell r="E2353" t="str">
            <v>B</v>
          </cell>
          <cell r="F2353" t="str">
            <v>P</v>
          </cell>
          <cell r="G2353">
            <v>70</v>
          </cell>
        </row>
        <row r="2354">
          <cell r="A2354" t="str">
            <v>M52112V1</v>
          </cell>
          <cell r="B2354">
            <v>2</v>
          </cell>
          <cell r="C2354" t="str">
            <v>M1</v>
          </cell>
          <cell r="D2354" t="str">
            <v xml:space="preserve">LV  </v>
          </cell>
          <cell r="E2354" t="str">
            <v>B</v>
          </cell>
          <cell r="F2354" t="str">
            <v>M</v>
          </cell>
          <cell r="G2354">
            <v>20</v>
          </cell>
        </row>
        <row r="2355">
          <cell r="A2355" t="str">
            <v>M52112VM</v>
          </cell>
          <cell r="B2355">
            <v>2</v>
          </cell>
          <cell r="C2355" t="str">
            <v>M1</v>
          </cell>
          <cell r="D2355" t="str">
            <v xml:space="preserve">LV  </v>
          </cell>
          <cell r="E2355" t="str">
            <v>A</v>
          </cell>
          <cell r="F2355" t="str">
            <v>M</v>
          </cell>
          <cell r="G2355">
            <v>5</v>
          </cell>
        </row>
        <row r="2356">
          <cell r="A2356" t="str">
            <v>M5211C</v>
          </cell>
          <cell r="B2356">
            <v>0</v>
          </cell>
          <cell r="C2356" t="str">
            <v>M1</v>
          </cell>
          <cell r="D2356" t="str">
            <v xml:space="preserve">LV  </v>
          </cell>
          <cell r="E2356" t="str">
            <v>C</v>
          </cell>
          <cell r="F2356" t="str">
            <v>M</v>
          </cell>
          <cell r="G2356">
            <v>10</v>
          </cell>
        </row>
        <row r="2357">
          <cell r="A2357" t="str">
            <v>M5211D</v>
          </cell>
          <cell r="B2357">
            <v>0</v>
          </cell>
          <cell r="C2357" t="str">
            <v>M1</v>
          </cell>
          <cell r="D2357" t="str">
            <v xml:space="preserve">LV  </v>
          </cell>
          <cell r="E2357" t="str">
            <v>C</v>
          </cell>
          <cell r="F2357" t="str">
            <v>M</v>
          </cell>
          <cell r="G2357">
            <v>10</v>
          </cell>
        </row>
        <row r="2358">
          <cell r="A2358" t="str">
            <v>M5211E</v>
          </cell>
          <cell r="B2358">
            <v>0</v>
          </cell>
          <cell r="C2358" t="str">
            <v>M1</v>
          </cell>
          <cell r="D2358" t="str">
            <v xml:space="preserve">LV  </v>
          </cell>
          <cell r="E2358" t="str">
            <v>C</v>
          </cell>
          <cell r="F2358" t="str">
            <v>M</v>
          </cell>
          <cell r="G2358">
            <v>15</v>
          </cell>
        </row>
        <row r="2359">
          <cell r="A2359" t="str">
            <v>M5211EA</v>
          </cell>
          <cell r="B2359">
            <v>0</v>
          </cell>
          <cell r="C2359" t="str">
            <v>M1</v>
          </cell>
          <cell r="D2359" t="str">
            <v xml:space="preserve">LV  </v>
          </cell>
          <cell r="E2359" t="str">
            <v>C</v>
          </cell>
          <cell r="F2359" t="str">
            <v>M</v>
          </cell>
          <cell r="G2359">
            <v>15</v>
          </cell>
        </row>
        <row r="2360">
          <cell r="A2360" t="str">
            <v>M5211EAX</v>
          </cell>
          <cell r="B2360">
            <v>24</v>
          </cell>
          <cell r="C2360">
            <v>45</v>
          </cell>
          <cell r="D2360" t="str">
            <v xml:space="preserve">LV  </v>
          </cell>
          <cell r="E2360" t="str">
            <v>C</v>
          </cell>
          <cell r="F2360" t="str">
            <v>M</v>
          </cell>
          <cell r="G2360">
            <v>5</v>
          </cell>
        </row>
        <row r="2361">
          <cell r="A2361" t="str">
            <v>M5211EX</v>
          </cell>
          <cell r="B2361">
            <v>24</v>
          </cell>
          <cell r="C2361">
            <v>45</v>
          </cell>
          <cell r="D2361" t="str">
            <v xml:space="preserve">LV  </v>
          </cell>
          <cell r="E2361" t="str">
            <v>C</v>
          </cell>
          <cell r="F2361" t="str">
            <v>M</v>
          </cell>
          <cell r="G2361">
            <v>5</v>
          </cell>
        </row>
        <row r="2362">
          <cell r="A2362" t="str">
            <v>M5211T</v>
          </cell>
          <cell r="B2362">
            <v>0</v>
          </cell>
          <cell r="C2362" t="str">
            <v>M1</v>
          </cell>
          <cell r="D2362" t="str">
            <v xml:space="preserve">LV  </v>
          </cell>
          <cell r="E2362" t="str">
            <v>B</v>
          </cell>
          <cell r="F2362" t="str">
            <v>M</v>
          </cell>
          <cell r="G2362">
            <v>10</v>
          </cell>
        </row>
        <row r="2363">
          <cell r="A2363" t="str">
            <v>M5211TV</v>
          </cell>
          <cell r="B2363">
            <v>24</v>
          </cell>
          <cell r="C2363">
            <v>45</v>
          </cell>
          <cell r="D2363" t="str">
            <v xml:space="preserve">LV  </v>
          </cell>
          <cell r="E2363" t="str">
            <v>B</v>
          </cell>
          <cell r="F2363" t="str">
            <v>M</v>
          </cell>
          <cell r="G2363">
            <v>5</v>
          </cell>
        </row>
        <row r="2364">
          <cell r="A2364" t="str">
            <v>M5211TV1</v>
          </cell>
          <cell r="B2364">
            <v>24</v>
          </cell>
          <cell r="C2364">
            <v>45</v>
          </cell>
          <cell r="D2364" t="str">
            <v xml:space="preserve">LV  </v>
          </cell>
          <cell r="E2364" t="str">
            <v>C</v>
          </cell>
          <cell r="F2364" t="str">
            <v>M</v>
          </cell>
          <cell r="G2364">
            <v>5</v>
          </cell>
        </row>
        <row r="2365">
          <cell r="A2365" t="str">
            <v>M5211TV10</v>
          </cell>
          <cell r="B2365">
            <v>0</v>
          </cell>
          <cell r="C2365" t="str">
            <v>M1</v>
          </cell>
          <cell r="D2365" t="str">
            <v xml:space="preserve">LV  </v>
          </cell>
          <cell r="E2365" t="str">
            <v>C</v>
          </cell>
          <cell r="F2365" t="str">
            <v>M</v>
          </cell>
          <cell r="G2365">
            <v>0</v>
          </cell>
        </row>
        <row r="2366">
          <cell r="A2366" t="str">
            <v>M5211TW6</v>
          </cell>
          <cell r="B2366">
            <v>0</v>
          </cell>
          <cell r="C2366" t="str">
            <v>M1</v>
          </cell>
          <cell r="D2366" t="str">
            <v xml:space="preserve">LV  </v>
          </cell>
          <cell r="E2366" t="str">
            <v>C</v>
          </cell>
          <cell r="F2366" t="str">
            <v>M</v>
          </cell>
          <cell r="G2366">
            <v>10</v>
          </cell>
        </row>
        <row r="2367">
          <cell r="A2367" t="str">
            <v>M5211U</v>
          </cell>
          <cell r="B2367">
            <v>0</v>
          </cell>
          <cell r="C2367" t="str">
            <v>M1</v>
          </cell>
          <cell r="D2367" t="str">
            <v xml:space="preserve">LV  </v>
          </cell>
          <cell r="E2367" t="str">
            <v>C</v>
          </cell>
          <cell r="F2367" t="str">
            <v>M</v>
          </cell>
          <cell r="G2367">
            <v>15</v>
          </cell>
        </row>
        <row r="2368">
          <cell r="A2368" t="str">
            <v>M5211UV</v>
          </cell>
          <cell r="B2368">
            <v>24</v>
          </cell>
          <cell r="C2368">
            <v>45</v>
          </cell>
          <cell r="D2368" t="str">
            <v xml:space="preserve">LV  </v>
          </cell>
          <cell r="E2368" t="str">
            <v>C</v>
          </cell>
          <cell r="F2368" t="str">
            <v>M</v>
          </cell>
          <cell r="G2368">
            <v>5</v>
          </cell>
        </row>
        <row r="2369">
          <cell r="A2369" t="str">
            <v>M521222LP</v>
          </cell>
          <cell r="B2369">
            <v>22</v>
          </cell>
          <cell r="C2369" t="str">
            <v>P1</v>
          </cell>
          <cell r="D2369" t="str">
            <v xml:space="preserve">LV  </v>
          </cell>
          <cell r="E2369" t="str">
            <v>B</v>
          </cell>
          <cell r="F2369" t="str">
            <v>P</v>
          </cell>
          <cell r="G2369">
            <v>50</v>
          </cell>
        </row>
        <row r="2370">
          <cell r="A2370" t="str">
            <v>M521222X</v>
          </cell>
          <cell r="B2370">
            <v>27</v>
          </cell>
          <cell r="C2370">
            <v>45</v>
          </cell>
          <cell r="D2370" t="str">
            <v xml:space="preserve">LV  </v>
          </cell>
          <cell r="E2370" t="str">
            <v>B</v>
          </cell>
          <cell r="F2370" t="str">
            <v>M</v>
          </cell>
          <cell r="G2370">
            <v>3</v>
          </cell>
        </row>
        <row r="2371">
          <cell r="A2371" t="str">
            <v>M52122V</v>
          </cell>
          <cell r="B2371">
            <v>2</v>
          </cell>
          <cell r="C2371" t="str">
            <v>PI</v>
          </cell>
          <cell r="D2371" t="str">
            <v xml:space="preserve">LV  </v>
          </cell>
          <cell r="E2371" t="str">
            <v>A</v>
          </cell>
          <cell r="F2371" t="str">
            <v>P</v>
          </cell>
          <cell r="G2371">
            <v>70</v>
          </cell>
        </row>
        <row r="2372">
          <cell r="A2372" t="str">
            <v>M52122VM</v>
          </cell>
          <cell r="B2372">
            <v>2</v>
          </cell>
          <cell r="C2372" t="str">
            <v>M1</v>
          </cell>
          <cell r="D2372" t="str">
            <v xml:space="preserve">LV  </v>
          </cell>
          <cell r="E2372" t="str">
            <v>A</v>
          </cell>
          <cell r="F2372" t="str">
            <v>M</v>
          </cell>
          <cell r="G2372">
            <v>5</v>
          </cell>
        </row>
        <row r="2373">
          <cell r="A2373" t="str">
            <v>M5212E</v>
          </cell>
          <cell r="B2373">
            <v>0</v>
          </cell>
          <cell r="C2373" t="str">
            <v>M1</v>
          </cell>
          <cell r="D2373" t="str">
            <v xml:space="preserve">LV  </v>
          </cell>
          <cell r="E2373" t="str">
            <v>C</v>
          </cell>
          <cell r="F2373" t="str">
            <v>M</v>
          </cell>
          <cell r="G2373">
            <v>15</v>
          </cell>
        </row>
        <row r="2374">
          <cell r="A2374" t="str">
            <v>M5212EHW915C5</v>
          </cell>
          <cell r="B2374">
            <v>0</v>
          </cell>
          <cell r="C2374" t="str">
            <v>M1</v>
          </cell>
          <cell r="D2374" t="str">
            <v xml:space="preserve">LV  </v>
          </cell>
          <cell r="E2374" t="str">
            <v>C</v>
          </cell>
          <cell r="F2374" t="str">
            <v>M</v>
          </cell>
          <cell r="G2374">
            <v>15</v>
          </cell>
        </row>
        <row r="2375">
          <cell r="A2375" t="str">
            <v>M5212EHXW915C5</v>
          </cell>
          <cell r="B2375">
            <v>24</v>
          </cell>
          <cell r="C2375">
            <v>45</v>
          </cell>
          <cell r="D2375" t="str">
            <v xml:space="preserve">LV  </v>
          </cell>
          <cell r="E2375" t="str">
            <v>C</v>
          </cell>
          <cell r="F2375" t="str">
            <v>M</v>
          </cell>
          <cell r="G2375">
            <v>5</v>
          </cell>
        </row>
        <row r="2376">
          <cell r="A2376" t="str">
            <v>M5212EX</v>
          </cell>
          <cell r="B2376">
            <v>24</v>
          </cell>
          <cell r="C2376">
            <v>45</v>
          </cell>
          <cell r="D2376" t="str">
            <v xml:space="preserve">LV  </v>
          </cell>
          <cell r="E2376" t="str">
            <v>C</v>
          </cell>
          <cell r="F2376" t="str">
            <v>M</v>
          </cell>
          <cell r="G2376">
            <v>5</v>
          </cell>
        </row>
        <row r="2377">
          <cell r="A2377" t="str">
            <v>M5212T</v>
          </cell>
          <cell r="B2377">
            <v>0</v>
          </cell>
          <cell r="C2377" t="str">
            <v>M1</v>
          </cell>
          <cell r="D2377" t="str">
            <v xml:space="preserve">LV  </v>
          </cell>
          <cell r="E2377" t="str">
            <v>B</v>
          </cell>
          <cell r="F2377" t="str">
            <v>M</v>
          </cell>
          <cell r="G2377">
            <v>10</v>
          </cell>
        </row>
        <row r="2378">
          <cell r="A2378" t="str">
            <v>M5212TV</v>
          </cell>
          <cell r="B2378">
            <v>24</v>
          </cell>
          <cell r="C2378">
            <v>45</v>
          </cell>
          <cell r="D2378" t="str">
            <v xml:space="preserve">LV  </v>
          </cell>
          <cell r="E2378" t="str">
            <v>B</v>
          </cell>
          <cell r="F2378" t="str">
            <v>M</v>
          </cell>
          <cell r="G2378">
            <v>5</v>
          </cell>
        </row>
        <row r="2379">
          <cell r="A2379" t="str">
            <v>M5213</v>
          </cell>
          <cell r="B2379">
            <v>1</v>
          </cell>
          <cell r="C2379" t="str">
            <v>M1</v>
          </cell>
          <cell r="D2379" t="str">
            <v xml:space="preserve">LV  </v>
          </cell>
          <cell r="E2379" t="str">
            <v>C</v>
          </cell>
          <cell r="F2379" t="str">
            <v>M</v>
          </cell>
          <cell r="G2379">
            <v>15</v>
          </cell>
        </row>
        <row r="2380">
          <cell r="A2380" t="str">
            <v>M52131D</v>
          </cell>
          <cell r="B2380">
            <v>1</v>
          </cell>
          <cell r="C2380" t="str">
            <v>M1</v>
          </cell>
          <cell r="D2380" t="str">
            <v xml:space="preserve">LV  </v>
          </cell>
          <cell r="E2380" t="str">
            <v>B</v>
          </cell>
          <cell r="F2380" t="str">
            <v>M</v>
          </cell>
          <cell r="G2380">
            <v>15</v>
          </cell>
        </row>
        <row r="2381">
          <cell r="A2381" t="str">
            <v>M52131F</v>
          </cell>
          <cell r="B2381">
            <v>34</v>
          </cell>
          <cell r="C2381" t="str">
            <v>RI</v>
          </cell>
          <cell r="D2381" t="str">
            <v xml:space="preserve">LV  </v>
          </cell>
          <cell r="E2381" t="str">
            <v>C</v>
          </cell>
          <cell r="F2381" t="str">
            <v>P</v>
          </cell>
          <cell r="G2381">
            <v>20</v>
          </cell>
        </row>
        <row r="2382">
          <cell r="A2382" t="str">
            <v>M521322LP</v>
          </cell>
          <cell r="B2382">
            <v>22</v>
          </cell>
          <cell r="C2382" t="str">
            <v>P1</v>
          </cell>
          <cell r="D2382" t="str">
            <v xml:space="preserve">LV  </v>
          </cell>
          <cell r="E2382" t="str">
            <v>C</v>
          </cell>
          <cell r="F2382" t="str">
            <v>P</v>
          </cell>
          <cell r="G2382">
            <v>50</v>
          </cell>
        </row>
        <row r="2383">
          <cell r="A2383" t="str">
            <v>M521322X</v>
          </cell>
          <cell r="B2383">
            <v>27</v>
          </cell>
          <cell r="C2383">
            <v>45</v>
          </cell>
          <cell r="D2383" t="str">
            <v xml:space="preserve">LV  </v>
          </cell>
          <cell r="E2383" t="str">
            <v>C</v>
          </cell>
          <cell r="F2383" t="str">
            <v>M</v>
          </cell>
          <cell r="G2383">
            <v>3</v>
          </cell>
        </row>
        <row r="2384">
          <cell r="A2384" t="str">
            <v>M52132V1</v>
          </cell>
          <cell r="B2384">
            <v>2</v>
          </cell>
          <cell r="C2384" t="str">
            <v>M1</v>
          </cell>
          <cell r="D2384" t="str">
            <v xml:space="preserve">LV  </v>
          </cell>
          <cell r="E2384" t="str">
            <v>B</v>
          </cell>
          <cell r="F2384" t="str">
            <v>M</v>
          </cell>
          <cell r="G2384">
            <v>20</v>
          </cell>
        </row>
        <row r="2385">
          <cell r="A2385" t="str">
            <v>M52132VM</v>
          </cell>
          <cell r="B2385">
            <v>2</v>
          </cell>
          <cell r="C2385" t="str">
            <v>M1</v>
          </cell>
          <cell r="D2385" t="str">
            <v xml:space="preserve">LV  </v>
          </cell>
          <cell r="E2385" t="str">
            <v>A</v>
          </cell>
          <cell r="F2385" t="str">
            <v>M</v>
          </cell>
          <cell r="G2385">
            <v>5</v>
          </cell>
        </row>
        <row r="2386">
          <cell r="A2386" t="str">
            <v>M5213D</v>
          </cell>
          <cell r="B2386">
            <v>0</v>
          </cell>
          <cell r="C2386" t="str">
            <v>M1</v>
          </cell>
          <cell r="D2386" t="str">
            <v xml:space="preserve">LV  </v>
          </cell>
          <cell r="E2386" t="str">
            <v>C</v>
          </cell>
          <cell r="F2386" t="str">
            <v>M</v>
          </cell>
          <cell r="G2386">
            <v>15</v>
          </cell>
        </row>
        <row r="2387">
          <cell r="A2387" t="str">
            <v>M5213E</v>
          </cell>
          <cell r="B2387">
            <v>0</v>
          </cell>
          <cell r="C2387" t="str">
            <v>M1</v>
          </cell>
          <cell r="D2387" t="str">
            <v xml:space="preserve">LV  </v>
          </cell>
          <cell r="E2387" t="str">
            <v>C</v>
          </cell>
          <cell r="F2387" t="str">
            <v>M</v>
          </cell>
          <cell r="G2387">
            <v>15</v>
          </cell>
        </row>
        <row r="2388">
          <cell r="A2388" t="str">
            <v>M5213EX</v>
          </cell>
          <cell r="B2388">
            <v>24</v>
          </cell>
          <cell r="C2388">
            <v>45</v>
          </cell>
          <cell r="D2388" t="str">
            <v xml:space="preserve">LV  </v>
          </cell>
          <cell r="E2388" t="str">
            <v>C</v>
          </cell>
          <cell r="F2388" t="str">
            <v>M</v>
          </cell>
          <cell r="G2388">
            <v>5</v>
          </cell>
        </row>
        <row r="2389">
          <cell r="A2389" t="str">
            <v>M5213T</v>
          </cell>
          <cell r="B2389">
            <v>0</v>
          </cell>
          <cell r="C2389" t="str">
            <v>M1</v>
          </cell>
          <cell r="D2389" t="str">
            <v xml:space="preserve">LV  </v>
          </cell>
          <cell r="E2389" t="str">
            <v>B</v>
          </cell>
          <cell r="F2389" t="str">
            <v>M</v>
          </cell>
          <cell r="G2389">
            <v>15</v>
          </cell>
        </row>
        <row r="2390">
          <cell r="A2390" t="str">
            <v>M5213TV</v>
          </cell>
          <cell r="B2390">
            <v>24</v>
          </cell>
          <cell r="C2390">
            <v>45</v>
          </cell>
          <cell r="D2390" t="str">
            <v xml:space="preserve">LV  </v>
          </cell>
          <cell r="E2390" t="str">
            <v>B</v>
          </cell>
          <cell r="F2390" t="str">
            <v>M</v>
          </cell>
          <cell r="G2390">
            <v>5</v>
          </cell>
        </row>
        <row r="2391">
          <cell r="A2391" t="str">
            <v>M5213TV1</v>
          </cell>
          <cell r="B2391">
            <v>24</v>
          </cell>
          <cell r="C2391">
            <v>45</v>
          </cell>
          <cell r="D2391" t="str">
            <v xml:space="preserve">LV  </v>
          </cell>
          <cell r="E2391" t="str">
            <v>C</v>
          </cell>
          <cell r="F2391" t="str">
            <v>M</v>
          </cell>
          <cell r="G2391">
            <v>5</v>
          </cell>
        </row>
        <row r="2392">
          <cell r="A2392" t="str">
            <v>M5213TW6</v>
          </cell>
          <cell r="B2392">
            <v>0</v>
          </cell>
          <cell r="C2392" t="str">
            <v>M1</v>
          </cell>
          <cell r="D2392" t="str">
            <v xml:space="preserve">LV  </v>
          </cell>
          <cell r="E2392" t="str">
            <v>C</v>
          </cell>
          <cell r="F2392" t="str">
            <v>M</v>
          </cell>
          <cell r="G2392">
            <v>10</v>
          </cell>
        </row>
        <row r="2393">
          <cell r="A2393" t="str">
            <v>M5213TW800</v>
          </cell>
          <cell r="B2393">
            <v>0</v>
          </cell>
          <cell r="C2393" t="str">
            <v>M1</v>
          </cell>
          <cell r="D2393" t="str">
            <v xml:space="preserve">LV  </v>
          </cell>
          <cell r="E2393" t="str">
            <v>C</v>
          </cell>
          <cell r="F2393" t="str">
            <v>M</v>
          </cell>
          <cell r="G2393">
            <v>10</v>
          </cell>
        </row>
        <row r="2394">
          <cell r="A2394" t="str">
            <v>M5213W823</v>
          </cell>
          <cell r="B2394">
            <v>1</v>
          </cell>
          <cell r="C2394" t="str">
            <v>M1</v>
          </cell>
          <cell r="D2394" t="str">
            <v xml:space="preserve">LV  </v>
          </cell>
          <cell r="E2394" t="str">
            <v>C</v>
          </cell>
          <cell r="F2394" t="str">
            <v>M</v>
          </cell>
          <cell r="G2394">
            <v>15</v>
          </cell>
        </row>
        <row r="2395">
          <cell r="A2395" t="str">
            <v>M5214</v>
          </cell>
          <cell r="B2395">
            <v>1</v>
          </cell>
          <cell r="C2395" t="str">
            <v>M1</v>
          </cell>
          <cell r="D2395" t="str">
            <v xml:space="preserve">LOD </v>
          </cell>
          <cell r="E2395" t="str">
            <v>C</v>
          </cell>
          <cell r="F2395" t="str">
            <v>M</v>
          </cell>
          <cell r="G2395">
            <v>20</v>
          </cell>
        </row>
        <row r="2396">
          <cell r="A2396" t="str">
            <v>M52141D</v>
          </cell>
          <cell r="B2396">
            <v>1</v>
          </cell>
          <cell r="C2396" t="str">
            <v>M1</v>
          </cell>
          <cell r="D2396" t="str">
            <v xml:space="preserve">LOD </v>
          </cell>
          <cell r="E2396" t="str">
            <v>C</v>
          </cell>
          <cell r="F2396" t="str">
            <v>M</v>
          </cell>
          <cell r="G2396">
            <v>10</v>
          </cell>
        </row>
        <row r="2397">
          <cell r="A2397" t="str">
            <v>M52141F</v>
          </cell>
          <cell r="B2397">
            <v>34</v>
          </cell>
          <cell r="C2397" t="str">
            <v>RI</v>
          </cell>
          <cell r="D2397" t="str">
            <v xml:space="preserve">LOD </v>
          </cell>
          <cell r="E2397" t="str">
            <v>C</v>
          </cell>
          <cell r="F2397" t="str">
            <v>P</v>
          </cell>
          <cell r="G2397">
            <v>20</v>
          </cell>
        </row>
        <row r="2398">
          <cell r="A2398" t="str">
            <v>M521422LP</v>
          </cell>
          <cell r="B2398">
            <v>22</v>
          </cell>
          <cell r="C2398" t="str">
            <v>P1</v>
          </cell>
          <cell r="D2398" t="str">
            <v xml:space="preserve">LOD </v>
          </cell>
          <cell r="E2398" t="str">
            <v>C</v>
          </cell>
          <cell r="F2398" t="str">
            <v>P</v>
          </cell>
          <cell r="G2398">
            <v>50</v>
          </cell>
        </row>
        <row r="2399">
          <cell r="A2399" t="str">
            <v>M521422X</v>
          </cell>
          <cell r="B2399">
            <v>27</v>
          </cell>
          <cell r="C2399">
            <v>45</v>
          </cell>
          <cell r="D2399" t="str">
            <v xml:space="preserve">LOD </v>
          </cell>
          <cell r="E2399" t="str">
            <v>C</v>
          </cell>
          <cell r="F2399" t="str">
            <v>M</v>
          </cell>
          <cell r="G2399">
            <v>3</v>
          </cell>
        </row>
        <row r="2400">
          <cell r="A2400" t="str">
            <v>M52142VM</v>
          </cell>
          <cell r="B2400">
            <v>2</v>
          </cell>
          <cell r="C2400" t="str">
            <v>M1</v>
          </cell>
          <cell r="D2400" t="str">
            <v xml:space="preserve">LOD </v>
          </cell>
          <cell r="E2400" t="str">
            <v>A</v>
          </cell>
          <cell r="F2400" t="str">
            <v>M</v>
          </cell>
          <cell r="G2400">
            <v>5</v>
          </cell>
        </row>
        <row r="2401">
          <cell r="A2401" t="str">
            <v>M52142VS</v>
          </cell>
          <cell r="B2401">
            <v>2</v>
          </cell>
          <cell r="C2401" t="str">
            <v>RI</v>
          </cell>
          <cell r="D2401" t="str">
            <v xml:space="preserve">LOD </v>
          </cell>
          <cell r="E2401" t="str">
            <v>C</v>
          </cell>
          <cell r="F2401" t="str">
            <v>P</v>
          </cell>
          <cell r="G2401">
            <v>70</v>
          </cell>
        </row>
        <row r="2402">
          <cell r="A2402" t="str">
            <v>M5214CA</v>
          </cell>
          <cell r="B2402">
            <v>0</v>
          </cell>
          <cell r="C2402" t="str">
            <v>M1</v>
          </cell>
          <cell r="D2402" t="str">
            <v xml:space="preserve">LOD </v>
          </cell>
          <cell r="E2402" t="str">
            <v>C</v>
          </cell>
          <cell r="F2402" t="str">
            <v>M</v>
          </cell>
          <cell r="G2402">
            <v>10</v>
          </cell>
        </row>
        <row r="2403">
          <cell r="A2403" t="str">
            <v>M5214D</v>
          </cell>
          <cell r="B2403">
            <v>0</v>
          </cell>
          <cell r="C2403" t="str">
            <v>M1</v>
          </cell>
          <cell r="D2403" t="str">
            <v xml:space="preserve">LOD </v>
          </cell>
          <cell r="E2403" t="str">
            <v xml:space="preserve"> </v>
          </cell>
          <cell r="F2403" t="str">
            <v>M</v>
          </cell>
          <cell r="G2403">
            <v>15</v>
          </cell>
        </row>
        <row r="2404">
          <cell r="A2404" t="str">
            <v>M5214DA</v>
          </cell>
          <cell r="B2404">
            <v>0</v>
          </cell>
          <cell r="C2404" t="str">
            <v>M1</v>
          </cell>
          <cell r="D2404" t="str">
            <v xml:space="preserve">LOD </v>
          </cell>
          <cell r="E2404" t="str">
            <v>C</v>
          </cell>
          <cell r="F2404" t="str">
            <v>M</v>
          </cell>
          <cell r="G2404">
            <v>15</v>
          </cell>
        </row>
        <row r="2405">
          <cell r="A2405" t="str">
            <v>M5214E</v>
          </cell>
          <cell r="B2405">
            <v>0</v>
          </cell>
          <cell r="C2405" t="str">
            <v>M1</v>
          </cell>
          <cell r="D2405" t="str">
            <v xml:space="preserve">LOD </v>
          </cell>
          <cell r="E2405" t="str">
            <v>C</v>
          </cell>
          <cell r="F2405" t="str">
            <v>M</v>
          </cell>
          <cell r="G2405">
            <v>15</v>
          </cell>
        </row>
        <row r="2406">
          <cell r="A2406" t="str">
            <v>M5214EA</v>
          </cell>
          <cell r="B2406">
            <v>0</v>
          </cell>
          <cell r="C2406" t="str">
            <v>M1</v>
          </cell>
          <cell r="D2406" t="str">
            <v xml:space="preserve">LOD </v>
          </cell>
          <cell r="E2406" t="str">
            <v>C</v>
          </cell>
          <cell r="F2406" t="str">
            <v>M</v>
          </cell>
          <cell r="G2406">
            <v>15</v>
          </cell>
        </row>
        <row r="2407">
          <cell r="A2407" t="str">
            <v>M5214EX</v>
          </cell>
          <cell r="B2407">
            <v>24</v>
          </cell>
          <cell r="C2407">
            <v>45</v>
          </cell>
          <cell r="D2407" t="str">
            <v xml:space="preserve">LOD </v>
          </cell>
          <cell r="E2407" t="str">
            <v>C</v>
          </cell>
          <cell r="F2407" t="str">
            <v>M</v>
          </cell>
          <cell r="G2407">
            <v>5</v>
          </cell>
        </row>
        <row r="2408">
          <cell r="A2408" t="str">
            <v>M5214T</v>
          </cell>
          <cell r="B2408">
            <v>0</v>
          </cell>
          <cell r="C2408" t="str">
            <v>M1</v>
          </cell>
          <cell r="D2408" t="str">
            <v xml:space="preserve">LOD </v>
          </cell>
          <cell r="E2408" t="str">
            <v>C</v>
          </cell>
          <cell r="F2408" t="str">
            <v>M</v>
          </cell>
          <cell r="G2408">
            <v>15</v>
          </cell>
        </row>
        <row r="2409">
          <cell r="A2409" t="str">
            <v>M5214TH</v>
          </cell>
          <cell r="B2409">
            <v>0</v>
          </cell>
          <cell r="C2409" t="str">
            <v>M1</v>
          </cell>
          <cell r="D2409" t="str">
            <v xml:space="preserve">LOD </v>
          </cell>
          <cell r="E2409" t="str">
            <v>C</v>
          </cell>
          <cell r="F2409" t="str">
            <v>M</v>
          </cell>
          <cell r="G2409">
            <v>15</v>
          </cell>
        </row>
        <row r="2410">
          <cell r="A2410" t="str">
            <v>M5214TV</v>
          </cell>
          <cell r="B2410">
            <v>24</v>
          </cell>
          <cell r="C2410">
            <v>45</v>
          </cell>
          <cell r="D2410" t="str">
            <v xml:space="preserve">LOD </v>
          </cell>
          <cell r="E2410" t="str">
            <v>C</v>
          </cell>
          <cell r="F2410" t="str">
            <v>M</v>
          </cell>
          <cell r="G2410">
            <v>5</v>
          </cell>
        </row>
        <row r="2411">
          <cell r="A2411" t="str">
            <v>M5214U</v>
          </cell>
          <cell r="B2411">
            <v>0</v>
          </cell>
          <cell r="C2411" t="str">
            <v>M1</v>
          </cell>
          <cell r="D2411" t="str">
            <v xml:space="preserve">LOD </v>
          </cell>
          <cell r="E2411" t="str">
            <v>C</v>
          </cell>
          <cell r="F2411" t="str">
            <v>M</v>
          </cell>
          <cell r="G2411">
            <v>15</v>
          </cell>
        </row>
        <row r="2412">
          <cell r="A2412" t="str">
            <v>M5214UV</v>
          </cell>
          <cell r="B2412">
            <v>24</v>
          </cell>
          <cell r="C2412">
            <v>45</v>
          </cell>
          <cell r="D2412" t="str">
            <v xml:space="preserve">LOD </v>
          </cell>
          <cell r="E2412" t="str">
            <v>C</v>
          </cell>
          <cell r="F2412" t="str">
            <v>M</v>
          </cell>
          <cell r="G2412">
            <v>5</v>
          </cell>
        </row>
        <row r="2413">
          <cell r="A2413" t="str">
            <v>M5214W72822M</v>
          </cell>
          <cell r="B2413" t="str">
            <v xml:space="preserve">  </v>
          </cell>
          <cell r="C2413" t="str">
            <v>P8</v>
          </cell>
          <cell r="D2413" t="str">
            <v xml:space="preserve">    </v>
          </cell>
          <cell r="E2413" t="str">
            <v xml:space="preserve"> </v>
          </cell>
          <cell r="F2413" t="str">
            <v>P</v>
          </cell>
          <cell r="G2413">
            <v>0</v>
          </cell>
        </row>
        <row r="2414">
          <cell r="A2414" t="str">
            <v>M5214X</v>
          </cell>
          <cell r="B2414">
            <v>26</v>
          </cell>
          <cell r="C2414">
            <v>45</v>
          </cell>
          <cell r="D2414" t="str">
            <v xml:space="preserve">LOD </v>
          </cell>
          <cell r="E2414" t="str">
            <v>C</v>
          </cell>
          <cell r="F2414" t="str">
            <v>M</v>
          </cell>
          <cell r="G2414">
            <v>5</v>
          </cell>
        </row>
        <row r="2415">
          <cell r="A2415" t="str">
            <v>M5215</v>
          </cell>
          <cell r="B2415">
            <v>1</v>
          </cell>
          <cell r="C2415" t="str">
            <v>M1</v>
          </cell>
          <cell r="D2415" t="str">
            <v xml:space="preserve">LOD </v>
          </cell>
          <cell r="E2415" t="str">
            <v>C</v>
          </cell>
          <cell r="F2415" t="str">
            <v>M</v>
          </cell>
          <cell r="G2415">
            <v>15</v>
          </cell>
        </row>
        <row r="2416">
          <cell r="A2416" t="str">
            <v>M52151D</v>
          </cell>
          <cell r="B2416">
            <v>1</v>
          </cell>
          <cell r="C2416" t="str">
            <v>M1</v>
          </cell>
          <cell r="D2416" t="str">
            <v xml:space="preserve">LOD </v>
          </cell>
          <cell r="E2416" t="str">
            <v>C</v>
          </cell>
          <cell r="F2416" t="str">
            <v>M</v>
          </cell>
          <cell r="G2416">
            <v>10</v>
          </cell>
        </row>
        <row r="2417">
          <cell r="A2417" t="str">
            <v>M52151F</v>
          </cell>
          <cell r="B2417">
            <v>1</v>
          </cell>
          <cell r="C2417" t="str">
            <v>RI</v>
          </cell>
          <cell r="D2417" t="str">
            <v xml:space="preserve">LOD </v>
          </cell>
          <cell r="E2417" t="str">
            <v>C</v>
          </cell>
          <cell r="F2417" t="str">
            <v>P</v>
          </cell>
          <cell r="G2417">
            <v>20</v>
          </cell>
        </row>
        <row r="2418">
          <cell r="A2418" t="str">
            <v>M521522LP</v>
          </cell>
          <cell r="B2418">
            <v>22</v>
          </cell>
          <cell r="C2418" t="str">
            <v>P1</v>
          </cell>
          <cell r="D2418" t="str">
            <v xml:space="preserve">LOD </v>
          </cell>
          <cell r="E2418" t="str">
            <v>C</v>
          </cell>
          <cell r="F2418" t="str">
            <v>P</v>
          </cell>
          <cell r="G2418">
            <v>0</v>
          </cell>
        </row>
        <row r="2419">
          <cell r="A2419" t="str">
            <v>M521522X</v>
          </cell>
          <cell r="B2419">
            <v>27</v>
          </cell>
          <cell r="C2419">
            <v>45</v>
          </cell>
          <cell r="D2419" t="str">
            <v xml:space="preserve">LOD </v>
          </cell>
          <cell r="E2419" t="str">
            <v>C</v>
          </cell>
          <cell r="F2419" t="str">
            <v>M</v>
          </cell>
          <cell r="G2419">
            <v>3</v>
          </cell>
        </row>
        <row r="2420">
          <cell r="A2420" t="str">
            <v>M52152VM</v>
          </cell>
          <cell r="B2420">
            <v>2</v>
          </cell>
          <cell r="C2420" t="str">
            <v>M1</v>
          </cell>
          <cell r="D2420" t="str">
            <v xml:space="preserve">LOD </v>
          </cell>
          <cell r="E2420" t="str">
            <v>A</v>
          </cell>
          <cell r="F2420" t="str">
            <v>M</v>
          </cell>
          <cell r="G2420">
            <v>5</v>
          </cell>
        </row>
        <row r="2421">
          <cell r="A2421" t="str">
            <v>M52152VS</v>
          </cell>
          <cell r="B2421">
            <v>2</v>
          </cell>
          <cell r="C2421" t="str">
            <v>RI</v>
          </cell>
          <cell r="D2421" t="str">
            <v xml:space="preserve">LOD </v>
          </cell>
          <cell r="E2421" t="str">
            <v>C</v>
          </cell>
          <cell r="F2421" t="str">
            <v>P</v>
          </cell>
          <cell r="G2421">
            <v>70</v>
          </cell>
        </row>
        <row r="2422">
          <cell r="A2422" t="str">
            <v>M5215D</v>
          </cell>
          <cell r="B2422">
            <v>0</v>
          </cell>
          <cell r="C2422" t="str">
            <v>M1</v>
          </cell>
          <cell r="D2422" t="str">
            <v xml:space="preserve">LOD </v>
          </cell>
          <cell r="E2422" t="str">
            <v>C</v>
          </cell>
          <cell r="F2422" t="str">
            <v>M</v>
          </cell>
          <cell r="G2422">
            <v>15</v>
          </cell>
        </row>
        <row r="2423">
          <cell r="A2423" t="str">
            <v>M5215E</v>
          </cell>
          <cell r="B2423">
            <v>0</v>
          </cell>
          <cell r="C2423" t="str">
            <v>M1</v>
          </cell>
          <cell r="D2423" t="str">
            <v xml:space="preserve">LOD </v>
          </cell>
          <cell r="E2423" t="str">
            <v>C</v>
          </cell>
          <cell r="F2423" t="str">
            <v>M</v>
          </cell>
          <cell r="G2423">
            <v>15</v>
          </cell>
        </row>
        <row r="2424">
          <cell r="A2424" t="str">
            <v>M5215EX</v>
          </cell>
          <cell r="B2424">
            <v>24</v>
          </cell>
          <cell r="C2424">
            <v>45</v>
          </cell>
          <cell r="D2424" t="str">
            <v xml:space="preserve">LOD </v>
          </cell>
          <cell r="E2424" t="str">
            <v>C</v>
          </cell>
          <cell r="F2424" t="str">
            <v>M</v>
          </cell>
          <cell r="G2424">
            <v>5</v>
          </cell>
        </row>
        <row r="2425">
          <cell r="A2425" t="str">
            <v>M5215T</v>
          </cell>
          <cell r="B2425">
            <v>0</v>
          </cell>
          <cell r="C2425" t="str">
            <v>M1</v>
          </cell>
          <cell r="D2425" t="str">
            <v xml:space="preserve">LOD </v>
          </cell>
          <cell r="E2425" t="str">
            <v>C</v>
          </cell>
          <cell r="F2425" t="str">
            <v>M</v>
          </cell>
          <cell r="G2425">
            <v>15</v>
          </cell>
        </row>
        <row r="2426">
          <cell r="A2426" t="str">
            <v>M5215TV</v>
          </cell>
          <cell r="B2426">
            <v>24</v>
          </cell>
          <cell r="C2426">
            <v>45</v>
          </cell>
          <cell r="D2426" t="str">
            <v xml:space="preserve">LOD </v>
          </cell>
          <cell r="E2426" t="str">
            <v>C</v>
          </cell>
          <cell r="F2426" t="str">
            <v>M</v>
          </cell>
          <cell r="G2426">
            <v>5</v>
          </cell>
        </row>
        <row r="2427">
          <cell r="A2427" t="str">
            <v>M5216</v>
          </cell>
          <cell r="B2427">
            <v>1</v>
          </cell>
          <cell r="C2427" t="str">
            <v>M1</v>
          </cell>
          <cell r="D2427" t="str">
            <v xml:space="preserve">LOD </v>
          </cell>
          <cell r="E2427" t="str">
            <v>C</v>
          </cell>
          <cell r="F2427" t="str">
            <v>M</v>
          </cell>
          <cell r="G2427">
            <v>20</v>
          </cell>
        </row>
        <row r="2428">
          <cell r="A2428" t="str">
            <v>M52161D</v>
          </cell>
          <cell r="B2428">
            <v>1</v>
          </cell>
          <cell r="C2428" t="str">
            <v>M1</v>
          </cell>
          <cell r="D2428" t="str">
            <v xml:space="preserve">LOD </v>
          </cell>
          <cell r="E2428" t="str">
            <v>C</v>
          </cell>
          <cell r="F2428" t="str">
            <v>M</v>
          </cell>
          <cell r="G2428">
            <v>15</v>
          </cell>
        </row>
        <row r="2429">
          <cell r="A2429" t="str">
            <v>M52161F</v>
          </cell>
          <cell r="B2429">
            <v>1</v>
          </cell>
          <cell r="C2429" t="str">
            <v>RI</v>
          </cell>
          <cell r="D2429" t="str">
            <v xml:space="preserve">LOD </v>
          </cell>
          <cell r="E2429" t="str">
            <v>C</v>
          </cell>
          <cell r="F2429" t="str">
            <v>P</v>
          </cell>
          <cell r="G2429">
            <v>20</v>
          </cell>
        </row>
        <row r="2430">
          <cell r="A2430" t="str">
            <v>M521622L2P</v>
          </cell>
          <cell r="B2430">
            <v>22</v>
          </cell>
          <cell r="C2430" t="str">
            <v>P1</v>
          </cell>
          <cell r="D2430" t="str">
            <v xml:space="preserve">LOD </v>
          </cell>
          <cell r="E2430" t="str">
            <v>B</v>
          </cell>
          <cell r="F2430" t="str">
            <v>P</v>
          </cell>
          <cell r="G2430">
            <v>50</v>
          </cell>
        </row>
        <row r="2431">
          <cell r="A2431" t="str">
            <v>M521622W</v>
          </cell>
          <cell r="B2431">
            <v>46</v>
          </cell>
          <cell r="C2431" t="str">
            <v>R8</v>
          </cell>
          <cell r="D2431" t="str">
            <v xml:space="preserve">LOD </v>
          </cell>
          <cell r="E2431" t="str">
            <v>B</v>
          </cell>
          <cell r="F2431" t="str">
            <v>P</v>
          </cell>
          <cell r="G2431">
            <v>50</v>
          </cell>
        </row>
        <row r="2432">
          <cell r="A2432" t="str">
            <v>M521622X2</v>
          </cell>
          <cell r="B2432">
            <v>27</v>
          </cell>
          <cell r="C2432">
            <v>45</v>
          </cell>
          <cell r="D2432" t="str">
            <v xml:space="preserve">LOD </v>
          </cell>
          <cell r="E2432" t="str">
            <v>B</v>
          </cell>
          <cell r="F2432" t="str">
            <v>M</v>
          </cell>
          <cell r="G2432">
            <v>3</v>
          </cell>
        </row>
        <row r="2433">
          <cell r="A2433" t="str">
            <v>M52162VM</v>
          </cell>
          <cell r="B2433">
            <v>2</v>
          </cell>
          <cell r="C2433" t="str">
            <v>M1</v>
          </cell>
          <cell r="D2433" t="str">
            <v xml:space="preserve">LOD </v>
          </cell>
          <cell r="E2433" t="str">
            <v>A</v>
          </cell>
          <cell r="F2433" t="str">
            <v>M</v>
          </cell>
          <cell r="G2433">
            <v>5</v>
          </cell>
        </row>
        <row r="2434">
          <cell r="A2434" t="str">
            <v>M52162VS</v>
          </cell>
          <cell r="B2434">
            <v>2</v>
          </cell>
          <cell r="C2434" t="str">
            <v>RI</v>
          </cell>
          <cell r="D2434" t="str">
            <v xml:space="preserve">LOD </v>
          </cell>
          <cell r="E2434" t="str">
            <v>C</v>
          </cell>
          <cell r="F2434" t="str">
            <v>P</v>
          </cell>
          <cell r="G2434">
            <v>70</v>
          </cell>
        </row>
        <row r="2435">
          <cell r="A2435" t="str">
            <v>M5216E</v>
          </cell>
          <cell r="B2435">
            <v>0</v>
          </cell>
          <cell r="C2435" t="str">
            <v>M1</v>
          </cell>
          <cell r="D2435" t="str">
            <v xml:space="preserve">LOD </v>
          </cell>
          <cell r="E2435" t="str">
            <v>C</v>
          </cell>
          <cell r="F2435" t="str">
            <v>M</v>
          </cell>
          <cell r="G2435">
            <v>15</v>
          </cell>
        </row>
        <row r="2436">
          <cell r="A2436" t="str">
            <v>M5216EX</v>
          </cell>
          <cell r="B2436">
            <v>24</v>
          </cell>
          <cell r="C2436">
            <v>45</v>
          </cell>
          <cell r="D2436" t="str">
            <v xml:space="preserve">LOD </v>
          </cell>
          <cell r="E2436" t="str">
            <v>C</v>
          </cell>
          <cell r="F2436" t="str">
            <v>M</v>
          </cell>
          <cell r="G2436">
            <v>5</v>
          </cell>
        </row>
        <row r="2437">
          <cell r="A2437" t="str">
            <v>M5216T</v>
          </cell>
          <cell r="B2437">
            <v>0</v>
          </cell>
          <cell r="C2437" t="str">
            <v>M1</v>
          </cell>
          <cell r="D2437" t="str">
            <v xml:space="preserve">LOD </v>
          </cell>
          <cell r="E2437" t="str">
            <v>C</v>
          </cell>
          <cell r="F2437" t="str">
            <v>M</v>
          </cell>
          <cell r="G2437">
            <v>15</v>
          </cell>
        </row>
        <row r="2438">
          <cell r="A2438" t="str">
            <v>M5216TH</v>
          </cell>
          <cell r="B2438">
            <v>0</v>
          </cell>
          <cell r="C2438" t="str">
            <v>M1</v>
          </cell>
          <cell r="D2438" t="str">
            <v xml:space="preserve">LOD </v>
          </cell>
          <cell r="E2438" t="str">
            <v>C</v>
          </cell>
          <cell r="F2438" t="str">
            <v>M</v>
          </cell>
          <cell r="G2438">
            <v>15</v>
          </cell>
        </row>
        <row r="2439">
          <cell r="A2439" t="str">
            <v>M5216THV</v>
          </cell>
          <cell r="B2439">
            <v>24</v>
          </cell>
          <cell r="C2439">
            <v>45</v>
          </cell>
          <cell r="D2439" t="str">
            <v xml:space="preserve">LOD </v>
          </cell>
          <cell r="E2439" t="str">
            <v>C</v>
          </cell>
          <cell r="F2439" t="str">
            <v>M</v>
          </cell>
          <cell r="G2439">
            <v>5</v>
          </cell>
        </row>
        <row r="2440">
          <cell r="A2440" t="str">
            <v>M5216TV</v>
          </cell>
          <cell r="B2440">
            <v>24</v>
          </cell>
          <cell r="C2440">
            <v>45</v>
          </cell>
          <cell r="D2440" t="str">
            <v xml:space="preserve">LOD </v>
          </cell>
          <cell r="E2440" t="str">
            <v>B</v>
          </cell>
          <cell r="F2440" t="str">
            <v>M</v>
          </cell>
          <cell r="G2440">
            <v>5</v>
          </cell>
        </row>
        <row r="2441">
          <cell r="A2441" t="str">
            <v>M5216X</v>
          </cell>
          <cell r="B2441">
            <v>26</v>
          </cell>
          <cell r="C2441">
            <v>45</v>
          </cell>
          <cell r="D2441" t="str">
            <v xml:space="preserve">LOD </v>
          </cell>
          <cell r="E2441" t="str">
            <v>C</v>
          </cell>
          <cell r="F2441" t="str">
            <v>M</v>
          </cell>
          <cell r="G2441">
            <v>5</v>
          </cell>
        </row>
        <row r="2442">
          <cell r="A2442" t="str">
            <v>M5217</v>
          </cell>
          <cell r="B2442">
            <v>1</v>
          </cell>
          <cell r="C2442" t="str">
            <v>M1</v>
          </cell>
          <cell r="D2442" t="str">
            <v xml:space="preserve">LOD </v>
          </cell>
          <cell r="E2442" t="str">
            <v>C</v>
          </cell>
          <cell r="F2442" t="str">
            <v>M</v>
          </cell>
          <cell r="G2442">
            <v>20</v>
          </cell>
        </row>
        <row r="2443">
          <cell r="A2443" t="str">
            <v>M52171D</v>
          </cell>
          <cell r="B2443">
            <v>1</v>
          </cell>
          <cell r="C2443" t="str">
            <v>M1</v>
          </cell>
          <cell r="D2443" t="str">
            <v xml:space="preserve">LOD </v>
          </cell>
          <cell r="E2443" t="str">
            <v>C</v>
          </cell>
          <cell r="F2443" t="str">
            <v>M</v>
          </cell>
          <cell r="G2443">
            <v>10</v>
          </cell>
        </row>
        <row r="2444">
          <cell r="A2444" t="str">
            <v>M52171F</v>
          </cell>
          <cell r="B2444">
            <v>34</v>
          </cell>
          <cell r="C2444" t="str">
            <v>RI</v>
          </cell>
          <cell r="D2444" t="str">
            <v xml:space="preserve">LOD </v>
          </cell>
          <cell r="E2444" t="str">
            <v>C</v>
          </cell>
          <cell r="F2444" t="str">
            <v>P</v>
          </cell>
          <cell r="G2444">
            <v>65</v>
          </cell>
        </row>
        <row r="2445">
          <cell r="A2445" t="str">
            <v>M521722LP</v>
          </cell>
          <cell r="B2445">
            <v>22</v>
          </cell>
          <cell r="C2445" t="str">
            <v>P1</v>
          </cell>
          <cell r="D2445" t="str">
            <v xml:space="preserve">LOD </v>
          </cell>
          <cell r="E2445" t="str">
            <v>C</v>
          </cell>
          <cell r="F2445" t="str">
            <v>P</v>
          </cell>
          <cell r="G2445">
            <v>50</v>
          </cell>
        </row>
        <row r="2446">
          <cell r="A2446" t="str">
            <v>M521722X</v>
          </cell>
          <cell r="B2446">
            <v>27</v>
          </cell>
          <cell r="C2446">
            <v>45</v>
          </cell>
          <cell r="D2446" t="str">
            <v xml:space="preserve">LOD </v>
          </cell>
          <cell r="E2446" t="str">
            <v>C</v>
          </cell>
          <cell r="F2446" t="str">
            <v>M</v>
          </cell>
          <cell r="G2446">
            <v>3</v>
          </cell>
        </row>
        <row r="2447">
          <cell r="A2447" t="str">
            <v>M52172VM</v>
          </cell>
          <cell r="B2447">
            <v>2</v>
          </cell>
          <cell r="C2447" t="str">
            <v>M1</v>
          </cell>
          <cell r="D2447" t="str">
            <v xml:space="preserve">LOD </v>
          </cell>
          <cell r="E2447" t="str">
            <v>A</v>
          </cell>
          <cell r="F2447" t="str">
            <v>M</v>
          </cell>
          <cell r="G2447">
            <v>5</v>
          </cell>
        </row>
        <row r="2448">
          <cell r="A2448" t="str">
            <v>M52172VS</v>
          </cell>
          <cell r="B2448">
            <v>2</v>
          </cell>
          <cell r="C2448" t="str">
            <v>RI</v>
          </cell>
          <cell r="D2448" t="str">
            <v xml:space="preserve">LOD </v>
          </cell>
          <cell r="E2448" t="str">
            <v>C</v>
          </cell>
          <cell r="F2448" t="str">
            <v>P</v>
          </cell>
          <cell r="G2448">
            <v>70</v>
          </cell>
        </row>
        <row r="2449">
          <cell r="A2449" t="str">
            <v>M5217D</v>
          </cell>
          <cell r="B2449">
            <v>0</v>
          </cell>
          <cell r="C2449" t="str">
            <v>M1</v>
          </cell>
          <cell r="D2449" t="str">
            <v xml:space="preserve">LOD </v>
          </cell>
          <cell r="E2449" t="str">
            <v xml:space="preserve"> </v>
          </cell>
          <cell r="F2449" t="str">
            <v>M</v>
          </cell>
          <cell r="G2449">
            <v>15</v>
          </cell>
        </row>
        <row r="2450">
          <cell r="A2450" t="str">
            <v>M5217E</v>
          </cell>
          <cell r="B2450">
            <v>0</v>
          </cell>
          <cell r="C2450" t="str">
            <v>M1</v>
          </cell>
          <cell r="D2450" t="str">
            <v xml:space="preserve">LOD </v>
          </cell>
          <cell r="E2450" t="str">
            <v>C</v>
          </cell>
          <cell r="F2450" t="str">
            <v>M</v>
          </cell>
          <cell r="G2450">
            <v>15</v>
          </cell>
        </row>
        <row r="2451">
          <cell r="A2451" t="str">
            <v>M5217EX</v>
          </cell>
          <cell r="B2451">
            <v>24</v>
          </cell>
          <cell r="C2451">
            <v>45</v>
          </cell>
          <cell r="D2451" t="str">
            <v xml:space="preserve">LOD </v>
          </cell>
          <cell r="E2451" t="str">
            <v>C</v>
          </cell>
          <cell r="F2451" t="str">
            <v>M</v>
          </cell>
          <cell r="G2451">
            <v>5</v>
          </cell>
        </row>
        <row r="2452">
          <cell r="A2452" t="str">
            <v>M5217T</v>
          </cell>
          <cell r="B2452">
            <v>0</v>
          </cell>
          <cell r="C2452" t="str">
            <v>M1</v>
          </cell>
          <cell r="D2452" t="str">
            <v xml:space="preserve">LOD </v>
          </cell>
          <cell r="E2452" t="str">
            <v>C</v>
          </cell>
          <cell r="F2452" t="str">
            <v>M</v>
          </cell>
          <cell r="G2452">
            <v>15</v>
          </cell>
        </row>
        <row r="2453">
          <cell r="A2453" t="str">
            <v>M5217TH</v>
          </cell>
          <cell r="B2453">
            <v>3</v>
          </cell>
          <cell r="C2453" t="str">
            <v>M1</v>
          </cell>
          <cell r="D2453" t="str">
            <v xml:space="preserve">LOD </v>
          </cell>
          <cell r="E2453" t="str">
            <v>C</v>
          </cell>
          <cell r="F2453" t="str">
            <v>M</v>
          </cell>
          <cell r="G2453">
            <v>15</v>
          </cell>
        </row>
        <row r="2454">
          <cell r="A2454" t="str">
            <v>M5217TV</v>
          </cell>
          <cell r="B2454">
            <v>24</v>
          </cell>
          <cell r="C2454">
            <v>45</v>
          </cell>
          <cell r="D2454" t="str">
            <v xml:space="preserve">LOD </v>
          </cell>
          <cell r="E2454" t="str">
            <v>C</v>
          </cell>
          <cell r="F2454" t="str">
            <v>M</v>
          </cell>
          <cell r="G2454">
            <v>5</v>
          </cell>
        </row>
        <row r="2455">
          <cell r="A2455" t="str">
            <v>M5218</v>
          </cell>
          <cell r="B2455">
            <v>1</v>
          </cell>
          <cell r="C2455" t="str">
            <v>M1</v>
          </cell>
          <cell r="D2455" t="str">
            <v xml:space="preserve">LOD </v>
          </cell>
          <cell r="E2455" t="str">
            <v>C</v>
          </cell>
          <cell r="F2455" t="str">
            <v>M</v>
          </cell>
          <cell r="G2455">
            <v>20</v>
          </cell>
        </row>
        <row r="2456">
          <cell r="A2456" t="str">
            <v>M521822LP</v>
          </cell>
          <cell r="B2456">
            <v>22</v>
          </cell>
          <cell r="C2456" t="str">
            <v>P1</v>
          </cell>
          <cell r="D2456" t="str">
            <v xml:space="preserve">LOD </v>
          </cell>
          <cell r="E2456" t="str">
            <v>C</v>
          </cell>
          <cell r="F2456" t="str">
            <v>P</v>
          </cell>
          <cell r="G2456">
            <v>50</v>
          </cell>
        </row>
        <row r="2457">
          <cell r="A2457" t="str">
            <v>M521822X</v>
          </cell>
          <cell r="B2457">
            <v>27</v>
          </cell>
          <cell r="C2457">
            <v>45</v>
          </cell>
          <cell r="D2457" t="str">
            <v xml:space="preserve">LOD </v>
          </cell>
          <cell r="E2457" t="str">
            <v>C</v>
          </cell>
          <cell r="F2457" t="str">
            <v>M</v>
          </cell>
          <cell r="G2457">
            <v>3</v>
          </cell>
        </row>
        <row r="2458">
          <cell r="A2458" t="str">
            <v>M52182VM</v>
          </cell>
          <cell r="B2458">
            <v>2</v>
          </cell>
          <cell r="C2458" t="str">
            <v>M1</v>
          </cell>
          <cell r="D2458" t="str">
            <v xml:space="preserve">LOD </v>
          </cell>
          <cell r="E2458" t="str">
            <v>B</v>
          </cell>
          <cell r="F2458" t="str">
            <v>M</v>
          </cell>
          <cell r="G2458">
            <v>5</v>
          </cell>
        </row>
        <row r="2459">
          <cell r="A2459" t="str">
            <v>M52182VS</v>
          </cell>
          <cell r="B2459">
            <v>2</v>
          </cell>
          <cell r="C2459" t="str">
            <v>RI</v>
          </cell>
          <cell r="D2459" t="str">
            <v xml:space="preserve">LOD </v>
          </cell>
          <cell r="E2459" t="str">
            <v>C</v>
          </cell>
          <cell r="F2459" t="str">
            <v>P</v>
          </cell>
          <cell r="G2459">
            <v>70</v>
          </cell>
        </row>
        <row r="2460">
          <cell r="A2460" t="str">
            <v>M5218E</v>
          </cell>
          <cell r="B2460">
            <v>0</v>
          </cell>
          <cell r="C2460" t="str">
            <v>M1</v>
          </cell>
          <cell r="D2460" t="str">
            <v xml:space="preserve">LOD </v>
          </cell>
          <cell r="E2460" t="str">
            <v>C</v>
          </cell>
          <cell r="F2460" t="str">
            <v>M</v>
          </cell>
          <cell r="G2460">
            <v>15</v>
          </cell>
        </row>
        <row r="2461">
          <cell r="A2461" t="str">
            <v>M5218EX</v>
          </cell>
          <cell r="B2461">
            <v>24</v>
          </cell>
          <cell r="C2461">
            <v>45</v>
          </cell>
          <cell r="D2461" t="str">
            <v xml:space="preserve">LOD </v>
          </cell>
          <cell r="E2461" t="str">
            <v>C</v>
          </cell>
          <cell r="F2461" t="str">
            <v>M</v>
          </cell>
          <cell r="G2461">
            <v>5</v>
          </cell>
        </row>
        <row r="2462">
          <cell r="A2462" t="str">
            <v>M5218T</v>
          </cell>
          <cell r="B2462">
            <v>0</v>
          </cell>
          <cell r="C2462" t="str">
            <v>M1</v>
          </cell>
          <cell r="D2462" t="str">
            <v xml:space="preserve">LOD </v>
          </cell>
          <cell r="E2462" t="str">
            <v>C</v>
          </cell>
          <cell r="F2462" t="str">
            <v>M</v>
          </cell>
          <cell r="G2462">
            <v>15</v>
          </cell>
        </row>
        <row r="2463">
          <cell r="A2463" t="str">
            <v>M5218T0M</v>
          </cell>
          <cell r="B2463">
            <v>0</v>
          </cell>
          <cell r="C2463" t="str">
            <v>RI</v>
          </cell>
          <cell r="D2463" t="str">
            <v xml:space="preserve">LOD </v>
          </cell>
          <cell r="E2463" t="str">
            <v>C</v>
          </cell>
          <cell r="F2463" t="str">
            <v>P</v>
          </cell>
          <cell r="G2463">
            <v>25</v>
          </cell>
        </row>
        <row r="2464">
          <cell r="A2464" t="str">
            <v>M5218TH</v>
          </cell>
          <cell r="B2464">
            <v>0</v>
          </cell>
          <cell r="C2464" t="str">
            <v>M1</v>
          </cell>
          <cell r="D2464" t="str">
            <v xml:space="preserve">LOD </v>
          </cell>
          <cell r="E2464" t="str">
            <v>C</v>
          </cell>
          <cell r="F2464" t="str">
            <v>M</v>
          </cell>
          <cell r="G2464">
            <v>15</v>
          </cell>
        </row>
        <row r="2465">
          <cell r="A2465" t="str">
            <v>M5218THV</v>
          </cell>
          <cell r="B2465">
            <v>24</v>
          </cell>
          <cell r="C2465">
            <v>45</v>
          </cell>
          <cell r="D2465" t="str">
            <v xml:space="preserve">LOD </v>
          </cell>
          <cell r="E2465" t="str">
            <v>C</v>
          </cell>
          <cell r="F2465" t="str">
            <v>M</v>
          </cell>
          <cell r="G2465">
            <v>5</v>
          </cell>
        </row>
        <row r="2466">
          <cell r="A2466" t="str">
            <v>M5218TV</v>
          </cell>
          <cell r="B2466">
            <v>24</v>
          </cell>
          <cell r="C2466">
            <v>45</v>
          </cell>
          <cell r="D2466" t="str">
            <v xml:space="preserve">LOD </v>
          </cell>
          <cell r="E2466" t="str">
            <v>C</v>
          </cell>
          <cell r="F2466" t="str">
            <v>M</v>
          </cell>
          <cell r="G2466">
            <v>5</v>
          </cell>
        </row>
        <row r="2467">
          <cell r="A2467" t="str">
            <v>M5218U</v>
          </cell>
          <cell r="B2467">
            <v>0</v>
          </cell>
          <cell r="C2467" t="str">
            <v>M1</v>
          </cell>
          <cell r="D2467" t="str">
            <v xml:space="preserve">LOD </v>
          </cell>
          <cell r="E2467" t="str">
            <v>C</v>
          </cell>
          <cell r="F2467" t="str">
            <v>M</v>
          </cell>
          <cell r="G2467">
            <v>15</v>
          </cell>
        </row>
        <row r="2468">
          <cell r="A2468" t="str">
            <v>M5218U0M</v>
          </cell>
          <cell r="B2468">
            <v>0</v>
          </cell>
          <cell r="C2468" t="str">
            <v>RI</v>
          </cell>
          <cell r="D2468" t="str">
            <v xml:space="preserve">LOD </v>
          </cell>
          <cell r="E2468" t="str">
            <v>C</v>
          </cell>
          <cell r="F2468" t="str">
            <v>P</v>
          </cell>
          <cell r="G2468">
            <v>25</v>
          </cell>
        </row>
        <row r="2469">
          <cell r="A2469" t="str">
            <v>M5218UV</v>
          </cell>
          <cell r="B2469">
            <v>24</v>
          </cell>
          <cell r="C2469">
            <v>45</v>
          </cell>
          <cell r="D2469" t="str">
            <v xml:space="preserve">LOD </v>
          </cell>
          <cell r="E2469" t="str">
            <v>C</v>
          </cell>
          <cell r="F2469" t="str">
            <v>M</v>
          </cell>
          <cell r="G2469">
            <v>5</v>
          </cell>
        </row>
        <row r="2470">
          <cell r="A2470" t="str">
            <v>M5219</v>
          </cell>
          <cell r="B2470">
            <v>1</v>
          </cell>
          <cell r="C2470" t="str">
            <v>M1</v>
          </cell>
          <cell r="D2470" t="str">
            <v xml:space="preserve">LOD </v>
          </cell>
          <cell r="E2470" t="str">
            <v>C</v>
          </cell>
          <cell r="F2470" t="str">
            <v>M</v>
          </cell>
          <cell r="G2470">
            <v>20</v>
          </cell>
        </row>
        <row r="2471">
          <cell r="A2471" t="str">
            <v>M521922LP</v>
          </cell>
          <cell r="B2471">
            <v>22</v>
          </cell>
          <cell r="C2471" t="str">
            <v>P1</v>
          </cell>
          <cell r="D2471" t="str">
            <v xml:space="preserve">LOD </v>
          </cell>
          <cell r="E2471" t="str">
            <v>C</v>
          </cell>
          <cell r="F2471" t="str">
            <v>P</v>
          </cell>
          <cell r="G2471">
            <v>50</v>
          </cell>
        </row>
        <row r="2472">
          <cell r="A2472" t="str">
            <v>M521922X</v>
          </cell>
          <cell r="B2472">
            <v>27</v>
          </cell>
          <cell r="C2472">
            <v>45</v>
          </cell>
          <cell r="D2472" t="str">
            <v xml:space="preserve">LOD </v>
          </cell>
          <cell r="E2472" t="str">
            <v>C</v>
          </cell>
          <cell r="F2472" t="str">
            <v>M</v>
          </cell>
          <cell r="G2472">
            <v>3</v>
          </cell>
        </row>
        <row r="2473">
          <cell r="A2473" t="str">
            <v>M52192VM</v>
          </cell>
          <cell r="B2473">
            <v>2</v>
          </cell>
          <cell r="C2473" t="str">
            <v>M1</v>
          </cell>
          <cell r="D2473" t="str">
            <v xml:space="preserve">LOD </v>
          </cell>
          <cell r="E2473" t="str">
            <v>B</v>
          </cell>
          <cell r="F2473" t="str">
            <v>M</v>
          </cell>
          <cell r="G2473">
            <v>5</v>
          </cell>
        </row>
        <row r="2474">
          <cell r="A2474" t="str">
            <v>M52192VS</v>
          </cell>
          <cell r="B2474">
            <v>2</v>
          </cell>
          <cell r="C2474" t="str">
            <v>RI</v>
          </cell>
          <cell r="D2474" t="str">
            <v xml:space="preserve">LOD </v>
          </cell>
          <cell r="E2474" t="str">
            <v>C</v>
          </cell>
          <cell r="F2474" t="str">
            <v>P</v>
          </cell>
          <cell r="G2474">
            <v>70</v>
          </cell>
        </row>
        <row r="2475">
          <cell r="A2475" t="str">
            <v>M5219E</v>
          </cell>
          <cell r="B2475">
            <v>0</v>
          </cell>
          <cell r="C2475" t="str">
            <v>M1</v>
          </cell>
          <cell r="D2475" t="str">
            <v xml:space="preserve">LOD </v>
          </cell>
          <cell r="E2475" t="str">
            <v>C</v>
          </cell>
          <cell r="F2475" t="str">
            <v>M</v>
          </cell>
          <cell r="G2475">
            <v>15</v>
          </cell>
        </row>
        <row r="2476">
          <cell r="A2476" t="str">
            <v>M5219EX</v>
          </cell>
          <cell r="B2476">
            <v>24</v>
          </cell>
          <cell r="C2476">
            <v>45</v>
          </cell>
          <cell r="D2476" t="str">
            <v xml:space="preserve">LOD </v>
          </cell>
          <cell r="E2476" t="str">
            <v>C</v>
          </cell>
          <cell r="F2476" t="str">
            <v>M</v>
          </cell>
          <cell r="G2476">
            <v>5</v>
          </cell>
        </row>
        <row r="2477">
          <cell r="A2477" t="str">
            <v>M5219T</v>
          </cell>
          <cell r="B2477">
            <v>0</v>
          </cell>
          <cell r="C2477" t="str">
            <v>M1</v>
          </cell>
          <cell r="D2477" t="str">
            <v xml:space="preserve">LOD </v>
          </cell>
          <cell r="E2477" t="str">
            <v>C</v>
          </cell>
          <cell r="F2477" t="str">
            <v>M</v>
          </cell>
          <cell r="G2477">
            <v>15</v>
          </cell>
        </row>
        <row r="2478">
          <cell r="A2478" t="str">
            <v>M5219TV</v>
          </cell>
          <cell r="B2478">
            <v>24</v>
          </cell>
          <cell r="C2478">
            <v>45</v>
          </cell>
          <cell r="D2478" t="str">
            <v xml:space="preserve">LOD </v>
          </cell>
          <cell r="E2478" t="str">
            <v>C</v>
          </cell>
          <cell r="F2478" t="str">
            <v>M</v>
          </cell>
          <cell r="G2478">
            <v>5</v>
          </cell>
        </row>
        <row r="2479">
          <cell r="A2479" t="str">
            <v>M5219U</v>
          </cell>
          <cell r="B2479">
            <v>0</v>
          </cell>
          <cell r="C2479" t="str">
            <v>M1</v>
          </cell>
          <cell r="D2479" t="str">
            <v xml:space="preserve">LOD </v>
          </cell>
          <cell r="E2479" t="str">
            <v>C</v>
          </cell>
          <cell r="F2479" t="str">
            <v>M</v>
          </cell>
          <cell r="G2479">
            <v>15</v>
          </cell>
        </row>
        <row r="2480">
          <cell r="A2480" t="str">
            <v>M5220</v>
          </cell>
          <cell r="B2480">
            <v>1</v>
          </cell>
          <cell r="C2480" t="str">
            <v>M1</v>
          </cell>
          <cell r="D2480" t="str">
            <v xml:space="preserve">LOD </v>
          </cell>
          <cell r="E2480" t="str">
            <v>C</v>
          </cell>
          <cell r="F2480" t="str">
            <v>M</v>
          </cell>
          <cell r="G2480">
            <v>10</v>
          </cell>
        </row>
        <row r="2481">
          <cell r="A2481" t="str">
            <v>M522022L</v>
          </cell>
          <cell r="B2481">
            <v>22</v>
          </cell>
          <cell r="C2481" t="str">
            <v>PC</v>
          </cell>
          <cell r="D2481" t="str">
            <v xml:space="preserve">    </v>
          </cell>
          <cell r="E2481" t="str">
            <v xml:space="preserve"> </v>
          </cell>
          <cell r="F2481" t="str">
            <v>P</v>
          </cell>
          <cell r="G2481">
            <v>0</v>
          </cell>
        </row>
        <row r="2482">
          <cell r="A2482" t="str">
            <v>M522022LP</v>
          </cell>
          <cell r="B2482">
            <v>22</v>
          </cell>
          <cell r="C2482" t="str">
            <v>P1</v>
          </cell>
          <cell r="D2482" t="str">
            <v xml:space="preserve">LOD </v>
          </cell>
          <cell r="E2482" t="str">
            <v xml:space="preserve"> </v>
          </cell>
          <cell r="F2482" t="str">
            <v>P</v>
          </cell>
          <cell r="G2482">
            <v>40</v>
          </cell>
        </row>
        <row r="2483">
          <cell r="A2483" t="str">
            <v>M522022X</v>
          </cell>
          <cell r="B2483">
            <v>27</v>
          </cell>
          <cell r="C2483">
            <v>45</v>
          </cell>
          <cell r="D2483" t="str">
            <v xml:space="preserve">LOD </v>
          </cell>
          <cell r="E2483" t="str">
            <v xml:space="preserve"> </v>
          </cell>
          <cell r="F2483" t="str">
            <v>M</v>
          </cell>
          <cell r="G2483">
            <v>3</v>
          </cell>
        </row>
        <row r="2484">
          <cell r="A2484" t="str">
            <v>M52202VM</v>
          </cell>
          <cell r="B2484">
            <v>2</v>
          </cell>
          <cell r="C2484" t="str">
            <v>M1</v>
          </cell>
          <cell r="D2484" t="str">
            <v xml:space="preserve">LOD </v>
          </cell>
          <cell r="E2484" t="str">
            <v>B</v>
          </cell>
          <cell r="F2484" t="str">
            <v>M</v>
          </cell>
          <cell r="G2484">
            <v>5</v>
          </cell>
        </row>
        <row r="2485">
          <cell r="A2485" t="str">
            <v>M5220T</v>
          </cell>
          <cell r="B2485">
            <v>0</v>
          </cell>
          <cell r="C2485" t="str">
            <v>M1</v>
          </cell>
          <cell r="D2485" t="str">
            <v xml:space="preserve">LOD </v>
          </cell>
          <cell r="E2485" t="str">
            <v>C</v>
          </cell>
          <cell r="F2485" t="str">
            <v>M</v>
          </cell>
          <cell r="G2485">
            <v>15</v>
          </cell>
        </row>
        <row r="2486">
          <cell r="A2486" t="str">
            <v>M5220TH</v>
          </cell>
          <cell r="B2486">
            <v>0</v>
          </cell>
          <cell r="C2486" t="str">
            <v>M1</v>
          </cell>
          <cell r="D2486" t="str">
            <v xml:space="preserve">LOD </v>
          </cell>
          <cell r="E2486" t="str">
            <v>C</v>
          </cell>
          <cell r="F2486" t="str">
            <v>M</v>
          </cell>
          <cell r="G2486">
            <v>20</v>
          </cell>
        </row>
        <row r="2487">
          <cell r="A2487" t="str">
            <v>M5220THV</v>
          </cell>
          <cell r="B2487">
            <v>24</v>
          </cell>
          <cell r="C2487">
            <v>45</v>
          </cell>
          <cell r="D2487" t="str">
            <v xml:space="preserve">LOD </v>
          </cell>
          <cell r="E2487" t="str">
            <v>C</v>
          </cell>
          <cell r="F2487" t="str">
            <v>M</v>
          </cell>
          <cell r="G2487">
            <v>5</v>
          </cell>
        </row>
        <row r="2488">
          <cell r="A2488" t="str">
            <v>M5220TV</v>
          </cell>
          <cell r="B2488">
            <v>24</v>
          </cell>
          <cell r="C2488">
            <v>45</v>
          </cell>
          <cell r="D2488" t="str">
            <v xml:space="preserve">LOD </v>
          </cell>
          <cell r="E2488" t="str">
            <v>C</v>
          </cell>
          <cell r="F2488" t="str">
            <v>M</v>
          </cell>
          <cell r="G2488">
            <v>5</v>
          </cell>
        </row>
        <row r="2489">
          <cell r="A2489" t="str">
            <v>M5220TVW817</v>
          </cell>
          <cell r="B2489">
            <v>24</v>
          </cell>
          <cell r="C2489">
            <v>45</v>
          </cell>
          <cell r="D2489" t="str">
            <v xml:space="preserve">LOD </v>
          </cell>
          <cell r="E2489" t="str">
            <v>C</v>
          </cell>
          <cell r="F2489" t="str">
            <v>M</v>
          </cell>
          <cell r="G2489">
            <v>5</v>
          </cell>
        </row>
        <row r="2490">
          <cell r="A2490" t="str">
            <v>M5220TW817</v>
          </cell>
          <cell r="B2490">
            <v>0</v>
          </cell>
          <cell r="C2490" t="str">
            <v>M1</v>
          </cell>
          <cell r="D2490" t="str">
            <v xml:space="preserve">LOD </v>
          </cell>
          <cell r="E2490" t="str">
            <v>C</v>
          </cell>
          <cell r="F2490" t="str">
            <v>M</v>
          </cell>
          <cell r="G2490">
            <v>20</v>
          </cell>
        </row>
        <row r="2491">
          <cell r="A2491" t="str">
            <v>M5220U</v>
          </cell>
          <cell r="B2491">
            <v>0</v>
          </cell>
          <cell r="C2491" t="str">
            <v>M1</v>
          </cell>
          <cell r="D2491" t="str">
            <v xml:space="preserve">LOD </v>
          </cell>
          <cell r="E2491" t="str">
            <v>C</v>
          </cell>
          <cell r="F2491" t="str">
            <v>M</v>
          </cell>
          <cell r="G2491">
            <v>15</v>
          </cell>
        </row>
        <row r="2492">
          <cell r="A2492" t="str">
            <v>M5220UV</v>
          </cell>
          <cell r="B2492">
            <v>24</v>
          </cell>
          <cell r="C2492">
            <v>45</v>
          </cell>
          <cell r="D2492" t="str">
            <v xml:space="preserve">LOD </v>
          </cell>
          <cell r="E2492" t="str">
            <v>C</v>
          </cell>
          <cell r="F2492" t="str">
            <v>M</v>
          </cell>
          <cell r="G2492">
            <v>5</v>
          </cell>
        </row>
        <row r="2493">
          <cell r="A2493" t="str">
            <v>M5221</v>
          </cell>
          <cell r="B2493">
            <v>1</v>
          </cell>
          <cell r="C2493" t="str">
            <v>M1</v>
          </cell>
          <cell r="D2493" t="str">
            <v xml:space="preserve">LOD </v>
          </cell>
          <cell r="E2493" t="str">
            <v>C</v>
          </cell>
          <cell r="F2493" t="str">
            <v>M</v>
          </cell>
          <cell r="G2493">
            <v>15</v>
          </cell>
        </row>
        <row r="2494">
          <cell r="A2494" t="str">
            <v>M522122LP</v>
          </cell>
          <cell r="B2494">
            <v>22</v>
          </cell>
          <cell r="C2494" t="str">
            <v>P1</v>
          </cell>
          <cell r="D2494" t="str">
            <v xml:space="preserve">LOD </v>
          </cell>
          <cell r="E2494" t="str">
            <v>C</v>
          </cell>
          <cell r="F2494" t="str">
            <v>P</v>
          </cell>
          <cell r="G2494">
            <v>0</v>
          </cell>
        </row>
        <row r="2495">
          <cell r="A2495" t="str">
            <v>M522122X</v>
          </cell>
          <cell r="B2495">
            <v>27</v>
          </cell>
          <cell r="C2495">
            <v>45</v>
          </cell>
          <cell r="D2495" t="str">
            <v xml:space="preserve">LOD </v>
          </cell>
          <cell r="E2495" t="str">
            <v>C</v>
          </cell>
          <cell r="F2495" t="str">
            <v>M</v>
          </cell>
          <cell r="G2495">
            <v>3</v>
          </cell>
        </row>
        <row r="2496">
          <cell r="A2496" t="str">
            <v>M52212VM</v>
          </cell>
          <cell r="B2496">
            <v>2</v>
          </cell>
          <cell r="C2496" t="str">
            <v>M1</v>
          </cell>
          <cell r="D2496" t="str">
            <v xml:space="preserve">LOD </v>
          </cell>
          <cell r="E2496" t="str">
            <v>C</v>
          </cell>
          <cell r="F2496" t="str">
            <v>M</v>
          </cell>
          <cell r="G2496">
            <v>5</v>
          </cell>
        </row>
        <row r="2497">
          <cell r="A2497" t="str">
            <v>M52212VS</v>
          </cell>
          <cell r="B2497">
            <v>2</v>
          </cell>
          <cell r="C2497" t="str">
            <v>RI</v>
          </cell>
          <cell r="D2497" t="str">
            <v xml:space="preserve">LOD </v>
          </cell>
          <cell r="E2497" t="str">
            <v>C</v>
          </cell>
          <cell r="F2497" t="str">
            <v>P</v>
          </cell>
          <cell r="G2497">
            <v>70</v>
          </cell>
        </row>
        <row r="2498">
          <cell r="A2498" t="str">
            <v>M5221E</v>
          </cell>
          <cell r="B2498">
            <v>0</v>
          </cell>
          <cell r="C2498" t="str">
            <v>M1</v>
          </cell>
          <cell r="D2498" t="str">
            <v xml:space="preserve">LOD </v>
          </cell>
          <cell r="E2498" t="str">
            <v>C</v>
          </cell>
          <cell r="F2498" t="str">
            <v>M</v>
          </cell>
          <cell r="G2498">
            <v>15</v>
          </cell>
        </row>
        <row r="2499">
          <cell r="A2499" t="str">
            <v>M5221T</v>
          </cell>
          <cell r="B2499">
            <v>0</v>
          </cell>
          <cell r="C2499" t="str">
            <v>M1</v>
          </cell>
          <cell r="D2499" t="str">
            <v xml:space="preserve">LOD </v>
          </cell>
          <cell r="E2499" t="str">
            <v>C</v>
          </cell>
          <cell r="F2499" t="str">
            <v>M</v>
          </cell>
          <cell r="G2499">
            <v>15</v>
          </cell>
        </row>
        <row r="2500">
          <cell r="A2500" t="str">
            <v>M5221TV</v>
          </cell>
          <cell r="B2500">
            <v>24</v>
          </cell>
          <cell r="C2500">
            <v>45</v>
          </cell>
          <cell r="D2500" t="str">
            <v xml:space="preserve">LOD </v>
          </cell>
          <cell r="E2500" t="str">
            <v>C</v>
          </cell>
          <cell r="F2500" t="str">
            <v>M</v>
          </cell>
          <cell r="G2500">
            <v>5</v>
          </cell>
        </row>
        <row r="2501">
          <cell r="A2501" t="str">
            <v>M5222</v>
          </cell>
          <cell r="B2501">
            <v>1</v>
          </cell>
          <cell r="C2501" t="str">
            <v>M1</v>
          </cell>
          <cell r="D2501" t="str">
            <v xml:space="preserve">LOD </v>
          </cell>
          <cell r="E2501" t="str">
            <v>C</v>
          </cell>
          <cell r="F2501" t="str">
            <v>M</v>
          </cell>
          <cell r="G2501">
            <v>15</v>
          </cell>
        </row>
        <row r="2502">
          <cell r="A2502" t="str">
            <v>M52222VM</v>
          </cell>
          <cell r="B2502">
            <v>2</v>
          </cell>
          <cell r="C2502" t="str">
            <v>M1</v>
          </cell>
          <cell r="D2502" t="str">
            <v xml:space="preserve">LOD </v>
          </cell>
          <cell r="E2502" t="str">
            <v>B</v>
          </cell>
          <cell r="F2502" t="str">
            <v>M</v>
          </cell>
          <cell r="G2502">
            <v>5</v>
          </cell>
        </row>
        <row r="2503">
          <cell r="A2503" t="str">
            <v>M52222VS</v>
          </cell>
          <cell r="B2503">
            <v>2</v>
          </cell>
          <cell r="C2503" t="str">
            <v>RI</v>
          </cell>
          <cell r="D2503" t="str">
            <v xml:space="preserve">LOD </v>
          </cell>
          <cell r="E2503" t="str">
            <v>C</v>
          </cell>
          <cell r="F2503" t="str">
            <v>P</v>
          </cell>
          <cell r="G2503">
            <v>70</v>
          </cell>
        </row>
        <row r="2504">
          <cell r="A2504" t="str">
            <v>M5222T</v>
          </cell>
          <cell r="B2504">
            <v>0</v>
          </cell>
          <cell r="C2504" t="str">
            <v>M1</v>
          </cell>
          <cell r="D2504" t="str">
            <v xml:space="preserve">LOD </v>
          </cell>
          <cell r="E2504" t="str">
            <v>C</v>
          </cell>
          <cell r="F2504" t="str">
            <v>M</v>
          </cell>
          <cell r="G2504">
            <v>20</v>
          </cell>
        </row>
        <row r="2505">
          <cell r="A2505" t="str">
            <v>M5222TV</v>
          </cell>
          <cell r="B2505">
            <v>24</v>
          </cell>
          <cell r="C2505">
            <v>45</v>
          </cell>
          <cell r="D2505" t="str">
            <v xml:space="preserve">LOD </v>
          </cell>
          <cell r="E2505" t="str">
            <v>C</v>
          </cell>
          <cell r="F2505" t="str">
            <v>M</v>
          </cell>
          <cell r="G2505">
            <v>5</v>
          </cell>
        </row>
        <row r="2506">
          <cell r="A2506" t="str">
            <v>M5222TVW817</v>
          </cell>
          <cell r="B2506">
            <v>24</v>
          </cell>
          <cell r="C2506">
            <v>45</v>
          </cell>
          <cell r="D2506" t="str">
            <v xml:space="preserve">LOD </v>
          </cell>
          <cell r="E2506" t="str">
            <v>C</v>
          </cell>
          <cell r="F2506" t="str">
            <v>M</v>
          </cell>
          <cell r="G2506">
            <v>5</v>
          </cell>
        </row>
        <row r="2507">
          <cell r="A2507" t="str">
            <v>M5222TW817</v>
          </cell>
          <cell r="B2507">
            <v>0</v>
          </cell>
          <cell r="C2507" t="str">
            <v>M1</v>
          </cell>
          <cell r="D2507" t="str">
            <v xml:space="preserve">LOD </v>
          </cell>
          <cell r="E2507" t="str">
            <v>C</v>
          </cell>
          <cell r="F2507" t="str">
            <v>M</v>
          </cell>
          <cell r="G2507">
            <v>20</v>
          </cell>
        </row>
        <row r="2508">
          <cell r="A2508" t="str">
            <v>M5224</v>
          </cell>
          <cell r="B2508">
            <v>1</v>
          </cell>
          <cell r="C2508" t="str">
            <v>M1</v>
          </cell>
          <cell r="D2508" t="str">
            <v xml:space="preserve">LOD </v>
          </cell>
          <cell r="E2508" t="str">
            <v>C</v>
          </cell>
          <cell r="F2508" t="str">
            <v>M</v>
          </cell>
          <cell r="G2508">
            <v>15</v>
          </cell>
        </row>
        <row r="2509">
          <cell r="A2509" t="str">
            <v>M52242VM</v>
          </cell>
          <cell r="B2509">
            <v>2</v>
          </cell>
          <cell r="C2509" t="str">
            <v>M1</v>
          </cell>
          <cell r="D2509" t="str">
            <v xml:space="preserve">LOD </v>
          </cell>
          <cell r="E2509" t="str">
            <v>B</v>
          </cell>
          <cell r="F2509" t="str">
            <v>M</v>
          </cell>
          <cell r="G2509">
            <v>5</v>
          </cell>
        </row>
        <row r="2510">
          <cell r="A2510" t="str">
            <v>M52242VS</v>
          </cell>
          <cell r="B2510">
            <v>2</v>
          </cell>
          <cell r="C2510" t="str">
            <v>RI</v>
          </cell>
          <cell r="D2510" t="str">
            <v xml:space="preserve">LOD </v>
          </cell>
          <cell r="E2510" t="str">
            <v>C</v>
          </cell>
          <cell r="F2510" t="str">
            <v>P</v>
          </cell>
          <cell r="G2510">
            <v>70</v>
          </cell>
        </row>
        <row r="2511">
          <cell r="A2511" t="str">
            <v>M5224T</v>
          </cell>
          <cell r="B2511">
            <v>0</v>
          </cell>
          <cell r="C2511" t="str">
            <v>M1</v>
          </cell>
          <cell r="D2511" t="str">
            <v xml:space="preserve">LOD </v>
          </cell>
          <cell r="E2511" t="str">
            <v>C</v>
          </cell>
          <cell r="F2511" t="str">
            <v>M</v>
          </cell>
          <cell r="G2511">
            <v>15</v>
          </cell>
        </row>
        <row r="2512">
          <cell r="A2512" t="str">
            <v>M5224TV</v>
          </cell>
          <cell r="B2512">
            <v>24</v>
          </cell>
          <cell r="C2512">
            <v>45</v>
          </cell>
          <cell r="D2512" t="str">
            <v xml:space="preserve">LOD </v>
          </cell>
          <cell r="E2512" t="str">
            <v>C</v>
          </cell>
          <cell r="F2512" t="str">
            <v>M</v>
          </cell>
          <cell r="G2512">
            <v>5</v>
          </cell>
        </row>
        <row r="2513">
          <cell r="A2513" t="str">
            <v>M5224TVW817</v>
          </cell>
          <cell r="B2513">
            <v>24</v>
          </cell>
          <cell r="C2513">
            <v>45</v>
          </cell>
          <cell r="D2513" t="str">
            <v xml:space="preserve">LOD </v>
          </cell>
          <cell r="E2513" t="str">
            <v>C</v>
          </cell>
          <cell r="F2513" t="str">
            <v>M</v>
          </cell>
          <cell r="G2513">
            <v>5</v>
          </cell>
        </row>
        <row r="2514">
          <cell r="A2514" t="str">
            <v>M5224TW817</v>
          </cell>
          <cell r="B2514">
            <v>0</v>
          </cell>
          <cell r="C2514" t="str">
            <v>M1</v>
          </cell>
          <cell r="D2514" t="str">
            <v xml:space="preserve">LOD </v>
          </cell>
          <cell r="E2514" t="str">
            <v>C</v>
          </cell>
          <cell r="F2514" t="str">
            <v>M</v>
          </cell>
          <cell r="G2514">
            <v>20</v>
          </cell>
        </row>
        <row r="2515">
          <cell r="A2515" t="str">
            <v>M5226</v>
          </cell>
          <cell r="B2515">
            <v>1</v>
          </cell>
          <cell r="C2515" t="str">
            <v>M1</v>
          </cell>
          <cell r="D2515" t="str">
            <v xml:space="preserve">LOD </v>
          </cell>
          <cell r="E2515" t="str">
            <v>C</v>
          </cell>
          <cell r="F2515" t="str">
            <v>M</v>
          </cell>
          <cell r="G2515">
            <v>15</v>
          </cell>
        </row>
        <row r="2516">
          <cell r="A2516" t="str">
            <v>M52262VM</v>
          </cell>
          <cell r="B2516">
            <v>2</v>
          </cell>
          <cell r="C2516" t="str">
            <v>M1</v>
          </cell>
          <cell r="D2516" t="str">
            <v xml:space="preserve">LOD </v>
          </cell>
          <cell r="E2516" t="str">
            <v>B</v>
          </cell>
          <cell r="F2516" t="str">
            <v>M</v>
          </cell>
          <cell r="G2516">
            <v>5</v>
          </cell>
        </row>
        <row r="2517">
          <cell r="A2517" t="str">
            <v>M52262VS</v>
          </cell>
          <cell r="B2517">
            <v>2</v>
          </cell>
          <cell r="C2517" t="str">
            <v>RI</v>
          </cell>
          <cell r="D2517" t="str">
            <v xml:space="preserve">LOD </v>
          </cell>
          <cell r="E2517" t="str">
            <v>C</v>
          </cell>
          <cell r="F2517" t="str">
            <v>P</v>
          </cell>
          <cell r="G2517">
            <v>70</v>
          </cell>
        </row>
        <row r="2518">
          <cell r="A2518" t="str">
            <v>M5226T</v>
          </cell>
          <cell r="B2518">
            <v>0</v>
          </cell>
          <cell r="C2518" t="str">
            <v>M1</v>
          </cell>
          <cell r="D2518" t="str">
            <v xml:space="preserve">LOD </v>
          </cell>
          <cell r="E2518" t="str">
            <v>C</v>
          </cell>
          <cell r="F2518" t="str">
            <v>M</v>
          </cell>
          <cell r="G2518">
            <v>15</v>
          </cell>
        </row>
        <row r="2519">
          <cell r="A2519" t="str">
            <v>M5226TV</v>
          </cell>
          <cell r="B2519">
            <v>24</v>
          </cell>
          <cell r="C2519">
            <v>45</v>
          </cell>
          <cell r="D2519" t="str">
            <v xml:space="preserve">LOD </v>
          </cell>
          <cell r="E2519" t="str">
            <v>C</v>
          </cell>
          <cell r="F2519" t="str">
            <v>M</v>
          </cell>
          <cell r="G2519">
            <v>5</v>
          </cell>
        </row>
        <row r="2520">
          <cell r="A2520" t="str">
            <v>M5226TVW817</v>
          </cell>
          <cell r="B2520">
            <v>24</v>
          </cell>
          <cell r="C2520">
            <v>45</v>
          </cell>
          <cell r="D2520" t="str">
            <v xml:space="preserve">LOD </v>
          </cell>
          <cell r="E2520" t="str">
            <v>C</v>
          </cell>
          <cell r="F2520" t="str">
            <v>M</v>
          </cell>
          <cell r="G2520">
            <v>5</v>
          </cell>
        </row>
        <row r="2521">
          <cell r="A2521" t="str">
            <v>M5226TW817</v>
          </cell>
          <cell r="B2521">
            <v>0</v>
          </cell>
          <cell r="C2521" t="str">
            <v>M1</v>
          </cell>
          <cell r="D2521" t="str">
            <v xml:space="preserve">LOD </v>
          </cell>
          <cell r="E2521" t="str">
            <v>C</v>
          </cell>
          <cell r="F2521" t="str">
            <v>M</v>
          </cell>
          <cell r="G2521">
            <v>20</v>
          </cell>
        </row>
        <row r="2522">
          <cell r="A2522" t="str">
            <v>M5228</v>
          </cell>
          <cell r="B2522">
            <v>1</v>
          </cell>
          <cell r="C2522" t="str">
            <v>M1</v>
          </cell>
          <cell r="D2522" t="str">
            <v xml:space="preserve">LOD </v>
          </cell>
          <cell r="E2522" t="str">
            <v>C</v>
          </cell>
          <cell r="F2522" t="str">
            <v>M</v>
          </cell>
          <cell r="G2522">
            <v>15</v>
          </cell>
        </row>
        <row r="2523">
          <cell r="A2523" t="str">
            <v>M52282VM</v>
          </cell>
          <cell r="B2523">
            <v>2</v>
          </cell>
          <cell r="C2523" t="str">
            <v>M1</v>
          </cell>
          <cell r="D2523" t="str">
            <v xml:space="preserve">LOD </v>
          </cell>
          <cell r="E2523" t="str">
            <v>C</v>
          </cell>
          <cell r="F2523" t="str">
            <v>M</v>
          </cell>
          <cell r="G2523">
            <v>5</v>
          </cell>
        </row>
        <row r="2524">
          <cell r="A2524" t="str">
            <v>M52282VS</v>
          </cell>
          <cell r="B2524">
            <v>2</v>
          </cell>
          <cell r="C2524" t="str">
            <v>RI</v>
          </cell>
          <cell r="D2524" t="str">
            <v xml:space="preserve">LOD </v>
          </cell>
          <cell r="E2524" t="str">
            <v>C</v>
          </cell>
          <cell r="F2524" t="str">
            <v>P</v>
          </cell>
          <cell r="G2524">
            <v>70</v>
          </cell>
        </row>
        <row r="2525">
          <cell r="A2525" t="str">
            <v>M52284V</v>
          </cell>
          <cell r="B2525">
            <v>18</v>
          </cell>
          <cell r="C2525" t="str">
            <v>P2</v>
          </cell>
          <cell r="D2525" t="str">
            <v xml:space="preserve">LOD </v>
          </cell>
          <cell r="E2525" t="str">
            <v>C</v>
          </cell>
          <cell r="F2525" t="str">
            <v>P</v>
          </cell>
          <cell r="G2525">
            <v>60</v>
          </cell>
        </row>
        <row r="2526">
          <cell r="A2526" t="str">
            <v>M5228D0FF</v>
          </cell>
          <cell r="B2526">
            <v>33</v>
          </cell>
          <cell r="C2526" t="str">
            <v>R1</v>
          </cell>
          <cell r="D2526" t="str">
            <v xml:space="preserve">LOD </v>
          </cell>
          <cell r="E2526" t="str">
            <v>C</v>
          </cell>
          <cell r="F2526" t="str">
            <v>P</v>
          </cell>
          <cell r="G2526">
            <v>40</v>
          </cell>
        </row>
        <row r="2527">
          <cell r="A2527" t="str">
            <v>M5228T</v>
          </cell>
          <cell r="B2527">
            <v>0</v>
          </cell>
          <cell r="C2527" t="str">
            <v>M1</v>
          </cell>
          <cell r="D2527" t="str">
            <v xml:space="preserve">LOD </v>
          </cell>
          <cell r="E2527" t="str">
            <v>C</v>
          </cell>
          <cell r="F2527" t="str">
            <v>M</v>
          </cell>
          <cell r="G2527">
            <v>20</v>
          </cell>
        </row>
        <row r="2528">
          <cell r="A2528" t="str">
            <v>M5228T0M</v>
          </cell>
          <cell r="B2528">
            <v>0</v>
          </cell>
          <cell r="C2528" t="str">
            <v>RI</v>
          </cell>
          <cell r="D2528" t="str">
            <v xml:space="preserve">LOD </v>
          </cell>
          <cell r="E2528" t="str">
            <v>C</v>
          </cell>
          <cell r="F2528" t="str">
            <v>P</v>
          </cell>
          <cell r="G2528">
            <v>25</v>
          </cell>
        </row>
        <row r="2529">
          <cell r="A2529" t="str">
            <v>M5228TV</v>
          </cell>
          <cell r="B2529">
            <v>24</v>
          </cell>
          <cell r="C2529">
            <v>45</v>
          </cell>
          <cell r="D2529" t="str">
            <v xml:space="preserve">LOD </v>
          </cell>
          <cell r="E2529" t="str">
            <v>C</v>
          </cell>
          <cell r="F2529" t="str">
            <v>M</v>
          </cell>
          <cell r="G2529">
            <v>5</v>
          </cell>
        </row>
        <row r="2530">
          <cell r="A2530" t="str">
            <v>M5228U</v>
          </cell>
          <cell r="B2530">
            <v>0</v>
          </cell>
          <cell r="C2530" t="str">
            <v>M1</v>
          </cell>
          <cell r="D2530" t="str">
            <v xml:space="preserve">LOD </v>
          </cell>
          <cell r="E2530" t="str">
            <v>C</v>
          </cell>
          <cell r="F2530" t="str">
            <v>M</v>
          </cell>
          <cell r="G2530">
            <v>20</v>
          </cell>
        </row>
        <row r="2531">
          <cell r="A2531" t="str">
            <v>M5228U0M</v>
          </cell>
          <cell r="B2531">
            <v>0</v>
          </cell>
          <cell r="C2531" t="str">
            <v>RI</v>
          </cell>
          <cell r="D2531" t="str">
            <v xml:space="preserve">LOD </v>
          </cell>
          <cell r="E2531" t="str">
            <v>C</v>
          </cell>
          <cell r="F2531" t="str">
            <v>P</v>
          </cell>
          <cell r="G2531">
            <v>25</v>
          </cell>
        </row>
        <row r="2532">
          <cell r="A2532" t="str">
            <v>M5228UV</v>
          </cell>
          <cell r="B2532">
            <v>24</v>
          </cell>
          <cell r="C2532">
            <v>45</v>
          </cell>
          <cell r="D2532" t="str">
            <v xml:space="preserve">LOD </v>
          </cell>
          <cell r="E2532" t="str">
            <v>C</v>
          </cell>
          <cell r="F2532" t="str">
            <v>M</v>
          </cell>
          <cell r="G2532">
            <v>5</v>
          </cell>
        </row>
        <row r="2533">
          <cell r="A2533" t="str">
            <v>M5228UW3</v>
          </cell>
          <cell r="B2533">
            <v>0</v>
          </cell>
          <cell r="C2533" t="str">
            <v>M1</v>
          </cell>
          <cell r="D2533" t="str">
            <v xml:space="preserve">LOD </v>
          </cell>
          <cell r="E2533" t="str">
            <v>C</v>
          </cell>
          <cell r="F2533" t="str">
            <v>M</v>
          </cell>
          <cell r="G2533">
            <v>15</v>
          </cell>
        </row>
        <row r="2534">
          <cell r="A2534" t="str">
            <v>M5228UW30M</v>
          </cell>
          <cell r="B2534">
            <v>0</v>
          </cell>
          <cell r="C2534" t="str">
            <v>RI</v>
          </cell>
          <cell r="D2534" t="str">
            <v xml:space="preserve">LOD </v>
          </cell>
          <cell r="E2534" t="str">
            <v>C</v>
          </cell>
          <cell r="F2534" t="str">
            <v>P</v>
          </cell>
          <cell r="G2534">
            <v>25</v>
          </cell>
        </row>
        <row r="2535">
          <cell r="A2535" t="str">
            <v>M5230</v>
          </cell>
          <cell r="B2535">
            <v>1</v>
          </cell>
          <cell r="C2535" t="str">
            <v>M1</v>
          </cell>
          <cell r="D2535" t="str">
            <v xml:space="preserve">LOD </v>
          </cell>
          <cell r="E2535" t="str">
            <v>C</v>
          </cell>
          <cell r="F2535" t="str">
            <v>M</v>
          </cell>
          <cell r="G2535">
            <v>15</v>
          </cell>
        </row>
        <row r="2536">
          <cell r="A2536" t="str">
            <v>M52302VM</v>
          </cell>
          <cell r="B2536">
            <v>2</v>
          </cell>
          <cell r="C2536" t="str">
            <v>M1</v>
          </cell>
          <cell r="D2536" t="str">
            <v xml:space="preserve">LOD </v>
          </cell>
          <cell r="E2536" t="str">
            <v>C</v>
          </cell>
          <cell r="F2536" t="str">
            <v>M</v>
          </cell>
          <cell r="G2536">
            <v>5</v>
          </cell>
        </row>
        <row r="2537">
          <cell r="A2537" t="str">
            <v>M52302VS</v>
          </cell>
          <cell r="B2537">
            <v>2</v>
          </cell>
          <cell r="C2537" t="str">
            <v>RI</v>
          </cell>
          <cell r="D2537" t="str">
            <v xml:space="preserve">LOD </v>
          </cell>
          <cell r="E2537" t="str">
            <v>C</v>
          </cell>
          <cell r="F2537" t="str">
            <v>P</v>
          </cell>
          <cell r="G2537">
            <v>70</v>
          </cell>
        </row>
        <row r="2538">
          <cell r="A2538" t="str">
            <v>M5230C0FF</v>
          </cell>
          <cell r="B2538">
            <v>33</v>
          </cell>
          <cell r="C2538" t="str">
            <v>R1</v>
          </cell>
          <cell r="D2538" t="str">
            <v xml:space="preserve">LOD </v>
          </cell>
          <cell r="E2538" t="str">
            <v>B</v>
          </cell>
          <cell r="F2538" t="str">
            <v>P</v>
          </cell>
          <cell r="G2538">
            <v>40</v>
          </cell>
        </row>
        <row r="2539">
          <cell r="A2539" t="str">
            <v>M5230E0FF</v>
          </cell>
          <cell r="B2539">
            <v>33</v>
          </cell>
          <cell r="C2539" t="str">
            <v>R1</v>
          </cell>
          <cell r="D2539" t="str">
            <v xml:space="preserve">LOD </v>
          </cell>
          <cell r="E2539" t="str">
            <v>C</v>
          </cell>
          <cell r="F2539" t="str">
            <v>P</v>
          </cell>
          <cell r="G2539">
            <v>40</v>
          </cell>
        </row>
        <row r="2540">
          <cell r="A2540" t="str">
            <v>M5230T</v>
          </cell>
          <cell r="B2540">
            <v>0</v>
          </cell>
          <cell r="C2540" t="str">
            <v>M1</v>
          </cell>
          <cell r="D2540" t="str">
            <v xml:space="preserve">LOD </v>
          </cell>
          <cell r="E2540" t="str">
            <v>C</v>
          </cell>
          <cell r="F2540" t="str">
            <v>M</v>
          </cell>
          <cell r="G2540">
            <v>20</v>
          </cell>
        </row>
        <row r="2541">
          <cell r="A2541" t="str">
            <v>M5230TV</v>
          </cell>
          <cell r="B2541">
            <v>24</v>
          </cell>
          <cell r="C2541">
            <v>45</v>
          </cell>
          <cell r="D2541" t="str">
            <v xml:space="preserve">LOD </v>
          </cell>
          <cell r="E2541" t="str">
            <v>C</v>
          </cell>
          <cell r="F2541" t="str">
            <v>M</v>
          </cell>
          <cell r="G2541">
            <v>5</v>
          </cell>
        </row>
        <row r="2542">
          <cell r="A2542" t="str">
            <v>M5230TVW817</v>
          </cell>
          <cell r="B2542">
            <v>24</v>
          </cell>
          <cell r="C2542">
            <v>45</v>
          </cell>
          <cell r="D2542" t="str">
            <v xml:space="preserve">LOD </v>
          </cell>
          <cell r="E2542" t="str">
            <v>C</v>
          </cell>
          <cell r="F2542" t="str">
            <v>M</v>
          </cell>
          <cell r="G2542">
            <v>5</v>
          </cell>
        </row>
        <row r="2543">
          <cell r="A2543" t="str">
            <v>M5230TW817</v>
          </cell>
          <cell r="B2543">
            <v>0</v>
          </cell>
          <cell r="C2543" t="str">
            <v>M1</v>
          </cell>
          <cell r="D2543" t="str">
            <v xml:space="preserve">LOD </v>
          </cell>
          <cell r="E2543" t="str">
            <v>C</v>
          </cell>
          <cell r="F2543" t="str">
            <v>M</v>
          </cell>
          <cell r="G2543">
            <v>20</v>
          </cell>
        </row>
        <row r="2544">
          <cell r="A2544" t="str">
            <v>M5230U</v>
          </cell>
          <cell r="B2544">
            <v>0</v>
          </cell>
          <cell r="C2544" t="str">
            <v>M1</v>
          </cell>
          <cell r="D2544" t="str">
            <v xml:space="preserve">LOD </v>
          </cell>
          <cell r="E2544" t="str">
            <v>C</v>
          </cell>
          <cell r="F2544" t="str">
            <v>M</v>
          </cell>
          <cell r="G2544">
            <v>20</v>
          </cell>
        </row>
        <row r="2545">
          <cell r="A2545" t="str">
            <v>M5230UV</v>
          </cell>
          <cell r="B2545">
            <v>24</v>
          </cell>
          <cell r="C2545">
            <v>45</v>
          </cell>
          <cell r="D2545" t="str">
            <v xml:space="preserve">LOD </v>
          </cell>
          <cell r="E2545" t="str">
            <v>C</v>
          </cell>
          <cell r="F2545" t="str">
            <v>M</v>
          </cell>
          <cell r="G2545">
            <v>5</v>
          </cell>
        </row>
        <row r="2546">
          <cell r="A2546" t="str">
            <v>M5232</v>
          </cell>
          <cell r="B2546">
            <v>1</v>
          </cell>
          <cell r="C2546" t="str">
            <v>M1</v>
          </cell>
          <cell r="D2546" t="str">
            <v xml:space="preserve">LOD </v>
          </cell>
          <cell r="E2546" t="str">
            <v>C</v>
          </cell>
          <cell r="F2546" t="str">
            <v>M</v>
          </cell>
          <cell r="G2546">
            <v>20</v>
          </cell>
        </row>
        <row r="2547">
          <cell r="A2547" t="str">
            <v>M52322VM</v>
          </cell>
          <cell r="B2547">
            <v>2</v>
          </cell>
          <cell r="C2547" t="str">
            <v>M1</v>
          </cell>
          <cell r="D2547" t="str">
            <v xml:space="preserve">LOD </v>
          </cell>
          <cell r="E2547" t="str">
            <v>C</v>
          </cell>
          <cell r="F2547" t="str">
            <v>M</v>
          </cell>
          <cell r="G2547">
            <v>5</v>
          </cell>
        </row>
        <row r="2548">
          <cell r="A2548" t="str">
            <v>M52322VS</v>
          </cell>
          <cell r="B2548">
            <v>2</v>
          </cell>
          <cell r="C2548" t="str">
            <v>PI</v>
          </cell>
          <cell r="D2548" t="str">
            <v xml:space="preserve">LOD </v>
          </cell>
          <cell r="E2548" t="str">
            <v xml:space="preserve"> </v>
          </cell>
          <cell r="F2548" t="str">
            <v>P</v>
          </cell>
          <cell r="G2548">
            <v>70</v>
          </cell>
        </row>
        <row r="2549">
          <cell r="A2549" t="str">
            <v>M5232T</v>
          </cell>
          <cell r="B2549">
            <v>0</v>
          </cell>
          <cell r="C2549" t="str">
            <v>M1</v>
          </cell>
          <cell r="D2549" t="str">
            <v xml:space="preserve">LOD </v>
          </cell>
          <cell r="E2549" t="str">
            <v>C</v>
          </cell>
          <cell r="F2549" t="str">
            <v>M</v>
          </cell>
          <cell r="G2549">
            <v>25</v>
          </cell>
        </row>
        <row r="2550">
          <cell r="A2550" t="str">
            <v>M5232T0FT</v>
          </cell>
          <cell r="B2550">
            <v>33</v>
          </cell>
          <cell r="C2550" t="str">
            <v>R1</v>
          </cell>
          <cell r="D2550" t="str">
            <v xml:space="preserve">LOD </v>
          </cell>
          <cell r="E2550" t="str">
            <v>C</v>
          </cell>
          <cell r="F2550" t="str">
            <v>P</v>
          </cell>
          <cell r="G2550">
            <v>40</v>
          </cell>
        </row>
        <row r="2551">
          <cell r="A2551" t="str">
            <v>M5232T0M</v>
          </cell>
          <cell r="B2551">
            <v>0</v>
          </cell>
          <cell r="C2551" t="str">
            <v>RI</v>
          </cell>
          <cell r="D2551" t="str">
            <v xml:space="preserve">LOD </v>
          </cell>
          <cell r="E2551" t="str">
            <v>C</v>
          </cell>
          <cell r="F2551" t="str">
            <v>P</v>
          </cell>
          <cell r="G2551">
            <v>85</v>
          </cell>
        </row>
        <row r="2552">
          <cell r="A2552" t="str">
            <v>M5232TV</v>
          </cell>
          <cell r="B2552">
            <v>24</v>
          </cell>
          <cell r="C2552">
            <v>45</v>
          </cell>
          <cell r="D2552" t="str">
            <v xml:space="preserve">LOD </v>
          </cell>
          <cell r="E2552" t="str">
            <v>C</v>
          </cell>
          <cell r="F2552" t="str">
            <v>M</v>
          </cell>
          <cell r="G2552">
            <v>5</v>
          </cell>
        </row>
        <row r="2553">
          <cell r="A2553" t="str">
            <v>M5234</v>
          </cell>
          <cell r="B2553">
            <v>1</v>
          </cell>
          <cell r="C2553" t="str">
            <v>M1</v>
          </cell>
          <cell r="D2553" t="str">
            <v xml:space="preserve">LOD </v>
          </cell>
          <cell r="E2553" t="str">
            <v>C</v>
          </cell>
          <cell r="F2553" t="str">
            <v>M</v>
          </cell>
          <cell r="G2553">
            <v>20</v>
          </cell>
        </row>
        <row r="2554">
          <cell r="A2554" t="str">
            <v>M52342V</v>
          </cell>
          <cell r="B2554">
            <v>2</v>
          </cell>
          <cell r="C2554" t="str">
            <v>M1</v>
          </cell>
          <cell r="D2554" t="str">
            <v xml:space="preserve">LOD </v>
          </cell>
          <cell r="E2554" t="str">
            <v>C</v>
          </cell>
          <cell r="F2554" t="str">
            <v>M</v>
          </cell>
          <cell r="G2554">
            <v>0</v>
          </cell>
        </row>
        <row r="2555">
          <cell r="A2555" t="str">
            <v>M52342VM</v>
          </cell>
          <cell r="B2555">
            <v>2</v>
          </cell>
          <cell r="C2555" t="str">
            <v>M1</v>
          </cell>
          <cell r="D2555" t="str">
            <v xml:space="preserve">LOD </v>
          </cell>
          <cell r="E2555" t="str">
            <v>C</v>
          </cell>
          <cell r="F2555" t="str">
            <v>M</v>
          </cell>
          <cell r="G2555">
            <v>5</v>
          </cell>
        </row>
        <row r="2556">
          <cell r="A2556" t="str">
            <v>M52342VS</v>
          </cell>
          <cell r="B2556">
            <v>2</v>
          </cell>
          <cell r="C2556" t="str">
            <v>RI</v>
          </cell>
          <cell r="D2556" t="str">
            <v xml:space="preserve">LOD </v>
          </cell>
          <cell r="E2556" t="str">
            <v>C</v>
          </cell>
          <cell r="F2556" t="str">
            <v>P</v>
          </cell>
          <cell r="G2556">
            <v>70</v>
          </cell>
        </row>
        <row r="2557">
          <cell r="A2557" t="str">
            <v>M5234T</v>
          </cell>
          <cell r="B2557">
            <v>0</v>
          </cell>
          <cell r="C2557" t="str">
            <v>M1</v>
          </cell>
          <cell r="D2557" t="str">
            <v xml:space="preserve">LOD </v>
          </cell>
          <cell r="E2557" t="str">
            <v>C</v>
          </cell>
          <cell r="F2557" t="str">
            <v>M</v>
          </cell>
          <cell r="G2557">
            <v>25</v>
          </cell>
        </row>
        <row r="2558">
          <cell r="A2558" t="str">
            <v>M5234T0FT</v>
          </cell>
          <cell r="B2558">
            <v>33</v>
          </cell>
          <cell r="C2558" t="str">
            <v>R1</v>
          </cell>
          <cell r="D2558" t="str">
            <v xml:space="preserve">LOD </v>
          </cell>
          <cell r="E2558" t="str">
            <v>C</v>
          </cell>
          <cell r="F2558" t="str">
            <v>P</v>
          </cell>
          <cell r="G2558">
            <v>40</v>
          </cell>
        </row>
        <row r="2559">
          <cell r="A2559" t="str">
            <v>M5234T0M</v>
          </cell>
          <cell r="B2559">
            <v>0</v>
          </cell>
          <cell r="C2559" t="str">
            <v>RI</v>
          </cell>
          <cell r="D2559" t="str">
            <v xml:space="preserve">LOD </v>
          </cell>
          <cell r="E2559" t="str">
            <v>C</v>
          </cell>
          <cell r="F2559" t="str">
            <v>P</v>
          </cell>
          <cell r="G2559">
            <v>85</v>
          </cell>
        </row>
        <row r="2560">
          <cell r="A2560" t="str">
            <v>M5234TV</v>
          </cell>
          <cell r="B2560">
            <v>24</v>
          </cell>
          <cell r="C2560">
            <v>45</v>
          </cell>
          <cell r="D2560" t="str">
            <v xml:space="preserve">LOD </v>
          </cell>
          <cell r="E2560" t="str">
            <v>C</v>
          </cell>
          <cell r="F2560" t="str">
            <v>M</v>
          </cell>
          <cell r="G2560">
            <v>5</v>
          </cell>
        </row>
        <row r="2561">
          <cell r="A2561" t="str">
            <v>M5236</v>
          </cell>
          <cell r="B2561">
            <v>1</v>
          </cell>
          <cell r="C2561" t="str">
            <v>M1</v>
          </cell>
          <cell r="D2561" t="str">
            <v xml:space="preserve">LOD </v>
          </cell>
          <cell r="E2561" t="str">
            <v>C</v>
          </cell>
          <cell r="F2561" t="str">
            <v>M</v>
          </cell>
          <cell r="G2561">
            <v>20</v>
          </cell>
        </row>
        <row r="2562">
          <cell r="A2562" t="str">
            <v>M52362VM</v>
          </cell>
          <cell r="B2562">
            <v>2</v>
          </cell>
          <cell r="C2562" t="str">
            <v>M1</v>
          </cell>
          <cell r="D2562" t="str">
            <v xml:space="preserve">LOD </v>
          </cell>
          <cell r="E2562" t="str">
            <v>C</v>
          </cell>
          <cell r="F2562" t="str">
            <v>M</v>
          </cell>
          <cell r="G2562">
            <v>5</v>
          </cell>
        </row>
        <row r="2563">
          <cell r="A2563" t="str">
            <v>M52362VS</v>
          </cell>
          <cell r="B2563">
            <v>2</v>
          </cell>
          <cell r="C2563" t="str">
            <v>RI</v>
          </cell>
          <cell r="D2563" t="str">
            <v xml:space="preserve">LOD </v>
          </cell>
          <cell r="E2563" t="str">
            <v>C</v>
          </cell>
          <cell r="F2563" t="str">
            <v>P</v>
          </cell>
          <cell r="G2563">
            <v>70</v>
          </cell>
        </row>
        <row r="2564">
          <cell r="A2564" t="str">
            <v>M5236T</v>
          </cell>
          <cell r="B2564">
            <v>0</v>
          </cell>
          <cell r="C2564" t="str">
            <v>M1</v>
          </cell>
          <cell r="D2564" t="str">
            <v xml:space="preserve">LOD </v>
          </cell>
          <cell r="E2564" t="str">
            <v>C</v>
          </cell>
          <cell r="F2564" t="str">
            <v>M</v>
          </cell>
          <cell r="G2564">
            <v>25</v>
          </cell>
        </row>
        <row r="2565">
          <cell r="A2565" t="str">
            <v>M5236T0FT</v>
          </cell>
          <cell r="B2565">
            <v>33</v>
          </cell>
          <cell r="C2565" t="str">
            <v>R1</v>
          </cell>
          <cell r="D2565" t="str">
            <v xml:space="preserve">LOD </v>
          </cell>
          <cell r="E2565" t="str">
            <v>C</v>
          </cell>
          <cell r="F2565" t="str">
            <v>P</v>
          </cell>
          <cell r="G2565">
            <v>40</v>
          </cell>
        </row>
        <row r="2566">
          <cell r="A2566" t="str">
            <v>M5236T0M</v>
          </cell>
          <cell r="B2566">
            <v>0</v>
          </cell>
          <cell r="C2566" t="str">
            <v>RI</v>
          </cell>
          <cell r="D2566" t="str">
            <v xml:space="preserve">LOD </v>
          </cell>
          <cell r="E2566" t="str">
            <v>C</v>
          </cell>
          <cell r="F2566" t="str">
            <v>P</v>
          </cell>
          <cell r="G2566">
            <v>85</v>
          </cell>
        </row>
        <row r="2567">
          <cell r="A2567" t="str">
            <v>M5236TV</v>
          </cell>
          <cell r="B2567">
            <v>24</v>
          </cell>
          <cell r="C2567">
            <v>45</v>
          </cell>
          <cell r="D2567" t="str">
            <v xml:space="preserve">LOD </v>
          </cell>
          <cell r="E2567" t="str">
            <v>C</v>
          </cell>
          <cell r="F2567" t="str">
            <v>M</v>
          </cell>
          <cell r="G2567">
            <v>5</v>
          </cell>
        </row>
        <row r="2568">
          <cell r="A2568" t="str">
            <v>M5240</v>
          </cell>
          <cell r="B2568">
            <v>1</v>
          </cell>
          <cell r="C2568" t="str">
            <v>M1</v>
          </cell>
          <cell r="D2568" t="str">
            <v xml:space="preserve">LOD </v>
          </cell>
          <cell r="E2568" t="str">
            <v>C</v>
          </cell>
          <cell r="F2568" t="str">
            <v>M</v>
          </cell>
          <cell r="G2568">
            <v>20</v>
          </cell>
        </row>
        <row r="2569">
          <cell r="A2569" t="str">
            <v>M52402V</v>
          </cell>
          <cell r="B2569">
            <v>2</v>
          </cell>
          <cell r="C2569" t="str">
            <v>PI</v>
          </cell>
          <cell r="D2569" t="str">
            <v xml:space="preserve">LOD </v>
          </cell>
          <cell r="E2569" t="str">
            <v>D</v>
          </cell>
          <cell r="F2569" t="str">
            <v>M</v>
          </cell>
          <cell r="G2569">
            <v>0</v>
          </cell>
        </row>
        <row r="2570">
          <cell r="A2570" t="str">
            <v>M52402VM</v>
          </cell>
          <cell r="B2570">
            <v>2</v>
          </cell>
          <cell r="C2570" t="str">
            <v>M1</v>
          </cell>
          <cell r="D2570" t="str">
            <v xml:space="preserve">LOD </v>
          </cell>
          <cell r="E2570" t="str">
            <v>C</v>
          </cell>
          <cell r="F2570" t="str">
            <v>M</v>
          </cell>
          <cell r="G2570">
            <v>5</v>
          </cell>
        </row>
        <row r="2571">
          <cell r="A2571" t="str">
            <v>M52402VS</v>
          </cell>
          <cell r="B2571">
            <v>2</v>
          </cell>
          <cell r="C2571" t="str">
            <v>RI</v>
          </cell>
          <cell r="D2571" t="str">
            <v xml:space="preserve">LOD </v>
          </cell>
          <cell r="E2571" t="str">
            <v>C</v>
          </cell>
          <cell r="F2571" t="str">
            <v>P</v>
          </cell>
          <cell r="G2571">
            <v>70</v>
          </cell>
        </row>
        <row r="2572">
          <cell r="A2572" t="str">
            <v>M5240T</v>
          </cell>
          <cell r="B2572">
            <v>0</v>
          </cell>
          <cell r="C2572" t="str">
            <v>M1</v>
          </cell>
          <cell r="D2572" t="str">
            <v xml:space="preserve">LOD </v>
          </cell>
          <cell r="E2572" t="str">
            <v>C</v>
          </cell>
          <cell r="F2572" t="str">
            <v>M</v>
          </cell>
          <cell r="G2572">
            <v>25</v>
          </cell>
        </row>
        <row r="2573">
          <cell r="A2573" t="str">
            <v>M5240T0FT</v>
          </cell>
          <cell r="B2573">
            <v>33</v>
          </cell>
          <cell r="C2573" t="str">
            <v>R1</v>
          </cell>
          <cell r="D2573" t="str">
            <v xml:space="preserve">LOD </v>
          </cell>
          <cell r="E2573" t="str">
            <v>C</v>
          </cell>
          <cell r="F2573" t="str">
            <v>P</v>
          </cell>
          <cell r="G2573">
            <v>40</v>
          </cell>
        </row>
        <row r="2574">
          <cell r="A2574" t="str">
            <v>M5240T0M</v>
          </cell>
          <cell r="B2574">
            <v>0</v>
          </cell>
          <cell r="C2574" t="str">
            <v>RI</v>
          </cell>
          <cell r="D2574" t="str">
            <v xml:space="preserve">LOD </v>
          </cell>
          <cell r="E2574" t="str">
            <v>C</v>
          </cell>
          <cell r="F2574" t="str">
            <v>P</v>
          </cell>
          <cell r="G2574">
            <v>85</v>
          </cell>
        </row>
        <row r="2575">
          <cell r="A2575" t="str">
            <v>M5240TV</v>
          </cell>
          <cell r="B2575">
            <v>24</v>
          </cell>
          <cell r="C2575">
            <v>45</v>
          </cell>
          <cell r="D2575" t="str">
            <v xml:space="preserve">LOD </v>
          </cell>
          <cell r="E2575" t="str">
            <v>C</v>
          </cell>
          <cell r="F2575" t="str">
            <v>M</v>
          </cell>
          <cell r="G2575">
            <v>5</v>
          </cell>
        </row>
        <row r="2576">
          <cell r="A2576" t="str">
            <v>M5303</v>
          </cell>
          <cell r="B2576">
            <v>1</v>
          </cell>
          <cell r="C2576" t="str">
            <v>M1</v>
          </cell>
          <cell r="D2576" t="str">
            <v xml:space="preserve">SP  </v>
          </cell>
          <cell r="E2576" t="str">
            <v>C</v>
          </cell>
          <cell r="F2576" t="str">
            <v>M</v>
          </cell>
          <cell r="G2576">
            <v>15</v>
          </cell>
        </row>
        <row r="2577">
          <cell r="A2577" t="str">
            <v>M5304</v>
          </cell>
          <cell r="B2577">
            <v>1</v>
          </cell>
          <cell r="C2577" t="str">
            <v>M1</v>
          </cell>
          <cell r="D2577" t="str">
            <v xml:space="preserve">SP  </v>
          </cell>
          <cell r="E2577" t="str">
            <v>C</v>
          </cell>
          <cell r="F2577" t="str">
            <v>M</v>
          </cell>
          <cell r="G2577">
            <v>20</v>
          </cell>
        </row>
        <row r="2578">
          <cell r="A2578" t="str">
            <v>M53041P</v>
          </cell>
          <cell r="B2578">
            <v>1</v>
          </cell>
          <cell r="C2578" t="str">
            <v>P6</v>
          </cell>
          <cell r="D2578" t="str">
            <v xml:space="preserve">SP  </v>
          </cell>
          <cell r="E2578" t="str">
            <v>C</v>
          </cell>
          <cell r="F2578" t="str">
            <v>P</v>
          </cell>
          <cell r="G2578">
            <v>20</v>
          </cell>
        </row>
        <row r="2579">
          <cell r="A2579" t="str">
            <v>M53042V</v>
          </cell>
          <cell r="B2579">
            <v>2</v>
          </cell>
          <cell r="C2579" t="str">
            <v>PI</v>
          </cell>
          <cell r="D2579" t="str">
            <v xml:space="preserve">LV  </v>
          </cell>
          <cell r="E2579" t="str">
            <v>C</v>
          </cell>
          <cell r="F2579" t="str">
            <v>P</v>
          </cell>
          <cell r="G2579">
            <v>70</v>
          </cell>
        </row>
        <row r="2580">
          <cell r="A2580" t="str">
            <v>M5304T</v>
          </cell>
          <cell r="B2580">
            <v>0</v>
          </cell>
          <cell r="C2580" t="str">
            <v>M1</v>
          </cell>
          <cell r="D2580" t="str">
            <v xml:space="preserve">LV  </v>
          </cell>
          <cell r="E2580" t="str">
            <v>C</v>
          </cell>
          <cell r="F2580" t="str">
            <v>M</v>
          </cell>
          <cell r="G2580">
            <v>10</v>
          </cell>
        </row>
        <row r="2581">
          <cell r="A2581" t="str">
            <v>M5304TA</v>
          </cell>
          <cell r="B2581">
            <v>0</v>
          </cell>
          <cell r="C2581" t="str">
            <v>M1</v>
          </cell>
          <cell r="D2581" t="str">
            <v xml:space="preserve">LV  </v>
          </cell>
          <cell r="E2581" t="str">
            <v>C</v>
          </cell>
          <cell r="F2581" t="str">
            <v>M</v>
          </cell>
          <cell r="G2581">
            <v>10</v>
          </cell>
        </row>
        <row r="2582">
          <cell r="A2582" t="str">
            <v>M5304TAV</v>
          </cell>
          <cell r="B2582">
            <v>24</v>
          </cell>
          <cell r="C2582">
            <v>45</v>
          </cell>
          <cell r="D2582" t="str">
            <v xml:space="preserve">LV  </v>
          </cell>
          <cell r="E2582" t="str">
            <v>C</v>
          </cell>
          <cell r="F2582" t="str">
            <v>M</v>
          </cell>
          <cell r="G2582">
            <v>5</v>
          </cell>
        </row>
        <row r="2583">
          <cell r="A2583" t="str">
            <v>M5304TV</v>
          </cell>
          <cell r="B2583">
            <v>24</v>
          </cell>
          <cell r="C2583">
            <v>45</v>
          </cell>
          <cell r="D2583" t="str">
            <v xml:space="preserve">LV  </v>
          </cell>
          <cell r="E2583" t="str">
            <v>C</v>
          </cell>
          <cell r="F2583" t="str">
            <v>M</v>
          </cell>
          <cell r="G2583">
            <v>5</v>
          </cell>
        </row>
        <row r="2584">
          <cell r="A2584" t="str">
            <v>M5304V</v>
          </cell>
          <cell r="B2584">
            <v>26</v>
          </cell>
          <cell r="C2584" t="str">
            <v>P6</v>
          </cell>
          <cell r="D2584" t="str">
            <v xml:space="preserve">BR  </v>
          </cell>
          <cell r="E2584" t="str">
            <v>D</v>
          </cell>
          <cell r="F2584" t="str">
            <v>M</v>
          </cell>
          <cell r="G2584">
            <v>5</v>
          </cell>
        </row>
        <row r="2585">
          <cell r="A2585" t="str">
            <v>M5305</v>
          </cell>
          <cell r="B2585">
            <v>1</v>
          </cell>
          <cell r="C2585" t="str">
            <v>M1</v>
          </cell>
          <cell r="D2585" t="str">
            <v xml:space="preserve">LV  </v>
          </cell>
          <cell r="E2585" t="str">
            <v>C</v>
          </cell>
          <cell r="F2585" t="str">
            <v>M</v>
          </cell>
          <cell r="G2585">
            <v>15</v>
          </cell>
        </row>
        <row r="2586">
          <cell r="A2586" t="str">
            <v>M530522LP</v>
          </cell>
          <cell r="B2586">
            <v>22</v>
          </cell>
          <cell r="C2586" t="str">
            <v>P1</v>
          </cell>
          <cell r="D2586" t="str">
            <v xml:space="preserve">LV  </v>
          </cell>
          <cell r="E2586" t="str">
            <v>C</v>
          </cell>
          <cell r="F2586" t="str">
            <v>P</v>
          </cell>
          <cell r="G2586">
            <v>50</v>
          </cell>
        </row>
        <row r="2587">
          <cell r="A2587" t="str">
            <v>M530522X</v>
          </cell>
          <cell r="B2587">
            <v>27</v>
          </cell>
          <cell r="C2587">
            <v>45</v>
          </cell>
          <cell r="D2587" t="str">
            <v xml:space="preserve">LV  </v>
          </cell>
          <cell r="E2587" t="str">
            <v>C</v>
          </cell>
          <cell r="F2587" t="str">
            <v>M</v>
          </cell>
          <cell r="G2587">
            <v>3</v>
          </cell>
        </row>
        <row r="2588">
          <cell r="A2588" t="str">
            <v>M53052VM</v>
          </cell>
          <cell r="B2588">
            <v>2</v>
          </cell>
          <cell r="C2588" t="str">
            <v>M1</v>
          </cell>
          <cell r="D2588" t="str">
            <v xml:space="preserve">LV  </v>
          </cell>
          <cell r="E2588" t="str">
            <v>C</v>
          </cell>
          <cell r="F2588" t="str">
            <v>M</v>
          </cell>
          <cell r="G2588">
            <v>5</v>
          </cell>
        </row>
        <row r="2589">
          <cell r="A2589" t="str">
            <v>M53054V</v>
          </cell>
          <cell r="B2589">
            <v>18</v>
          </cell>
          <cell r="C2589" t="str">
            <v>P2</v>
          </cell>
          <cell r="D2589" t="str">
            <v xml:space="preserve">LV  </v>
          </cell>
          <cell r="E2589" t="str">
            <v>C</v>
          </cell>
          <cell r="F2589" t="str">
            <v>P</v>
          </cell>
          <cell r="G2589">
            <v>60</v>
          </cell>
        </row>
        <row r="2590">
          <cell r="A2590" t="str">
            <v>M5305EW3</v>
          </cell>
          <cell r="B2590">
            <v>0</v>
          </cell>
          <cell r="C2590" t="str">
            <v>M1</v>
          </cell>
          <cell r="D2590" t="str">
            <v xml:space="preserve">LV  </v>
          </cell>
          <cell r="E2590" t="str">
            <v>C</v>
          </cell>
          <cell r="F2590" t="str">
            <v>M</v>
          </cell>
          <cell r="G2590">
            <v>15</v>
          </cell>
        </row>
        <row r="2591">
          <cell r="A2591" t="str">
            <v>M5305EXW3</v>
          </cell>
          <cell r="B2591">
            <v>24</v>
          </cell>
          <cell r="C2591">
            <v>45</v>
          </cell>
          <cell r="D2591" t="str">
            <v xml:space="preserve">LV  </v>
          </cell>
          <cell r="E2591" t="str">
            <v>C</v>
          </cell>
          <cell r="F2591" t="str">
            <v>M</v>
          </cell>
          <cell r="G2591">
            <v>5</v>
          </cell>
        </row>
        <row r="2592">
          <cell r="A2592" t="str">
            <v>M5305T</v>
          </cell>
          <cell r="B2592">
            <v>0</v>
          </cell>
          <cell r="C2592" t="str">
            <v>M1</v>
          </cell>
          <cell r="D2592" t="str">
            <v xml:space="preserve">LV  </v>
          </cell>
          <cell r="E2592" t="str">
            <v>C</v>
          </cell>
          <cell r="F2592" t="str">
            <v>M</v>
          </cell>
          <cell r="G2592">
            <v>10</v>
          </cell>
        </row>
        <row r="2593">
          <cell r="A2593" t="str">
            <v>M5305TV</v>
          </cell>
          <cell r="B2593">
            <v>24</v>
          </cell>
          <cell r="C2593">
            <v>45</v>
          </cell>
          <cell r="D2593" t="str">
            <v xml:space="preserve">LV  </v>
          </cell>
          <cell r="E2593" t="str">
            <v>C</v>
          </cell>
          <cell r="F2593" t="str">
            <v>M</v>
          </cell>
          <cell r="G2593">
            <v>5</v>
          </cell>
        </row>
        <row r="2594">
          <cell r="A2594" t="str">
            <v>M5306</v>
          </cell>
          <cell r="B2594">
            <v>1</v>
          </cell>
          <cell r="C2594" t="str">
            <v>M1</v>
          </cell>
          <cell r="D2594" t="str">
            <v xml:space="preserve">LOD </v>
          </cell>
          <cell r="E2594" t="str">
            <v>B</v>
          </cell>
          <cell r="F2594" t="str">
            <v>M</v>
          </cell>
          <cell r="G2594">
            <v>15</v>
          </cell>
        </row>
        <row r="2595">
          <cell r="A2595" t="str">
            <v>M53062V</v>
          </cell>
          <cell r="B2595">
            <v>2</v>
          </cell>
          <cell r="C2595" t="str">
            <v>PI</v>
          </cell>
          <cell r="D2595" t="str">
            <v xml:space="preserve">LV  </v>
          </cell>
          <cell r="E2595" t="str">
            <v>D</v>
          </cell>
          <cell r="F2595" t="str">
            <v>P</v>
          </cell>
          <cell r="G2595">
            <v>70</v>
          </cell>
        </row>
        <row r="2596">
          <cell r="A2596" t="str">
            <v>M53062VM</v>
          </cell>
          <cell r="B2596">
            <v>2</v>
          </cell>
          <cell r="C2596" t="str">
            <v>M1</v>
          </cell>
          <cell r="D2596" t="str">
            <v xml:space="preserve">LV  </v>
          </cell>
          <cell r="E2596" t="str">
            <v>C</v>
          </cell>
          <cell r="F2596" t="str">
            <v>M</v>
          </cell>
          <cell r="G2596">
            <v>5</v>
          </cell>
        </row>
        <row r="2597">
          <cell r="A2597" t="str">
            <v>M5306L</v>
          </cell>
          <cell r="B2597">
            <v>1</v>
          </cell>
          <cell r="C2597" t="str">
            <v>M1</v>
          </cell>
          <cell r="D2597" t="str">
            <v xml:space="preserve">    </v>
          </cell>
          <cell r="E2597" t="str">
            <v xml:space="preserve"> </v>
          </cell>
          <cell r="F2597" t="str">
            <v>M</v>
          </cell>
          <cell r="G2597">
            <v>15</v>
          </cell>
        </row>
        <row r="2598">
          <cell r="A2598" t="str">
            <v>M5306T</v>
          </cell>
          <cell r="B2598">
            <v>0</v>
          </cell>
          <cell r="C2598" t="str">
            <v>M1</v>
          </cell>
          <cell r="D2598" t="str">
            <v xml:space="preserve">LV  </v>
          </cell>
          <cell r="E2598" t="str">
            <v>B</v>
          </cell>
          <cell r="F2598" t="str">
            <v>M</v>
          </cell>
          <cell r="G2598">
            <v>20</v>
          </cell>
        </row>
        <row r="2599">
          <cell r="A2599" t="str">
            <v>M5306T0MP</v>
          </cell>
          <cell r="B2599">
            <v>35</v>
          </cell>
          <cell r="C2599" t="str">
            <v>P6</v>
          </cell>
          <cell r="D2599" t="str">
            <v xml:space="preserve">LV  </v>
          </cell>
          <cell r="E2599" t="str">
            <v>C</v>
          </cell>
          <cell r="F2599" t="str">
            <v>P</v>
          </cell>
          <cell r="G2599">
            <v>80</v>
          </cell>
        </row>
        <row r="2600">
          <cell r="A2600" t="str">
            <v>M5306TV</v>
          </cell>
          <cell r="B2600">
            <v>24</v>
          </cell>
          <cell r="C2600">
            <v>45</v>
          </cell>
          <cell r="D2600" t="str">
            <v xml:space="preserve">LV  </v>
          </cell>
          <cell r="E2600" t="str">
            <v>C</v>
          </cell>
          <cell r="F2600" t="str">
            <v>M</v>
          </cell>
          <cell r="G2600">
            <v>5</v>
          </cell>
        </row>
        <row r="2601">
          <cell r="A2601" t="str">
            <v>M530722LP</v>
          </cell>
          <cell r="B2601">
            <v>22</v>
          </cell>
          <cell r="C2601" t="str">
            <v>P1</v>
          </cell>
          <cell r="D2601" t="str">
            <v xml:space="preserve">LV  </v>
          </cell>
          <cell r="E2601" t="str">
            <v>C</v>
          </cell>
          <cell r="F2601" t="str">
            <v>P</v>
          </cell>
          <cell r="G2601">
            <v>50</v>
          </cell>
        </row>
        <row r="2602">
          <cell r="A2602" t="str">
            <v>M530722X</v>
          </cell>
          <cell r="B2602">
            <v>27</v>
          </cell>
          <cell r="C2602">
            <v>45</v>
          </cell>
          <cell r="D2602" t="str">
            <v xml:space="preserve">LV  </v>
          </cell>
          <cell r="E2602" t="str">
            <v>C</v>
          </cell>
          <cell r="F2602" t="str">
            <v>M</v>
          </cell>
          <cell r="G2602">
            <v>3</v>
          </cell>
        </row>
        <row r="2603">
          <cell r="A2603" t="str">
            <v>M53072V</v>
          </cell>
          <cell r="B2603">
            <v>2</v>
          </cell>
          <cell r="C2603" t="str">
            <v>PI</v>
          </cell>
          <cell r="D2603" t="str">
            <v xml:space="preserve">LV  </v>
          </cell>
          <cell r="E2603" t="str">
            <v>D</v>
          </cell>
          <cell r="F2603" t="str">
            <v>P</v>
          </cell>
          <cell r="G2603">
            <v>70</v>
          </cell>
        </row>
        <row r="2604">
          <cell r="A2604" t="str">
            <v>M53072VM</v>
          </cell>
          <cell r="B2604">
            <v>2</v>
          </cell>
          <cell r="C2604" t="str">
            <v>M1</v>
          </cell>
          <cell r="D2604" t="str">
            <v xml:space="preserve">LV  </v>
          </cell>
          <cell r="E2604" t="str">
            <v>C</v>
          </cell>
          <cell r="F2604" t="str">
            <v>M</v>
          </cell>
          <cell r="G2604">
            <v>5</v>
          </cell>
        </row>
        <row r="2605">
          <cell r="A2605" t="str">
            <v>M5307E</v>
          </cell>
          <cell r="B2605">
            <v>0</v>
          </cell>
          <cell r="C2605" t="str">
            <v>M1</v>
          </cell>
          <cell r="D2605" t="str">
            <v xml:space="preserve">LV  </v>
          </cell>
          <cell r="E2605" t="str">
            <v>C</v>
          </cell>
          <cell r="F2605" t="str">
            <v>M</v>
          </cell>
          <cell r="G2605">
            <v>15</v>
          </cell>
        </row>
        <row r="2606">
          <cell r="A2606" t="str">
            <v>M5307EX</v>
          </cell>
          <cell r="B2606">
            <v>24</v>
          </cell>
          <cell r="C2606">
            <v>45</v>
          </cell>
          <cell r="D2606" t="str">
            <v xml:space="preserve">LV  </v>
          </cell>
          <cell r="E2606" t="str">
            <v>C</v>
          </cell>
          <cell r="F2606" t="str">
            <v>M</v>
          </cell>
          <cell r="G2606">
            <v>5</v>
          </cell>
        </row>
        <row r="2607">
          <cell r="A2607" t="str">
            <v>M5307T</v>
          </cell>
          <cell r="B2607">
            <v>0</v>
          </cell>
          <cell r="C2607" t="str">
            <v>M1</v>
          </cell>
          <cell r="D2607" t="str">
            <v xml:space="preserve">LV  </v>
          </cell>
          <cell r="E2607" t="str">
            <v>C</v>
          </cell>
          <cell r="F2607" t="str">
            <v>M</v>
          </cell>
          <cell r="G2607">
            <v>10</v>
          </cell>
        </row>
        <row r="2608">
          <cell r="A2608" t="str">
            <v>M5307TV</v>
          </cell>
          <cell r="B2608">
            <v>24</v>
          </cell>
          <cell r="C2608">
            <v>45</v>
          </cell>
          <cell r="D2608" t="str">
            <v xml:space="preserve">LV  </v>
          </cell>
          <cell r="E2608" t="str">
            <v>C</v>
          </cell>
          <cell r="F2608" t="str">
            <v>M</v>
          </cell>
          <cell r="G2608">
            <v>5</v>
          </cell>
        </row>
        <row r="2609">
          <cell r="A2609" t="str">
            <v>M5307U</v>
          </cell>
          <cell r="B2609">
            <v>0</v>
          </cell>
          <cell r="C2609" t="str">
            <v>M1</v>
          </cell>
          <cell r="D2609" t="str">
            <v xml:space="preserve">LV  </v>
          </cell>
          <cell r="E2609" t="str">
            <v>C</v>
          </cell>
          <cell r="F2609" t="str">
            <v>M</v>
          </cell>
          <cell r="G2609">
            <v>15</v>
          </cell>
        </row>
        <row r="2610">
          <cell r="A2610" t="str">
            <v>M5307UV</v>
          </cell>
          <cell r="B2610">
            <v>25</v>
          </cell>
          <cell r="C2610">
            <v>45</v>
          </cell>
          <cell r="D2610" t="str">
            <v xml:space="preserve">LV  </v>
          </cell>
          <cell r="E2610" t="str">
            <v>C</v>
          </cell>
          <cell r="F2610" t="str">
            <v>M</v>
          </cell>
          <cell r="G2610">
            <v>5</v>
          </cell>
        </row>
        <row r="2611">
          <cell r="A2611" t="str">
            <v>M5307X</v>
          </cell>
          <cell r="B2611">
            <v>26</v>
          </cell>
          <cell r="C2611">
            <v>45</v>
          </cell>
          <cell r="D2611" t="str">
            <v xml:space="preserve">LV  </v>
          </cell>
          <cell r="E2611" t="str">
            <v>C</v>
          </cell>
          <cell r="F2611" t="str">
            <v>M</v>
          </cell>
          <cell r="G2611">
            <v>5</v>
          </cell>
        </row>
        <row r="2612">
          <cell r="A2612" t="str">
            <v>M530822LP</v>
          </cell>
          <cell r="B2612">
            <v>22</v>
          </cell>
          <cell r="C2612" t="str">
            <v>P1</v>
          </cell>
          <cell r="D2612" t="str">
            <v xml:space="preserve">LV  </v>
          </cell>
          <cell r="E2612" t="str">
            <v>C</v>
          </cell>
          <cell r="F2612" t="str">
            <v>P</v>
          </cell>
          <cell r="G2612">
            <v>50</v>
          </cell>
        </row>
        <row r="2613">
          <cell r="A2613" t="str">
            <v>M530822T</v>
          </cell>
          <cell r="B2613">
            <v>20</v>
          </cell>
          <cell r="C2613" t="str">
            <v>P7</v>
          </cell>
          <cell r="D2613" t="str">
            <v xml:space="preserve">LV  </v>
          </cell>
          <cell r="E2613" t="str">
            <v>C</v>
          </cell>
          <cell r="F2613" t="str">
            <v>P</v>
          </cell>
          <cell r="G2613">
            <v>50</v>
          </cell>
        </row>
        <row r="2614">
          <cell r="A2614" t="str">
            <v>M530822X</v>
          </cell>
          <cell r="B2614">
            <v>27</v>
          </cell>
          <cell r="C2614">
            <v>45</v>
          </cell>
          <cell r="D2614" t="str">
            <v xml:space="preserve">LV  </v>
          </cell>
          <cell r="E2614" t="str">
            <v>C</v>
          </cell>
          <cell r="F2614" t="str">
            <v>M</v>
          </cell>
          <cell r="G2614">
            <v>0</v>
          </cell>
        </row>
        <row r="2615">
          <cell r="A2615" t="str">
            <v>M53082VM</v>
          </cell>
          <cell r="B2615">
            <v>2</v>
          </cell>
          <cell r="C2615" t="str">
            <v>M1</v>
          </cell>
          <cell r="D2615" t="str">
            <v xml:space="preserve">LV  </v>
          </cell>
          <cell r="E2615" t="str">
            <v>B</v>
          </cell>
          <cell r="F2615" t="str">
            <v>M</v>
          </cell>
          <cell r="G2615">
            <v>5</v>
          </cell>
        </row>
        <row r="2616">
          <cell r="A2616" t="str">
            <v>M5308D</v>
          </cell>
          <cell r="B2616">
            <v>0</v>
          </cell>
          <cell r="C2616" t="str">
            <v>M1</v>
          </cell>
          <cell r="D2616" t="str">
            <v xml:space="preserve">LV  </v>
          </cell>
          <cell r="E2616" t="str">
            <v>C</v>
          </cell>
          <cell r="F2616" t="str">
            <v>M</v>
          </cell>
          <cell r="G2616">
            <v>10</v>
          </cell>
        </row>
        <row r="2617">
          <cell r="A2617" t="str">
            <v>M5308E</v>
          </cell>
          <cell r="B2617">
            <v>0</v>
          </cell>
          <cell r="C2617" t="str">
            <v>M1</v>
          </cell>
          <cell r="D2617" t="str">
            <v xml:space="preserve">LV  </v>
          </cell>
          <cell r="E2617" t="str">
            <v>C</v>
          </cell>
          <cell r="F2617" t="str">
            <v>M</v>
          </cell>
          <cell r="G2617">
            <v>10</v>
          </cell>
        </row>
        <row r="2618">
          <cell r="A2618" t="str">
            <v>M5308EC1020</v>
          </cell>
          <cell r="B2618">
            <v>0</v>
          </cell>
          <cell r="C2618" t="str">
            <v>M1</v>
          </cell>
          <cell r="D2618" t="str">
            <v xml:space="preserve">LV  </v>
          </cell>
          <cell r="E2618" t="str">
            <v>C</v>
          </cell>
          <cell r="F2618" t="str">
            <v>M</v>
          </cell>
          <cell r="G2618">
            <v>15</v>
          </cell>
        </row>
        <row r="2619">
          <cell r="A2619" t="str">
            <v>M5308T</v>
          </cell>
          <cell r="B2619">
            <v>0</v>
          </cell>
          <cell r="C2619" t="str">
            <v>M1</v>
          </cell>
          <cell r="D2619" t="str">
            <v xml:space="preserve">LV  </v>
          </cell>
          <cell r="E2619" t="str">
            <v>C</v>
          </cell>
          <cell r="F2619" t="str">
            <v>M</v>
          </cell>
          <cell r="G2619">
            <v>10</v>
          </cell>
        </row>
        <row r="2620">
          <cell r="A2620" t="str">
            <v>M5308TV</v>
          </cell>
          <cell r="B2620">
            <v>24</v>
          </cell>
          <cell r="C2620">
            <v>45</v>
          </cell>
          <cell r="D2620" t="str">
            <v xml:space="preserve">LV  </v>
          </cell>
          <cell r="E2620" t="str">
            <v>C</v>
          </cell>
          <cell r="F2620" t="str">
            <v>M</v>
          </cell>
          <cell r="G2620">
            <v>5</v>
          </cell>
        </row>
        <row r="2621">
          <cell r="A2621" t="str">
            <v>M5308W82322LP2</v>
          </cell>
          <cell r="B2621">
            <v>22</v>
          </cell>
          <cell r="C2621" t="str">
            <v>P1</v>
          </cell>
          <cell r="D2621" t="str">
            <v xml:space="preserve">LV  </v>
          </cell>
          <cell r="E2621" t="str">
            <v>B</v>
          </cell>
          <cell r="F2621" t="str">
            <v>P</v>
          </cell>
          <cell r="G2621">
            <v>50</v>
          </cell>
        </row>
        <row r="2622">
          <cell r="A2622" t="str">
            <v>M5308W82322X2</v>
          </cell>
          <cell r="B2622">
            <v>27</v>
          </cell>
          <cell r="C2622">
            <v>45</v>
          </cell>
          <cell r="D2622" t="str">
            <v xml:space="preserve">LV  </v>
          </cell>
          <cell r="E2622" t="str">
            <v>B</v>
          </cell>
          <cell r="F2622" t="str">
            <v>M</v>
          </cell>
          <cell r="G2622">
            <v>3</v>
          </cell>
        </row>
        <row r="2623">
          <cell r="A2623" t="str">
            <v>M5308XW823</v>
          </cell>
          <cell r="B2623">
            <v>26</v>
          </cell>
          <cell r="C2623">
            <v>45</v>
          </cell>
          <cell r="D2623" t="str">
            <v xml:space="preserve">LV  </v>
          </cell>
          <cell r="E2623" t="str">
            <v>C</v>
          </cell>
          <cell r="F2623" t="str">
            <v>M</v>
          </cell>
          <cell r="G2623">
            <v>5</v>
          </cell>
        </row>
        <row r="2624">
          <cell r="A2624" t="str">
            <v>M530922LP</v>
          </cell>
          <cell r="B2624">
            <v>22</v>
          </cell>
          <cell r="C2624" t="str">
            <v>P1</v>
          </cell>
          <cell r="D2624" t="str">
            <v xml:space="preserve">LV  </v>
          </cell>
          <cell r="E2624" t="str">
            <v>C</v>
          </cell>
          <cell r="F2624" t="str">
            <v>P</v>
          </cell>
          <cell r="G2624">
            <v>50</v>
          </cell>
        </row>
        <row r="2625">
          <cell r="A2625" t="str">
            <v>M530922X</v>
          </cell>
          <cell r="B2625">
            <v>27</v>
          </cell>
          <cell r="C2625">
            <v>45</v>
          </cell>
          <cell r="D2625" t="str">
            <v xml:space="preserve">LV  </v>
          </cell>
          <cell r="E2625" t="str">
            <v>C</v>
          </cell>
          <cell r="F2625" t="str">
            <v>M</v>
          </cell>
          <cell r="G2625">
            <v>3</v>
          </cell>
        </row>
        <row r="2626">
          <cell r="A2626" t="str">
            <v>M53092V</v>
          </cell>
          <cell r="B2626">
            <v>2</v>
          </cell>
          <cell r="C2626" t="str">
            <v>PI</v>
          </cell>
          <cell r="D2626" t="str">
            <v xml:space="preserve">LV  </v>
          </cell>
          <cell r="E2626" t="str">
            <v>D</v>
          </cell>
          <cell r="F2626" t="str">
            <v>P</v>
          </cell>
          <cell r="G2626">
            <v>70</v>
          </cell>
        </row>
        <row r="2627">
          <cell r="A2627" t="str">
            <v>M53092VM</v>
          </cell>
          <cell r="B2627">
            <v>2</v>
          </cell>
          <cell r="C2627" t="str">
            <v>M1</v>
          </cell>
          <cell r="D2627" t="str">
            <v xml:space="preserve">LV  </v>
          </cell>
          <cell r="E2627" t="str">
            <v>B</v>
          </cell>
          <cell r="F2627" t="str">
            <v>M</v>
          </cell>
          <cell r="G2627">
            <v>5</v>
          </cell>
        </row>
        <row r="2628">
          <cell r="A2628" t="str">
            <v>M5309E</v>
          </cell>
          <cell r="B2628">
            <v>0</v>
          </cell>
          <cell r="C2628" t="str">
            <v>M1</v>
          </cell>
          <cell r="D2628" t="str">
            <v xml:space="preserve">LV  </v>
          </cell>
          <cell r="E2628" t="str">
            <v>C</v>
          </cell>
          <cell r="F2628" t="str">
            <v>M</v>
          </cell>
          <cell r="G2628">
            <v>10</v>
          </cell>
        </row>
        <row r="2629">
          <cell r="A2629" t="str">
            <v>M5309EC1222</v>
          </cell>
          <cell r="B2629">
            <v>0</v>
          </cell>
          <cell r="C2629" t="str">
            <v>M1</v>
          </cell>
          <cell r="D2629" t="str">
            <v xml:space="preserve">LV  </v>
          </cell>
          <cell r="E2629" t="str">
            <v>C</v>
          </cell>
          <cell r="F2629" t="str">
            <v>M</v>
          </cell>
          <cell r="G2629">
            <v>10</v>
          </cell>
        </row>
        <row r="2630">
          <cell r="A2630" t="str">
            <v>M5309EX</v>
          </cell>
          <cell r="B2630">
            <v>24</v>
          </cell>
          <cell r="C2630">
            <v>45</v>
          </cell>
          <cell r="D2630" t="str">
            <v xml:space="preserve">LV  </v>
          </cell>
          <cell r="E2630" t="str">
            <v>C</v>
          </cell>
          <cell r="F2630" t="str">
            <v>M</v>
          </cell>
          <cell r="G2630">
            <v>5</v>
          </cell>
        </row>
        <row r="2631">
          <cell r="A2631" t="str">
            <v>M5309T</v>
          </cell>
          <cell r="B2631">
            <v>0</v>
          </cell>
          <cell r="C2631" t="str">
            <v>M1</v>
          </cell>
          <cell r="D2631" t="str">
            <v xml:space="preserve">LV  </v>
          </cell>
          <cell r="E2631" t="str">
            <v>C</v>
          </cell>
          <cell r="F2631" t="str">
            <v>M</v>
          </cell>
          <cell r="G2631">
            <v>15</v>
          </cell>
        </row>
        <row r="2632">
          <cell r="A2632" t="str">
            <v>M5309TV</v>
          </cell>
          <cell r="B2632">
            <v>24</v>
          </cell>
          <cell r="C2632">
            <v>45</v>
          </cell>
          <cell r="D2632" t="str">
            <v xml:space="preserve">LV  </v>
          </cell>
          <cell r="E2632" t="str">
            <v>C</v>
          </cell>
          <cell r="F2632" t="str">
            <v>M</v>
          </cell>
          <cell r="G2632">
            <v>5</v>
          </cell>
        </row>
        <row r="2633">
          <cell r="A2633" t="str">
            <v>M5309U</v>
          </cell>
          <cell r="B2633">
            <v>0</v>
          </cell>
          <cell r="C2633" t="str">
            <v>M1</v>
          </cell>
          <cell r="D2633" t="str">
            <v xml:space="preserve">LV  </v>
          </cell>
          <cell r="E2633" t="str">
            <v>C</v>
          </cell>
          <cell r="F2633" t="str">
            <v>M</v>
          </cell>
          <cell r="G2633">
            <v>15</v>
          </cell>
        </row>
        <row r="2634">
          <cell r="A2634" t="str">
            <v>M5309X</v>
          </cell>
          <cell r="B2634">
            <v>26</v>
          </cell>
          <cell r="C2634">
            <v>45</v>
          </cell>
          <cell r="D2634" t="str">
            <v xml:space="preserve">LV  </v>
          </cell>
          <cell r="E2634" t="str">
            <v>C</v>
          </cell>
          <cell r="F2634" t="str">
            <v>M</v>
          </cell>
          <cell r="G2634">
            <v>5</v>
          </cell>
        </row>
        <row r="2635">
          <cell r="A2635" t="str">
            <v>M531022LP</v>
          </cell>
          <cell r="B2635">
            <v>22</v>
          </cell>
          <cell r="C2635" t="str">
            <v>P1</v>
          </cell>
          <cell r="D2635" t="str">
            <v xml:space="preserve">LV  </v>
          </cell>
          <cell r="E2635" t="str">
            <v>C</v>
          </cell>
          <cell r="F2635" t="str">
            <v>P</v>
          </cell>
          <cell r="G2635">
            <v>50</v>
          </cell>
        </row>
        <row r="2636">
          <cell r="A2636" t="str">
            <v>M531022X</v>
          </cell>
          <cell r="B2636">
            <v>27</v>
          </cell>
          <cell r="C2636">
            <v>45</v>
          </cell>
          <cell r="D2636" t="str">
            <v xml:space="preserve">LV  </v>
          </cell>
          <cell r="E2636" t="str">
            <v>C</v>
          </cell>
          <cell r="F2636" t="str">
            <v>M</v>
          </cell>
          <cell r="G2636">
            <v>3</v>
          </cell>
        </row>
        <row r="2637">
          <cell r="A2637" t="str">
            <v>M53102V</v>
          </cell>
          <cell r="B2637">
            <v>2</v>
          </cell>
          <cell r="C2637" t="str">
            <v>PI</v>
          </cell>
          <cell r="D2637" t="str">
            <v xml:space="preserve">LV  </v>
          </cell>
          <cell r="E2637" t="str">
            <v>D</v>
          </cell>
          <cell r="F2637" t="str">
            <v>P</v>
          </cell>
          <cell r="G2637">
            <v>70</v>
          </cell>
        </row>
        <row r="2638">
          <cell r="A2638" t="str">
            <v>M53102VM</v>
          </cell>
          <cell r="B2638">
            <v>2</v>
          </cell>
          <cell r="C2638" t="str">
            <v>M1</v>
          </cell>
          <cell r="D2638" t="str">
            <v xml:space="preserve">LV  </v>
          </cell>
          <cell r="E2638" t="str">
            <v>C</v>
          </cell>
          <cell r="F2638" t="str">
            <v>M</v>
          </cell>
          <cell r="G2638">
            <v>5</v>
          </cell>
        </row>
        <row r="2639">
          <cell r="A2639" t="str">
            <v>M5310E</v>
          </cell>
          <cell r="B2639">
            <v>0</v>
          </cell>
          <cell r="C2639" t="str">
            <v>M1</v>
          </cell>
          <cell r="D2639" t="str">
            <v xml:space="preserve">LV  </v>
          </cell>
          <cell r="E2639" t="str">
            <v>C</v>
          </cell>
          <cell r="F2639" t="str">
            <v>M</v>
          </cell>
          <cell r="G2639">
            <v>15</v>
          </cell>
        </row>
        <row r="2640">
          <cell r="A2640" t="str">
            <v>M5310EX</v>
          </cell>
          <cell r="B2640">
            <v>24</v>
          </cell>
          <cell r="C2640">
            <v>45</v>
          </cell>
          <cell r="D2640" t="str">
            <v xml:space="preserve">LV  </v>
          </cell>
          <cell r="E2640" t="str">
            <v>C</v>
          </cell>
          <cell r="F2640" t="str">
            <v>M</v>
          </cell>
          <cell r="G2640">
            <v>5</v>
          </cell>
        </row>
        <row r="2641">
          <cell r="A2641" t="str">
            <v>M5310T</v>
          </cell>
          <cell r="B2641">
            <v>0</v>
          </cell>
          <cell r="C2641" t="str">
            <v>M1</v>
          </cell>
          <cell r="D2641" t="str">
            <v xml:space="preserve">LV  </v>
          </cell>
          <cell r="E2641" t="str">
            <v>C</v>
          </cell>
          <cell r="F2641" t="str">
            <v>M</v>
          </cell>
          <cell r="G2641">
            <v>10</v>
          </cell>
        </row>
        <row r="2642">
          <cell r="A2642" t="str">
            <v>M5310TV</v>
          </cell>
          <cell r="B2642">
            <v>24</v>
          </cell>
          <cell r="C2642">
            <v>45</v>
          </cell>
          <cell r="D2642" t="str">
            <v xml:space="preserve">LV  </v>
          </cell>
          <cell r="E2642" t="str">
            <v>C</v>
          </cell>
          <cell r="F2642" t="str">
            <v>M</v>
          </cell>
          <cell r="G2642">
            <v>5</v>
          </cell>
        </row>
        <row r="2643">
          <cell r="A2643" t="str">
            <v>M5310U</v>
          </cell>
          <cell r="B2643">
            <v>0</v>
          </cell>
          <cell r="C2643" t="str">
            <v>M1</v>
          </cell>
          <cell r="D2643" t="str">
            <v xml:space="preserve">LV  </v>
          </cell>
          <cell r="E2643" t="str">
            <v>C</v>
          </cell>
          <cell r="F2643" t="str">
            <v>M</v>
          </cell>
          <cell r="G2643">
            <v>15</v>
          </cell>
        </row>
        <row r="2644">
          <cell r="A2644" t="str">
            <v>M531122LP</v>
          </cell>
          <cell r="B2644">
            <v>22</v>
          </cell>
          <cell r="C2644" t="str">
            <v>P1</v>
          </cell>
          <cell r="D2644" t="str">
            <v xml:space="preserve">LV  </v>
          </cell>
          <cell r="E2644" t="str">
            <v>C</v>
          </cell>
          <cell r="F2644" t="str">
            <v>P</v>
          </cell>
          <cell r="G2644">
            <v>50</v>
          </cell>
        </row>
        <row r="2645">
          <cell r="A2645" t="str">
            <v>M531122X</v>
          </cell>
          <cell r="B2645">
            <v>27</v>
          </cell>
          <cell r="C2645">
            <v>45</v>
          </cell>
          <cell r="D2645" t="str">
            <v xml:space="preserve">LV  </v>
          </cell>
          <cell r="E2645" t="str">
            <v>C</v>
          </cell>
          <cell r="F2645" t="str">
            <v>M</v>
          </cell>
          <cell r="G2645">
            <v>3</v>
          </cell>
        </row>
        <row r="2646">
          <cell r="A2646" t="str">
            <v>M53112V</v>
          </cell>
          <cell r="B2646">
            <v>2</v>
          </cell>
          <cell r="C2646" t="str">
            <v>PI</v>
          </cell>
          <cell r="D2646" t="str">
            <v xml:space="preserve">LV  </v>
          </cell>
          <cell r="E2646" t="str">
            <v>C</v>
          </cell>
          <cell r="F2646" t="str">
            <v>P</v>
          </cell>
          <cell r="G2646">
            <v>70</v>
          </cell>
        </row>
        <row r="2647">
          <cell r="A2647" t="str">
            <v>M53112VM</v>
          </cell>
          <cell r="B2647">
            <v>2</v>
          </cell>
          <cell r="C2647" t="str">
            <v>M1</v>
          </cell>
          <cell r="D2647" t="str">
            <v xml:space="preserve">LV  </v>
          </cell>
          <cell r="E2647" t="str">
            <v>B</v>
          </cell>
          <cell r="F2647" t="str">
            <v>M</v>
          </cell>
          <cell r="G2647">
            <v>5</v>
          </cell>
        </row>
        <row r="2648">
          <cell r="A2648" t="str">
            <v>M5311E</v>
          </cell>
          <cell r="B2648">
            <v>0</v>
          </cell>
          <cell r="C2648" t="str">
            <v>M1</v>
          </cell>
          <cell r="D2648" t="str">
            <v xml:space="preserve">LV  </v>
          </cell>
          <cell r="E2648" t="str">
            <v>C</v>
          </cell>
          <cell r="F2648" t="str">
            <v>M</v>
          </cell>
          <cell r="G2648">
            <v>15</v>
          </cell>
        </row>
        <row r="2649">
          <cell r="A2649" t="str">
            <v>M5311T</v>
          </cell>
          <cell r="B2649">
            <v>0</v>
          </cell>
          <cell r="C2649" t="str">
            <v>M1</v>
          </cell>
          <cell r="D2649" t="str">
            <v xml:space="preserve">LV  </v>
          </cell>
          <cell r="E2649" t="str">
            <v>C</v>
          </cell>
          <cell r="F2649" t="str">
            <v>M</v>
          </cell>
          <cell r="G2649">
            <v>10</v>
          </cell>
        </row>
        <row r="2650">
          <cell r="A2650" t="str">
            <v>M5311TV</v>
          </cell>
          <cell r="B2650">
            <v>24</v>
          </cell>
          <cell r="C2650">
            <v>45</v>
          </cell>
          <cell r="D2650" t="str">
            <v xml:space="preserve">LV  </v>
          </cell>
          <cell r="E2650" t="str">
            <v>C</v>
          </cell>
          <cell r="F2650" t="str">
            <v>M</v>
          </cell>
          <cell r="G2650">
            <v>5</v>
          </cell>
        </row>
        <row r="2651">
          <cell r="A2651" t="str">
            <v>M5311U</v>
          </cell>
          <cell r="B2651">
            <v>0</v>
          </cell>
          <cell r="C2651" t="str">
            <v>M1</v>
          </cell>
          <cell r="D2651" t="str">
            <v xml:space="preserve">LV  </v>
          </cell>
          <cell r="E2651" t="str">
            <v>C</v>
          </cell>
          <cell r="F2651" t="str">
            <v>M</v>
          </cell>
          <cell r="G2651">
            <v>15</v>
          </cell>
        </row>
        <row r="2652">
          <cell r="A2652" t="str">
            <v>M5311UV</v>
          </cell>
          <cell r="B2652">
            <v>24</v>
          </cell>
          <cell r="C2652">
            <v>45</v>
          </cell>
          <cell r="D2652" t="str">
            <v xml:space="preserve">LV  </v>
          </cell>
          <cell r="E2652" t="str">
            <v>C</v>
          </cell>
          <cell r="F2652" t="str">
            <v>M</v>
          </cell>
          <cell r="G2652">
            <v>5</v>
          </cell>
        </row>
        <row r="2653">
          <cell r="A2653" t="str">
            <v>M5312</v>
          </cell>
          <cell r="B2653">
            <v>1</v>
          </cell>
          <cell r="C2653" t="str">
            <v>M1</v>
          </cell>
          <cell r="D2653" t="str">
            <v xml:space="preserve">LOD </v>
          </cell>
          <cell r="E2653" t="str">
            <v>C</v>
          </cell>
          <cell r="F2653" t="str">
            <v>M</v>
          </cell>
          <cell r="G2653">
            <v>15</v>
          </cell>
        </row>
        <row r="2654">
          <cell r="A2654" t="str">
            <v>M53122V</v>
          </cell>
          <cell r="B2654">
            <v>2</v>
          </cell>
          <cell r="C2654" t="str">
            <v>PI</v>
          </cell>
          <cell r="D2654" t="str">
            <v xml:space="preserve">LOD </v>
          </cell>
          <cell r="E2654" t="str">
            <v>D</v>
          </cell>
          <cell r="F2654" t="str">
            <v>P</v>
          </cell>
          <cell r="G2654">
            <v>70</v>
          </cell>
        </row>
        <row r="2655">
          <cell r="A2655" t="str">
            <v>M53122VM</v>
          </cell>
          <cell r="B2655">
            <v>2</v>
          </cell>
          <cell r="C2655" t="str">
            <v>M1</v>
          </cell>
          <cell r="D2655" t="str">
            <v xml:space="preserve">LOD </v>
          </cell>
          <cell r="E2655" t="str">
            <v>B</v>
          </cell>
          <cell r="F2655" t="str">
            <v>M</v>
          </cell>
          <cell r="G2655">
            <v>5</v>
          </cell>
        </row>
        <row r="2656">
          <cell r="A2656" t="str">
            <v>M5312T</v>
          </cell>
          <cell r="B2656">
            <v>0</v>
          </cell>
          <cell r="C2656" t="str">
            <v>M1</v>
          </cell>
          <cell r="D2656" t="str">
            <v xml:space="preserve">LOD </v>
          </cell>
          <cell r="E2656" t="str">
            <v>C</v>
          </cell>
          <cell r="F2656" t="str">
            <v>M</v>
          </cell>
          <cell r="G2656">
            <v>10</v>
          </cell>
        </row>
        <row r="2657">
          <cell r="A2657" t="str">
            <v>M5312TV</v>
          </cell>
          <cell r="B2657">
            <v>24</v>
          </cell>
          <cell r="C2657">
            <v>45</v>
          </cell>
          <cell r="D2657" t="str">
            <v xml:space="preserve">LOD </v>
          </cell>
          <cell r="E2657" t="str">
            <v>C</v>
          </cell>
          <cell r="F2657" t="str">
            <v>M</v>
          </cell>
          <cell r="G2657">
            <v>5</v>
          </cell>
        </row>
        <row r="2658">
          <cell r="A2658" t="str">
            <v>M5313</v>
          </cell>
          <cell r="B2658">
            <v>1</v>
          </cell>
          <cell r="C2658" t="str">
            <v>M1</v>
          </cell>
          <cell r="D2658" t="str">
            <v xml:space="preserve">LOD </v>
          </cell>
          <cell r="E2658" t="str">
            <v>C</v>
          </cell>
          <cell r="F2658" t="str">
            <v>M</v>
          </cell>
          <cell r="G2658">
            <v>15</v>
          </cell>
        </row>
        <row r="2659">
          <cell r="A2659" t="str">
            <v>M53132VM</v>
          </cell>
          <cell r="B2659">
            <v>2</v>
          </cell>
          <cell r="C2659" t="str">
            <v>M1</v>
          </cell>
          <cell r="D2659" t="str">
            <v xml:space="preserve">LOD </v>
          </cell>
          <cell r="E2659" t="str">
            <v>C</v>
          </cell>
          <cell r="F2659" t="str">
            <v>M</v>
          </cell>
          <cell r="G2659">
            <v>5</v>
          </cell>
        </row>
        <row r="2660">
          <cell r="A2660" t="str">
            <v>M53132VS</v>
          </cell>
          <cell r="B2660">
            <v>2</v>
          </cell>
          <cell r="C2660" t="str">
            <v>RI</v>
          </cell>
          <cell r="D2660" t="str">
            <v xml:space="preserve">LOD </v>
          </cell>
          <cell r="E2660" t="str">
            <v>C</v>
          </cell>
          <cell r="F2660" t="str">
            <v>P</v>
          </cell>
          <cell r="G2660">
            <v>70</v>
          </cell>
        </row>
        <row r="2661">
          <cell r="A2661" t="str">
            <v>M5313T</v>
          </cell>
          <cell r="B2661">
            <v>0</v>
          </cell>
          <cell r="C2661" t="str">
            <v>M1</v>
          </cell>
          <cell r="D2661" t="str">
            <v xml:space="preserve">LOD </v>
          </cell>
          <cell r="E2661" t="str">
            <v>C</v>
          </cell>
          <cell r="F2661" t="str">
            <v>M</v>
          </cell>
          <cell r="G2661">
            <v>10</v>
          </cell>
        </row>
        <row r="2662">
          <cell r="A2662" t="str">
            <v>M5313TV</v>
          </cell>
          <cell r="B2662">
            <v>24</v>
          </cell>
          <cell r="C2662">
            <v>45</v>
          </cell>
          <cell r="D2662" t="str">
            <v xml:space="preserve">LOD </v>
          </cell>
          <cell r="E2662" t="str">
            <v>C</v>
          </cell>
          <cell r="F2662" t="str">
            <v>M</v>
          </cell>
          <cell r="G2662">
            <v>5</v>
          </cell>
        </row>
        <row r="2663">
          <cell r="A2663" t="str">
            <v>M5313U</v>
          </cell>
          <cell r="B2663">
            <v>0</v>
          </cell>
          <cell r="C2663" t="str">
            <v>M1</v>
          </cell>
          <cell r="D2663" t="str">
            <v xml:space="preserve">LOD </v>
          </cell>
          <cell r="E2663" t="str">
            <v>C</v>
          </cell>
          <cell r="F2663" t="str">
            <v>M</v>
          </cell>
          <cell r="G2663">
            <v>15</v>
          </cell>
        </row>
        <row r="2664">
          <cell r="A2664" t="str">
            <v>M5313V</v>
          </cell>
          <cell r="B2664">
            <v>26</v>
          </cell>
          <cell r="C2664">
            <v>45</v>
          </cell>
          <cell r="D2664" t="str">
            <v xml:space="preserve">LOD </v>
          </cell>
          <cell r="E2664" t="str">
            <v>C</v>
          </cell>
          <cell r="F2664" t="str">
            <v>M</v>
          </cell>
          <cell r="G2664">
            <v>5</v>
          </cell>
        </row>
        <row r="2665">
          <cell r="A2665" t="str">
            <v>M531422LP</v>
          </cell>
          <cell r="B2665">
            <v>22</v>
          </cell>
          <cell r="C2665" t="str">
            <v>P1</v>
          </cell>
          <cell r="D2665" t="str">
            <v xml:space="preserve">LOD </v>
          </cell>
          <cell r="E2665" t="str">
            <v>C</v>
          </cell>
          <cell r="F2665" t="str">
            <v>P</v>
          </cell>
          <cell r="G2665">
            <v>0</v>
          </cell>
        </row>
        <row r="2666">
          <cell r="A2666" t="str">
            <v>M531422X2</v>
          </cell>
          <cell r="B2666">
            <v>27</v>
          </cell>
          <cell r="C2666">
            <v>45</v>
          </cell>
          <cell r="D2666" t="str">
            <v xml:space="preserve">LOD </v>
          </cell>
          <cell r="E2666" t="str">
            <v>C</v>
          </cell>
          <cell r="F2666" t="str">
            <v>M</v>
          </cell>
          <cell r="G2666">
            <v>3</v>
          </cell>
        </row>
        <row r="2667">
          <cell r="A2667" t="str">
            <v>M53142VM</v>
          </cell>
          <cell r="B2667">
            <v>2</v>
          </cell>
          <cell r="C2667" t="str">
            <v>M1</v>
          </cell>
          <cell r="D2667" t="str">
            <v xml:space="preserve">LOD </v>
          </cell>
          <cell r="E2667" t="str">
            <v>C</v>
          </cell>
          <cell r="F2667" t="str">
            <v>M</v>
          </cell>
          <cell r="G2667">
            <v>5</v>
          </cell>
        </row>
        <row r="2668">
          <cell r="A2668" t="str">
            <v>M53142VS</v>
          </cell>
          <cell r="B2668">
            <v>2</v>
          </cell>
          <cell r="C2668" t="str">
            <v>RI</v>
          </cell>
          <cell r="D2668" t="str">
            <v xml:space="preserve">LOD </v>
          </cell>
          <cell r="E2668" t="str">
            <v>C</v>
          </cell>
          <cell r="F2668" t="str">
            <v>P</v>
          </cell>
          <cell r="G2668">
            <v>70</v>
          </cell>
        </row>
        <row r="2669">
          <cell r="A2669" t="str">
            <v>M5314E</v>
          </cell>
          <cell r="B2669">
            <v>0</v>
          </cell>
          <cell r="C2669" t="str">
            <v>M1</v>
          </cell>
          <cell r="D2669" t="str">
            <v xml:space="preserve">LOD </v>
          </cell>
          <cell r="E2669" t="str">
            <v>C</v>
          </cell>
          <cell r="F2669" t="str">
            <v>M</v>
          </cell>
          <cell r="G2669">
            <v>15</v>
          </cell>
        </row>
        <row r="2670">
          <cell r="A2670" t="str">
            <v>M5314EX</v>
          </cell>
          <cell r="B2670">
            <v>24</v>
          </cell>
          <cell r="C2670">
            <v>45</v>
          </cell>
          <cell r="D2670" t="str">
            <v xml:space="preserve">LOD </v>
          </cell>
          <cell r="E2670" t="str">
            <v>C</v>
          </cell>
          <cell r="F2670" t="str">
            <v>M</v>
          </cell>
          <cell r="G2670">
            <v>5</v>
          </cell>
        </row>
        <row r="2671">
          <cell r="A2671" t="str">
            <v>M5314T</v>
          </cell>
          <cell r="B2671">
            <v>0</v>
          </cell>
          <cell r="C2671" t="str">
            <v>M1</v>
          </cell>
          <cell r="D2671" t="str">
            <v xml:space="preserve">LOD </v>
          </cell>
          <cell r="E2671" t="str">
            <v>C</v>
          </cell>
          <cell r="F2671" t="str">
            <v>M</v>
          </cell>
          <cell r="G2671">
            <v>15</v>
          </cell>
        </row>
        <row r="2672">
          <cell r="A2672" t="str">
            <v>M5314TV</v>
          </cell>
          <cell r="B2672">
            <v>24</v>
          </cell>
          <cell r="C2672">
            <v>45</v>
          </cell>
          <cell r="D2672" t="str">
            <v xml:space="preserve">LOD </v>
          </cell>
          <cell r="E2672" t="str">
            <v>C</v>
          </cell>
          <cell r="F2672" t="str">
            <v>M</v>
          </cell>
          <cell r="G2672">
            <v>5</v>
          </cell>
        </row>
        <row r="2673">
          <cell r="A2673" t="str">
            <v>M5315</v>
          </cell>
          <cell r="B2673">
            <v>1</v>
          </cell>
          <cell r="C2673" t="str">
            <v>M1</v>
          </cell>
          <cell r="D2673" t="str">
            <v xml:space="preserve">LOD </v>
          </cell>
          <cell r="E2673" t="str">
            <v>C</v>
          </cell>
          <cell r="F2673" t="str">
            <v>M</v>
          </cell>
          <cell r="G2673">
            <v>15</v>
          </cell>
        </row>
        <row r="2674">
          <cell r="A2674" t="str">
            <v>M531522LP</v>
          </cell>
          <cell r="B2674">
            <v>22</v>
          </cell>
          <cell r="C2674" t="str">
            <v>P1</v>
          </cell>
          <cell r="D2674" t="str">
            <v xml:space="preserve">LOD </v>
          </cell>
          <cell r="E2674" t="str">
            <v>C</v>
          </cell>
          <cell r="F2674" t="str">
            <v>P</v>
          </cell>
          <cell r="G2674">
            <v>50</v>
          </cell>
        </row>
        <row r="2675">
          <cell r="A2675" t="str">
            <v>M531522X</v>
          </cell>
          <cell r="B2675">
            <v>27</v>
          </cell>
          <cell r="C2675">
            <v>45</v>
          </cell>
          <cell r="D2675" t="str">
            <v xml:space="preserve">LOD </v>
          </cell>
          <cell r="E2675" t="str">
            <v>C</v>
          </cell>
          <cell r="F2675" t="str">
            <v>M</v>
          </cell>
          <cell r="G2675">
            <v>3</v>
          </cell>
        </row>
        <row r="2676">
          <cell r="A2676" t="str">
            <v>M53152VM</v>
          </cell>
          <cell r="B2676">
            <v>2</v>
          </cell>
          <cell r="C2676" t="str">
            <v>M1</v>
          </cell>
          <cell r="D2676" t="str">
            <v xml:space="preserve">LOD </v>
          </cell>
          <cell r="E2676" t="str">
            <v>B</v>
          </cell>
          <cell r="F2676" t="str">
            <v>M</v>
          </cell>
          <cell r="G2676">
            <v>5</v>
          </cell>
        </row>
        <row r="2677">
          <cell r="A2677" t="str">
            <v>M53152VS</v>
          </cell>
          <cell r="B2677">
            <v>2</v>
          </cell>
          <cell r="C2677" t="str">
            <v>RI</v>
          </cell>
          <cell r="D2677" t="str">
            <v xml:space="preserve">LOD </v>
          </cell>
          <cell r="E2677" t="str">
            <v>C</v>
          </cell>
          <cell r="F2677" t="str">
            <v>P</v>
          </cell>
          <cell r="G2677">
            <v>70</v>
          </cell>
        </row>
        <row r="2678">
          <cell r="A2678" t="str">
            <v>M5315E</v>
          </cell>
          <cell r="B2678">
            <v>0</v>
          </cell>
          <cell r="C2678" t="str">
            <v>M1</v>
          </cell>
          <cell r="D2678" t="str">
            <v xml:space="preserve">LOD </v>
          </cell>
          <cell r="E2678" t="str">
            <v>C</v>
          </cell>
          <cell r="F2678" t="str">
            <v>M</v>
          </cell>
          <cell r="G2678">
            <v>15</v>
          </cell>
        </row>
        <row r="2679">
          <cell r="A2679" t="str">
            <v>M5315EX</v>
          </cell>
          <cell r="B2679">
            <v>24</v>
          </cell>
          <cell r="C2679">
            <v>45</v>
          </cell>
          <cell r="D2679" t="str">
            <v xml:space="preserve">LOD </v>
          </cell>
          <cell r="E2679" t="str">
            <v>C</v>
          </cell>
          <cell r="F2679" t="str">
            <v>M</v>
          </cell>
          <cell r="G2679">
            <v>5</v>
          </cell>
        </row>
        <row r="2680">
          <cell r="A2680" t="str">
            <v>M5315T</v>
          </cell>
          <cell r="B2680">
            <v>0</v>
          </cell>
          <cell r="C2680" t="str">
            <v>M1</v>
          </cell>
          <cell r="D2680" t="str">
            <v xml:space="preserve">LOD </v>
          </cell>
          <cell r="E2680" t="str">
            <v>C</v>
          </cell>
          <cell r="F2680" t="str">
            <v>M</v>
          </cell>
          <cell r="G2680">
            <v>15</v>
          </cell>
        </row>
        <row r="2681">
          <cell r="A2681" t="str">
            <v>M5315TV</v>
          </cell>
          <cell r="B2681">
            <v>24</v>
          </cell>
          <cell r="C2681">
            <v>45</v>
          </cell>
          <cell r="D2681" t="str">
            <v xml:space="preserve">LOD </v>
          </cell>
          <cell r="E2681" t="str">
            <v>C</v>
          </cell>
          <cell r="F2681" t="str">
            <v>M</v>
          </cell>
          <cell r="G2681">
            <v>5</v>
          </cell>
        </row>
        <row r="2682">
          <cell r="A2682" t="str">
            <v>M5315U</v>
          </cell>
          <cell r="B2682">
            <v>0</v>
          </cell>
          <cell r="C2682" t="str">
            <v>M1</v>
          </cell>
          <cell r="D2682" t="str">
            <v xml:space="preserve">LOD </v>
          </cell>
          <cell r="E2682" t="str">
            <v>C</v>
          </cell>
          <cell r="F2682" t="str">
            <v>M</v>
          </cell>
          <cell r="G2682">
            <v>15</v>
          </cell>
        </row>
        <row r="2683">
          <cell r="A2683" t="str">
            <v>M5316</v>
          </cell>
          <cell r="B2683">
            <v>1</v>
          </cell>
          <cell r="C2683" t="str">
            <v>M1</v>
          </cell>
          <cell r="D2683" t="str">
            <v xml:space="preserve">LOD </v>
          </cell>
          <cell r="E2683" t="str">
            <v>C</v>
          </cell>
          <cell r="F2683" t="str">
            <v>M</v>
          </cell>
          <cell r="G2683">
            <v>15</v>
          </cell>
        </row>
        <row r="2684">
          <cell r="A2684" t="str">
            <v>M53162VM</v>
          </cell>
          <cell r="B2684">
            <v>2</v>
          </cell>
          <cell r="C2684" t="str">
            <v>M1</v>
          </cell>
          <cell r="D2684" t="str">
            <v xml:space="preserve">LOD </v>
          </cell>
          <cell r="E2684" t="str">
            <v>B</v>
          </cell>
          <cell r="F2684" t="str">
            <v>M</v>
          </cell>
          <cell r="G2684">
            <v>5</v>
          </cell>
        </row>
        <row r="2685">
          <cell r="A2685" t="str">
            <v>M53162VS</v>
          </cell>
          <cell r="B2685">
            <v>2</v>
          </cell>
          <cell r="C2685" t="str">
            <v>RI</v>
          </cell>
          <cell r="D2685" t="str">
            <v xml:space="preserve">LOD </v>
          </cell>
          <cell r="E2685" t="str">
            <v>C</v>
          </cell>
          <cell r="F2685" t="str">
            <v>P</v>
          </cell>
          <cell r="G2685">
            <v>70</v>
          </cell>
        </row>
        <row r="2686">
          <cell r="A2686" t="str">
            <v>M5316T</v>
          </cell>
          <cell r="B2686">
            <v>0</v>
          </cell>
          <cell r="C2686" t="str">
            <v>M1</v>
          </cell>
          <cell r="D2686" t="str">
            <v xml:space="preserve">LOD </v>
          </cell>
          <cell r="E2686" t="str">
            <v>C</v>
          </cell>
          <cell r="F2686" t="str">
            <v>M</v>
          </cell>
          <cell r="G2686">
            <v>10</v>
          </cell>
        </row>
        <row r="2687">
          <cell r="A2687" t="str">
            <v>M5316TV</v>
          </cell>
          <cell r="B2687">
            <v>24</v>
          </cell>
          <cell r="C2687">
            <v>45</v>
          </cell>
          <cell r="D2687" t="str">
            <v xml:space="preserve">LOD </v>
          </cell>
          <cell r="E2687" t="str">
            <v>C</v>
          </cell>
          <cell r="F2687" t="str">
            <v>M</v>
          </cell>
          <cell r="G2687">
            <v>5</v>
          </cell>
        </row>
        <row r="2688">
          <cell r="A2688" t="str">
            <v>M5316W68422X</v>
          </cell>
          <cell r="B2688">
            <v>27</v>
          </cell>
          <cell r="C2688">
            <v>45</v>
          </cell>
          <cell r="D2688" t="str">
            <v xml:space="preserve">LOD </v>
          </cell>
          <cell r="E2688" t="str">
            <v>C</v>
          </cell>
          <cell r="F2688" t="str">
            <v>M</v>
          </cell>
          <cell r="G2688">
            <v>3</v>
          </cell>
        </row>
        <row r="2689">
          <cell r="A2689" t="str">
            <v>M5316W77022LP</v>
          </cell>
          <cell r="B2689">
            <v>22</v>
          </cell>
          <cell r="C2689" t="str">
            <v>P1</v>
          </cell>
          <cell r="D2689" t="str">
            <v xml:space="preserve">LOD </v>
          </cell>
          <cell r="E2689" t="str">
            <v>B</v>
          </cell>
          <cell r="F2689" t="str">
            <v>P</v>
          </cell>
          <cell r="G2689">
            <v>50</v>
          </cell>
        </row>
        <row r="2690">
          <cell r="A2690" t="str">
            <v>M5316W77022X</v>
          </cell>
          <cell r="B2690">
            <v>27</v>
          </cell>
          <cell r="C2690">
            <v>45</v>
          </cell>
          <cell r="D2690" t="str">
            <v xml:space="preserve">LOD </v>
          </cell>
          <cell r="E2690" t="str">
            <v>B</v>
          </cell>
          <cell r="F2690" t="str">
            <v>M</v>
          </cell>
          <cell r="G2690">
            <v>3</v>
          </cell>
        </row>
        <row r="2691">
          <cell r="A2691" t="str">
            <v>M5316XW770</v>
          </cell>
          <cell r="B2691">
            <v>26</v>
          </cell>
          <cell r="C2691">
            <v>45</v>
          </cell>
          <cell r="D2691" t="str">
            <v xml:space="preserve">LOD </v>
          </cell>
          <cell r="E2691" t="str">
            <v>B</v>
          </cell>
          <cell r="F2691" t="str">
            <v>M</v>
          </cell>
          <cell r="G2691">
            <v>10</v>
          </cell>
        </row>
        <row r="2692">
          <cell r="A2692" t="str">
            <v>M5317</v>
          </cell>
          <cell r="B2692">
            <v>1</v>
          </cell>
          <cell r="C2692" t="str">
            <v>M1</v>
          </cell>
          <cell r="D2692" t="str">
            <v xml:space="preserve">LOD </v>
          </cell>
          <cell r="E2692" t="str">
            <v>C</v>
          </cell>
          <cell r="F2692" t="str">
            <v>M</v>
          </cell>
          <cell r="G2692">
            <v>15</v>
          </cell>
        </row>
        <row r="2693">
          <cell r="A2693" t="str">
            <v>M53172VM</v>
          </cell>
          <cell r="B2693">
            <v>2</v>
          </cell>
          <cell r="C2693" t="str">
            <v>M1</v>
          </cell>
          <cell r="D2693" t="str">
            <v xml:space="preserve">LOD </v>
          </cell>
          <cell r="E2693" t="str">
            <v>C</v>
          </cell>
          <cell r="F2693" t="str">
            <v>M</v>
          </cell>
          <cell r="G2693">
            <v>5</v>
          </cell>
        </row>
        <row r="2694">
          <cell r="A2694" t="str">
            <v>M53172VS</v>
          </cell>
          <cell r="B2694">
            <v>2</v>
          </cell>
          <cell r="C2694" t="str">
            <v>RI</v>
          </cell>
          <cell r="D2694" t="str">
            <v xml:space="preserve">LOD </v>
          </cell>
          <cell r="E2694" t="str">
            <v>C</v>
          </cell>
          <cell r="F2694" t="str">
            <v>P</v>
          </cell>
          <cell r="G2694">
            <v>70</v>
          </cell>
        </row>
        <row r="2695">
          <cell r="A2695" t="str">
            <v>M5317T</v>
          </cell>
          <cell r="B2695">
            <v>0</v>
          </cell>
          <cell r="C2695" t="str">
            <v>M1</v>
          </cell>
          <cell r="D2695" t="str">
            <v xml:space="preserve">LOD </v>
          </cell>
          <cell r="E2695" t="str">
            <v>C</v>
          </cell>
          <cell r="F2695" t="str">
            <v>M</v>
          </cell>
          <cell r="G2695">
            <v>10</v>
          </cell>
        </row>
        <row r="2696">
          <cell r="A2696" t="str">
            <v>M5317TV</v>
          </cell>
          <cell r="B2696">
            <v>24</v>
          </cell>
          <cell r="C2696">
            <v>45</v>
          </cell>
          <cell r="D2696" t="str">
            <v xml:space="preserve">LOD </v>
          </cell>
          <cell r="E2696" t="str">
            <v>C</v>
          </cell>
          <cell r="F2696" t="str">
            <v>M</v>
          </cell>
          <cell r="G2696">
            <v>5</v>
          </cell>
        </row>
        <row r="2697">
          <cell r="A2697" t="str">
            <v>M5317U</v>
          </cell>
          <cell r="B2697">
            <v>0</v>
          </cell>
          <cell r="C2697" t="str">
            <v>M1</v>
          </cell>
          <cell r="D2697" t="str">
            <v xml:space="preserve">LOD </v>
          </cell>
          <cell r="E2697" t="str">
            <v>C</v>
          </cell>
          <cell r="F2697" t="str">
            <v>M</v>
          </cell>
          <cell r="G2697">
            <v>15</v>
          </cell>
        </row>
        <row r="2698">
          <cell r="A2698" t="str">
            <v>M61007</v>
          </cell>
          <cell r="B2698">
            <v>1</v>
          </cell>
          <cell r="C2698" t="str">
            <v>M1</v>
          </cell>
          <cell r="D2698" t="str">
            <v xml:space="preserve">LV  </v>
          </cell>
          <cell r="E2698" t="str">
            <v>C</v>
          </cell>
          <cell r="F2698" t="str">
            <v>M</v>
          </cell>
          <cell r="G2698">
            <v>20</v>
          </cell>
        </row>
        <row r="2699">
          <cell r="A2699" t="str">
            <v>M6100721L</v>
          </cell>
          <cell r="B2699">
            <v>21</v>
          </cell>
          <cell r="C2699" t="str">
            <v>PJ</v>
          </cell>
          <cell r="D2699" t="str">
            <v xml:space="preserve">LV  </v>
          </cell>
          <cell r="E2699" t="str">
            <v>D</v>
          </cell>
          <cell r="F2699" t="str">
            <v>P</v>
          </cell>
          <cell r="G2699">
            <v>65</v>
          </cell>
        </row>
        <row r="2700">
          <cell r="A2700" t="str">
            <v>M6100721LM</v>
          </cell>
          <cell r="B2700">
            <v>21</v>
          </cell>
          <cell r="C2700" t="str">
            <v>M1</v>
          </cell>
          <cell r="D2700" t="str">
            <v xml:space="preserve">LV  </v>
          </cell>
          <cell r="E2700" t="str">
            <v>B</v>
          </cell>
          <cell r="F2700" t="str">
            <v>M</v>
          </cell>
          <cell r="G2700">
            <v>5</v>
          </cell>
        </row>
        <row r="2701">
          <cell r="A2701" t="str">
            <v>M6100722LP</v>
          </cell>
          <cell r="B2701">
            <v>22</v>
          </cell>
          <cell r="C2701" t="str">
            <v>P1</v>
          </cell>
          <cell r="D2701" t="str">
            <v xml:space="preserve">LV  </v>
          </cell>
          <cell r="E2701" t="str">
            <v>B</v>
          </cell>
          <cell r="F2701" t="str">
            <v>P</v>
          </cell>
          <cell r="G2701">
            <v>50</v>
          </cell>
        </row>
        <row r="2702">
          <cell r="A2702" t="str">
            <v>M6100722W</v>
          </cell>
          <cell r="B2702">
            <v>46</v>
          </cell>
          <cell r="C2702" t="str">
            <v>R8</v>
          </cell>
          <cell r="D2702" t="str">
            <v xml:space="preserve">LV  </v>
          </cell>
          <cell r="E2702" t="str">
            <v>D</v>
          </cell>
          <cell r="F2702" t="str">
            <v>P</v>
          </cell>
          <cell r="G2702">
            <v>50</v>
          </cell>
        </row>
        <row r="2703">
          <cell r="A2703" t="str">
            <v>M6100722X</v>
          </cell>
          <cell r="B2703">
            <v>27</v>
          </cell>
          <cell r="C2703">
            <v>45</v>
          </cell>
          <cell r="D2703" t="str">
            <v xml:space="preserve">LV  </v>
          </cell>
          <cell r="E2703" t="str">
            <v>B</v>
          </cell>
          <cell r="F2703" t="str">
            <v>M</v>
          </cell>
          <cell r="G2703">
            <v>3</v>
          </cell>
        </row>
        <row r="2704">
          <cell r="A2704" t="str">
            <v>M61010</v>
          </cell>
          <cell r="B2704">
            <v>1</v>
          </cell>
          <cell r="C2704" t="str">
            <v>M1</v>
          </cell>
          <cell r="D2704" t="str">
            <v xml:space="preserve">LV  </v>
          </cell>
          <cell r="E2704" t="str">
            <v>C</v>
          </cell>
          <cell r="F2704" t="str">
            <v>M</v>
          </cell>
          <cell r="G2704">
            <v>15</v>
          </cell>
        </row>
        <row r="2705">
          <cell r="A2705" t="str">
            <v>M6101021L</v>
          </cell>
          <cell r="B2705">
            <v>21</v>
          </cell>
          <cell r="C2705" t="str">
            <v>PJ</v>
          </cell>
          <cell r="D2705" t="str">
            <v xml:space="preserve">LV  </v>
          </cell>
          <cell r="E2705" t="str">
            <v>D</v>
          </cell>
          <cell r="F2705" t="str">
            <v>P</v>
          </cell>
          <cell r="G2705">
            <v>65</v>
          </cell>
        </row>
        <row r="2706">
          <cell r="A2706" t="str">
            <v>M6101021LM</v>
          </cell>
          <cell r="B2706">
            <v>21</v>
          </cell>
          <cell r="C2706" t="str">
            <v>M1</v>
          </cell>
          <cell r="D2706" t="str">
            <v xml:space="preserve">LV  </v>
          </cell>
          <cell r="E2706" t="str">
            <v>A</v>
          </cell>
          <cell r="F2706" t="str">
            <v>M</v>
          </cell>
          <cell r="G2706">
            <v>5</v>
          </cell>
        </row>
        <row r="2707">
          <cell r="A2707" t="str">
            <v>M6101022LP</v>
          </cell>
          <cell r="B2707">
            <v>22</v>
          </cell>
          <cell r="C2707" t="str">
            <v>P1</v>
          </cell>
          <cell r="D2707" t="str">
            <v xml:space="preserve">LV  </v>
          </cell>
          <cell r="E2707" t="str">
            <v>B</v>
          </cell>
          <cell r="F2707" t="str">
            <v>P</v>
          </cell>
          <cell r="G2707">
            <v>50</v>
          </cell>
        </row>
        <row r="2708">
          <cell r="A2708" t="str">
            <v>M6101022W</v>
          </cell>
          <cell r="B2708">
            <v>46</v>
          </cell>
          <cell r="C2708" t="str">
            <v>R8</v>
          </cell>
          <cell r="D2708" t="str">
            <v xml:space="preserve">LV  </v>
          </cell>
          <cell r="E2708" t="str">
            <v>D</v>
          </cell>
          <cell r="F2708" t="str">
            <v>P</v>
          </cell>
          <cell r="G2708">
            <v>50</v>
          </cell>
        </row>
        <row r="2709">
          <cell r="A2709" t="str">
            <v>M6101022X</v>
          </cell>
          <cell r="B2709">
            <v>27</v>
          </cell>
          <cell r="C2709">
            <v>45</v>
          </cell>
          <cell r="D2709" t="str">
            <v xml:space="preserve">LV  </v>
          </cell>
          <cell r="E2709" t="str">
            <v>B</v>
          </cell>
          <cell r="F2709" t="str">
            <v>M</v>
          </cell>
          <cell r="G2709">
            <v>3</v>
          </cell>
        </row>
        <row r="2710">
          <cell r="A2710" t="str">
            <v>M610144W795V2</v>
          </cell>
          <cell r="B2710" t="str">
            <v xml:space="preserve">  </v>
          </cell>
          <cell r="C2710" t="str">
            <v>PC</v>
          </cell>
          <cell r="D2710" t="str">
            <v xml:space="preserve">    </v>
          </cell>
          <cell r="E2710" t="str">
            <v xml:space="preserve"> </v>
          </cell>
          <cell r="F2710" t="str">
            <v>P</v>
          </cell>
          <cell r="G2710">
            <v>0</v>
          </cell>
        </row>
        <row r="2711">
          <cell r="A2711" t="str">
            <v>M61014GEVW617</v>
          </cell>
          <cell r="B2711">
            <v>24</v>
          </cell>
          <cell r="C2711">
            <v>45</v>
          </cell>
          <cell r="D2711" t="str">
            <v xml:space="preserve">MVB </v>
          </cell>
          <cell r="E2711" t="str">
            <v>A</v>
          </cell>
          <cell r="F2711" t="str">
            <v>M</v>
          </cell>
          <cell r="G2711">
            <v>5</v>
          </cell>
        </row>
        <row r="2712">
          <cell r="A2712" t="str">
            <v>M61014GEW617</v>
          </cell>
          <cell r="B2712">
            <v>0</v>
          </cell>
          <cell r="C2712" t="str">
            <v>M1</v>
          </cell>
          <cell r="D2712" t="str">
            <v xml:space="preserve">MVB </v>
          </cell>
          <cell r="E2712" t="str">
            <v>A</v>
          </cell>
          <cell r="F2712" t="str">
            <v>M</v>
          </cell>
          <cell r="G2712">
            <v>25</v>
          </cell>
        </row>
        <row r="2713">
          <cell r="A2713" t="str">
            <v>M61014GEW617S</v>
          </cell>
          <cell r="B2713">
            <v>0</v>
          </cell>
          <cell r="C2713" t="str">
            <v>M1</v>
          </cell>
          <cell r="D2713" t="str">
            <v xml:space="preserve">MVB </v>
          </cell>
          <cell r="E2713" t="str">
            <v>C</v>
          </cell>
          <cell r="F2713" t="str">
            <v>M</v>
          </cell>
          <cell r="G2713">
            <v>20</v>
          </cell>
        </row>
        <row r="2714">
          <cell r="A2714" t="str">
            <v>M61014W617</v>
          </cell>
          <cell r="B2714">
            <v>1</v>
          </cell>
          <cell r="C2714" t="str">
            <v>M1</v>
          </cell>
          <cell r="D2714" t="str">
            <v xml:space="preserve">MVB </v>
          </cell>
          <cell r="E2714" t="str">
            <v>B</v>
          </cell>
          <cell r="F2714" t="str">
            <v>M</v>
          </cell>
          <cell r="G2714">
            <v>20</v>
          </cell>
        </row>
        <row r="2715">
          <cell r="A2715" t="str">
            <v>M61014W617S</v>
          </cell>
          <cell r="B2715">
            <v>1</v>
          </cell>
          <cell r="C2715" t="str">
            <v>M1</v>
          </cell>
          <cell r="D2715" t="str">
            <v xml:space="preserve">MVB </v>
          </cell>
          <cell r="E2715" t="str">
            <v>C</v>
          </cell>
          <cell r="F2715" t="str">
            <v>M</v>
          </cell>
          <cell r="G2715">
            <v>20</v>
          </cell>
        </row>
        <row r="2716">
          <cell r="A2716" t="str">
            <v>M61014W7952V</v>
          </cell>
          <cell r="B2716">
            <v>2</v>
          </cell>
          <cell r="C2716" t="str">
            <v>P5</v>
          </cell>
          <cell r="D2716" t="str">
            <v xml:space="preserve">LV  </v>
          </cell>
          <cell r="E2716" t="str">
            <v>C</v>
          </cell>
          <cell r="F2716" t="str">
            <v>P</v>
          </cell>
          <cell r="G2716">
            <v>0</v>
          </cell>
        </row>
        <row r="2717">
          <cell r="A2717" t="str">
            <v>M61014W795V2</v>
          </cell>
          <cell r="B2717">
            <v>2</v>
          </cell>
          <cell r="C2717" t="str">
            <v>P5</v>
          </cell>
          <cell r="D2717" t="str">
            <v xml:space="preserve">MVB </v>
          </cell>
          <cell r="E2717" t="str">
            <v>C</v>
          </cell>
          <cell r="F2717" t="str">
            <v>P</v>
          </cell>
          <cell r="G2717">
            <v>50</v>
          </cell>
        </row>
        <row r="2718">
          <cell r="A2718" t="str">
            <v>M6101521L</v>
          </cell>
          <cell r="B2718">
            <v>21</v>
          </cell>
          <cell r="C2718" t="str">
            <v>PJ</v>
          </cell>
          <cell r="D2718" t="str">
            <v xml:space="preserve">LV  </v>
          </cell>
          <cell r="E2718" t="str">
            <v>D</v>
          </cell>
          <cell r="F2718" t="str">
            <v>P</v>
          </cell>
          <cell r="G2718">
            <v>65</v>
          </cell>
        </row>
        <row r="2719">
          <cell r="A2719" t="str">
            <v>M6101521LM</v>
          </cell>
          <cell r="B2719">
            <v>21</v>
          </cell>
          <cell r="C2719" t="str">
            <v>M1</v>
          </cell>
          <cell r="D2719" t="str">
            <v xml:space="preserve">LOD </v>
          </cell>
          <cell r="E2719" t="str">
            <v>B</v>
          </cell>
          <cell r="F2719" t="str">
            <v>M</v>
          </cell>
          <cell r="G2719">
            <v>5</v>
          </cell>
        </row>
        <row r="2720">
          <cell r="A2720" t="str">
            <v>M6101522LP</v>
          </cell>
          <cell r="B2720">
            <v>22</v>
          </cell>
          <cell r="C2720" t="str">
            <v>P1</v>
          </cell>
          <cell r="D2720" t="str">
            <v xml:space="preserve">LV  </v>
          </cell>
          <cell r="E2720" t="str">
            <v>C</v>
          </cell>
          <cell r="F2720" t="str">
            <v>P</v>
          </cell>
          <cell r="G2720">
            <v>50</v>
          </cell>
        </row>
        <row r="2721">
          <cell r="A2721" t="str">
            <v>M6101522W</v>
          </cell>
          <cell r="B2721">
            <v>46</v>
          </cell>
          <cell r="C2721" t="str">
            <v>R8</v>
          </cell>
          <cell r="D2721" t="str">
            <v xml:space="preserve">LV  </v>
          </cell>
          <cell r="E2721" t="str">
            <v>D</v>
          </cell>
          <cell r="F2721" t="str">
            <v>P</v>
          </cell>
          <cell r="G2721">
            <v>50</v>
          </cell>
        </row>
        <row r="2722">
          <cell r="A2722" t="str">
            <v>M6101522X</v>
          </cell>
          <cell r="B2722">
            <v>27</v>
          </cell>
          <cell r="C2722">
            <v>45</v>
          </cell>
          <cell r="D2722" t="str">
            <v xml:space="preserve">LV  </v>
          </cell>
          <cell r="E2722" t="str">
            <v>B</v>
          </cell>
          <cell r="F2722" t="str">
            <v>M</v>
          </cell>
          <cell r="G2722">
            <v>3</v>
          </cell>
        </row>
        <row r="2723">
          <cell r="A2723" t="str">
            <v>M61018CA</v>
          </cell>
          <cell r="B2723">
            <v>0</v>
          </cell>
          <cell r="C2723" t="str">
            <v>M1</v>
          </cell>
          <cell r="D2723" t="str">
            <v xml:space="preserve">LOD </v>
          </cell>
          <cell r="E2723" t="str">
            <v>C</v>
          </cell>
          <cell r="F2723" t="str">
            <v>M</v>
          </cell>
          <cell r="G2723">
            <v>15</v>
          </cell>
        </row>
        <row r="2724">
          <cell r="A2724" t="str">
            <v>M61018DA</v>
          </cell>
          <cell r="B2724">
            <v>0</v>
          </cell>
          <cell r="C2724" t="str">
            <v>M1</v>
          </cell>
          <cell r="D2724" t="str">
            <v xml:space="preserve">LOD </v>
          </cell>
          <cell r="E2724" t="str">
            <v>C</v>
          </cell>
          <cell r="F2724" t="str">
            <v>M</v>
          </cell>
          <cell r="G2724">
            <v>15</v>
          </cell>
        </row>
        <row r="2725">
          <cell r="A2725" t="str">
            <v>M61036CAHW985</v>
          </cell>
          <cell r="B2725">
            <v>0</v>
          </cell>
          <cell r="C2725" t="str">
            <v>M1</v>
          </cell>
          <cell r="D2725" t="str">
            <v xml:space="preserve">LOD </v>
          </cell>
          <cell r="E2725" t="str">
            <v>C</v>
          </cell>
          <cell r="F2725" t="str">
            <v>M</v>
          </cell>
          <cell r="G2725">
            <v>15</v>
          </cell>
        </row>
        <row r="2726">
          <cell r="A2726" t="str">
            <v>M61036CAW9850FF</v>
          </cell>
          <cell r="B2726">
            <v>33</v>
          </cell>
          <cell r="C2726" t="str">
            <v>R1</v>
          </cell>
          <cell r="D2726" t="str">
            <v xml:space="preserve">LOD </v>
          </cell>
          <cell r="E2726" t="str">
            <v>C</v>
          </cell>
          <cell r="F2726" t="str">
            <v>P</v>
          </cell>
          <cell r="G2726">
            <v>40</v>
          </cell>
        </row>
        <row r="2727">
          <cell r="A2727" t="str">
            <v>M61209</v>
          </cell>
          <cell r="B2727">
            <v>1</v>
          </cell>
          <cell r="C2727" t="str">
            <v>M1</v>
          </cell>
          <cell r="D2727" t="str">
            <v xml:space="preserve">LV  </v>
          </cell>
          <cell r="E2727" t="str">
            <v>C</v>
          </cell>
          <cell r="F2727" t="str">
            <v>M</v>
          </cell>
          <cell r="G2727">
            <v>20</v>
          </cell>
        </row>
        <row r="2728">
          <cell r="A2728" t="str">
            <v>M61212</v>
          </cell>
          <cell r="B2728">
            <v>1</v>
          </cell>
          <cell r="C2728" t="str">
            <v>M1</v>
          </cell>
          <cell r="D2728" t="str">
            <v xml:space="preserve">LV  </v>
          </cell>
          <cell r="E2728" t="str">
            <v>C</v>
          </cell>
          <cell r="F2728" t="str">
            <v>M</v>
          </cell>
          <cell r="G2728">
            <v>15</v>
          </cell>
        </row>
        <row r="2729">
          <cell r="A2729" t="str">
            <v>M612121MP</v>
          </cell>
          <cell r="B2729">
            <v>34</v>
          </cell>
          <cell r="C2729" t="str">
            <v>P7</v>
          </cell>
          <cell r="D2729" t="str">
            <v xml:space="preserve">LV  </v>
          </cell>
          <cell r="E2729" t="str">
            <v>C</v>
          </cell>
          <cell r="F2729" t="str">
            <v>P</v>
          </cell>
          <cell r="G2729">
            <v>50</v>
          </cell>
        </row>
        <row r="2730">
          <cell r="A2730" t="str">
            <v>M6121221L</v>
          </cell>
          <cell r="B2730">
            <v>21</v>
          </cell>
          <cell r="C2730" t="str">
            <v>PJ</v>
          </cell>
          <cell r="D2730" t="str">
            <v xml:space="preserve">LV  </v>
          </cell>
          <cell r="E2730" t="str">
            <v>D</v>
          </cell>
          <cell r="F2730" t="str">
            <v>P</v>
          </cell>
          <cell r="G2730">
            <v>65</v>
          </cell>
        </row>
        <row r="2731">
          <cell r="A2731" t="str">
            <v>M6121221LL</v>
          </cell>
          <cell r="B2731">
            <v>21</v>
          </cell>
          <cell r="C2731" t="str">
            <v>P4</v>
          </cell>
          <cell r="D2731" t="str">
            <v xml:space="preserve">LV  </v>
          </cell>
          <cell r="E2731" t="str">
            <v>C</v>
          </cell>
          <cell r="F2731" t="str">
            <v>P</v>
          </cell>
          <cell r="G2731">
            <v>40</v>
          </cell>
        </row>
        <row r="2732">
          <cell r="A2732" t="str">
            <v>M6121221LM</v>
          </cell>
          <cell r="B2732">
            <v>21</v>
          </cell>
          <cell r="C2732" t="str">
            <v>M1</v>
          </cell>
          <cell r="D2732" t="str">
            <v xml:space="preserve">LV  </v>
          </cell>
          <cell r="E2732" t="str">
            <v>C</v>
          </cell>
          <cell r="F2732" t="str">
            <v>M</v>
          </cell>
          <cell r="G2732">
            <v>0</v>
          </cell>
        </row>
        <row r="2733">
          <cell r="A2733" t="str">
            <v>M6121222LP</v>
          </cell>
          <cell r="B2733">
            <v>22</v>
          </cell>
          <cell r="C2733" t="str">
            <v>PC</v>
          </cell>
          <cell r="D2733" t="str">
            <v xml:space="preserve">LV  </v>
          </cell>
          <cell r="E2733" t="str">
            <v xml:space="preserve"> </v>
          </cell>
          <cell r="F2733" t="str">
            <v>P</v>
          </cell>
          <cell r="G2733">
            <v>0</v>
          </cell>
        </row>
        <row r="2734">
          <cell r="A2734" t="str">
            <v>M6121222W</v>
          </cell>
          <cell r="B2734">
            <v>46</v>
          </cell>
          <cell r="C2734" t="str">
            <v>R8</v>
          </cell>
          <cell r="D2734" t="str">
            <v xml:space="preserve">LV  </v>
          </cell>
          <cell r="E2734" t="str">
            <v>D</v>
          </cell>
          <cell r="F2734" t="str">
            <v>P</v>
          </cell>
          <cell r="G2734">
            <v>50</v>
          </cell>
        </row>
        <row r="2735">
          <cell r="A2735" t="str">
            <v>M6121222X</v>
          </cell>
          <cell r="B2735">
            <v>27</v>
          </cell>
          <cell r="C2735">
            <v>45</v>
          </cell>
          <cell r="D2735" t="str">
            <v xml:space="preserve">LV  </v>
          </cell>
          <cell r="E2735" t="str">
            <v>C</v>
          </cell>
          <cell r="F2735" t="str">
            <v>M</v>
          </cell>
          <cell r="G2735">
            <v>3</v>
          </cell>
        </row>
        <row r="2736">
          <cell r="A2736" t="str">
            <v>M61212DA</v>
          </cell>
          <cell r="B2736">
            <v>0</v>
          </cell>
          <cell r="C2736" t="str">
            <v>M1</v>
          </cell>
          <cell r="D2736" t="str">
            <v xml:space="preserve">LV  </v>
          </cell>
          <cell r="E2736" t="str">
            <v>C</v>
          </cell>
          <cell r="F2736" t="str">
            <v>M</v>
          </cell>
          <cell r="G2736">
            <v>15</v>
          </cell>
        </row>
        <row r="2737">
          <cell r="A2737" t="str">
            <v>M61212DC5265</v>
          </cell>
          <cell r="B2737">
            <v>0</v>
          </cell>
          <cell r="C2737" t="str">
            <v>M1</v>
          </cell>
          <cell r="D2737" t="str">
            <v xml:space="preserve">LV  </v>
          </cell>
          <cell r="E2737" t="str">
            <v>C</v>
          </cell>
          <cell r="F2737" t="str">
            <v>M</v>
          </cell>
          <cell r="G2737">
            <v>15</v>
          </cell>
        </row>
        <row r="2738">
          <cell r="A2738" t="str">
            <v>M61213EA</v>
          </cell>
          <cell r="B2738">
            <v>0</v>
          </cell>
          <cell r="C2738" t="str">
            <v>M1</v>
          </cell>
          <cell r="D2738" t="str">
            <v xml:space="preserve">LV  </v>
          </cell>
          <cell r="E2738" t="str">
            <v>C</v>
          </cell>
          <cell r="F2738" t="str">
            <v>M</v>
          </cell>
          <cell r="G2738">
            <v>12</v>
          </cell>
        </row>
        <row r="2739">
          <cell r="A2739" t="str">
            <v>M61213GEW636S</v>
          </cell>
          <cell r="B2739">
            <v>0</v>
          </cell>
          <cell r="C2739" t="str">
            <v>M1</v>
          </cell>
          <cell r="D2739" t="str">
            <v xml:space="preserve">LV  </v>
          </cell>
          <cell r="E2739" t="str">
            <v>C</v>
          </cell>
          <cell r="F2739" t="str">
            <v>M</v>
          </cell>
          <cell r="G2739">
            <v>25</v>
          </cell>
        </row>
        <row r="2740">
          <cell r="A2740" t="str">
            <v>M61216</v>
          </cell>
          <cell r="B2740">
            <v>1</v>
          </cell>
          <cell r="C2740" t="str">
            <v>M1</v>
          </cell>
          <cell r="D2740" t="str">
            <v xml:space="preserve">LOD </v>
          </cell>
          <cell r="E2740" t="str">
            <v>C</v>
          </cell>
          <cell r="F2740" t="str">
            <v>M</v>
          </cell>
          <cell r="G2740">
            <v>15</v>
          </cell>
        </row>
        <row r="2741">
          <cell r="A2741" t="str">
            <v>M612161F</v>
          </cell>
          <cell r="B2741">
            <v>34</v>
          </cell>
          <cell r="C2741" t="str">
            <v>RI</v>
          </cell>
          <cell r="D2741" t="str">
            <v xml:space="preserve">LOD </v>
          </cell>
          <cell r="E2741" t="str">
            <v>C</v>
          </cell>
          <cell r="F2741" t="str">
            <v>P</v>
          </cell>
          <cell r="G2741">
            <v>20</v>
          </cell>
        </row>
        <row r="2742">
          <cell r="A2742" t="str">
            <v>M6121621LM</v>
          </cell>
          <cell r="B2742">
            <v>21</v>
          </cell>
          <cell r="C2742" t="str">
            <v>M1</v>
          </cell>
          <cell r="D2742" t="str">
            <v xml:space="preserve">LOD </v>
          </cell>
          <cell r="E2742" t="str">
            <v>B</v>
          </cell>
          <cell r="F2742" t="str">
            <v>M</v>
          </cell>
          <cell r="G2742">
            <v>0</v>
          </cell>
        </row>
        <row r="2743">
          <cell r="A2743" t="str">
            <v>M6121622LP</v>
          </cell>
          <cell r="B2743">
            <v>22</v>
          </cell>
          <cell r="C2743" t="str">
            <v>P1</v>
          </cell>
          <cell r="D2743" t="str">
            <v xml:space="preserve">LOD </v>
          </cell>
          <cell r="E2743" t="str">
            <v>C</v>
          </cell>
          <cell r="F2743" t="str">
            <v>P</v>
          </cell>
          <cell r="G2743">
            <v>50</v>
          </cell>
        </row>
        <row r="2744">
          <cell r="A2744" t="str">
            <v>M6121622W</v>
          </cell>
          <cell r="B2744">
            <v>46</v>
          </cell>
          <cell r="C2744" t="str">
            <v>R8</v>
          </cell>
          <cell r="D2744" t="str">
            <v xml:space="preserve">LOD </v>
          </cell>
          <cell r="E2744" t="str">
            <v>D</v>
          </cell>
          <cell r="F2744" t="str">
            <v>P</v>
          </cell>
          <cell r="G2744">
            <v>50</v>
          </cell>
        </row>
        <row r="2745">
          <cell r="A2745" t="str">
            <v>M6121622X</v>
          </cell>
          <cell r="B2745">
            <v>27</v>
          </cell>
          <cell r="C2745">
            <v>45</v>
          </cell>
          <cell r="D2745" t="str">
            <v xml:space="preserve">LOD </v>
          </cell>
          <cell r="E2745" t="str">
            <v>C</v>
          </cell>
          <cell r="F2745" t="str">
            <v>M</v>
          </cell>
          <cell r="G2745">
            <v>3</v>
          </cell>
        </row>
        <row r="2746">
          <cell r="A2746" t="str">
            <v>M61216EW997</v>
          </cell>
          <cell r="B2746">
            <v>0</v>
          </cell>
          <cell r="C2746" t="str">
            <v>M1</v>
          </cell>
          <cell r="D2746" t="str">
            <v xml:space="preserve">LOD </v>
          </cell>
          <cell r="E2746" t="str">
            <v>C</v>
          </cell>
          <cell r="F2746" t="str">
            <v>M</v>
          </cell>
          <cell r="G2746">
            <v>20</v>
          </cell>
        </row>
        <row r="2747">
          <cell r="A2747" t="str">
            <v>M61216EXW997</v>
          </cell>
          <cell r="B2747">
            <v>24</v>
          </cell>
          <cell r="C2747">
            <v>45</v>
          </cell>
          <cell r="D2747" t="str">
            <v xml:space="preserve">LOD </v>
          </cell>
          <cell r="E2747" t="str">
            <v>C</v>
          </cell>
          <cell r="F2747" t="str">
            <v>M</v>
          </cell>
          <cell r="G2747">
            <v>5</v>
          </cell>
        </row>
        <row r="2748">
          <cell r="A2748" t="str">
            <v>M6121721LP</v>
          </cell>
          <cell r="B2748">
            <v>21</v>
          </cell>
          <cell r="C2748" t="str">
            <v>P4</v>
          </cell>
          <cell r="D2748" t="str">
            <v xml:space="preserve">LOD </v>
          </cell>
          <cell r="E2748" t="str">
            <v>C</v>
          </cell>
          <cell r="F2748" t="str">
            <v>P</v>
          </cell>
          <cell r="G2748">
            <v>40</v>
          </cell>
        </row>
        <row r="2749">
          <cell r="A2749" t="str">
            <v>M6121722W</v>
          </cell>
          <cell r="B2749">
            <v>46</v>
          </cell>
          <cell r="C2749" t="str">
            <v>R8</v>
          </cell>
          <cell r="D2749" t="str">
            <v xml:space="preserve">LOD </v>
          </cell>
          <cell r="E2749" t="str">
            <v>B</v>
          </cell>
          <cell r="F2749" t="str">
            <v>P</v>
          </cell>
          <cell r="G2749">
            <v>50</v>
          </cell>
        </row>
        <row r="2750">
          <cell r="A2750" t="str">
            <v>M6122021L</v>
          </cell>
          <cell r="B2750">
            <v>21</v>
          </cell>
          <cell r="C2750" t="str">
            <v>PJ</v>
          </cell>
          <cell r="D2750" t="str">
            <v xml:space="preserve">LOD </v>
          </cell>
          <cell r="E2750" t="str">
            <v>D</v>
          </cell>
          <cell r="F2750" t="str">
            <v>P</v>
          </cell>
          <cell r="G2750">
            <v>65</v>
          </cell>
        </row>
        <row r="2751">
          <cell r="A2751" t="str">
            <v>M6122021LP</v>
          </cell>
          <cell r="B2751">
            <v>21</v>
          </cell>
          <cell r="C2751" t="str">
            <v>P4</v>
          </cell>
          <cell r="D2751" t="str">
            <v xml:space="preserve">LOD </v>
          </cell>
          <cell r="E2751" t="str">
            <v>B</v>
          </cell>
          <cell r="F2751" t="str">
            <v>P</v>
          </cell>
          <cell r="G2751">
            <v>40</v>
          </cell>
        </row>
        <row r="2752">
          <cell r="A2752" t="str">
            <v>M6122022W</v>
          </cell>
          <cell r="B2752">
            <v>46</v>
          </cell>
          <cell r="C2752" t="str">
            <v>R8</v>
          </cell>
          <cell r="D2752" t="str">
            <v xml:space="preserve">LOD </v>
          </cell>
          <cell r="E2752" t="str">
            <v>C</v>
          </cell>
          <cell r="F2752" t="str">
            <v>P</v>
          </cell>
          <cell r="G2752">
            <v>90</v>
          </cell>
        </row>
        <row r="2753">
          <cell r="A2753" t="str">
            <v>M61224</v>
          </cell>
          <cell r="B2753">
            <v>1</v>
          </cell>
          <cell r="C2753" t="str">
            <v>M1</v>
          </cell>
          <cell r="D2753" t="str">
            <v xml:space="preserve">LOD </v>
          </cell>
          <cell r="E2753" t="str">
            <v>C</v>
          </cell>
          <cell r="F2753" t="str">
            <v>M</v>
          </cell>
          <cell r="G2753">
            <v>20</v>
          </cell>
        </row>
        <row r="2754">
          <cell r="A2754" t="str">
            <v>M6122421L</v>
          </cell>
          <cell r="B2754">
            <v>21</v>
          </cell>
          <cell r="C2754" t="str">
            <v>PJ</v>
          </cell>
          <cell r="D2754" t="str">
            <v xml:space="preserve">LOD </v>
          </cell>
          <cell r="E2754" t="str">
            <v>D</v>
          </cell>
          <cell r="F2754" t="str">
            <v>P</v>
          </cell>
          <cell r="G2754">
            <v>65</v>
          </cell>
        </row>
        <row r="2755">
          <cell r="A2755" t="str">
            <v>M6122421LM</v>
          </cell>
          <cell r="B2755">
            <v>21</v>
          </cell>
          <cell r="C2755" t="str">
            <v>M1</v>
          </cell>
          <cell r="D2755" t="str">
            <v xml:space="preserve">LOD </v>
          </cell>
          <cell r="E2755" t="str">
            <v>B</v>
          </cell>
          <cell r="F2755" t="str">
            <v>M</v>
          </cell>
          <cell r="G2755">
            <v>5</v>
          </cell>
        </row>
        <row r="2756">
          <cell r="A2756" t="str">
            <v>M6122422LP</v>
          </cell>
          <cell r="B2756">
            <v>22</v>
          </cell>
          <cell r="C2756" t="str">
            <v>P1</v>
          </cell>
          <cell r="D2756" t="str">
            <v xml:space="preserve">LOD </v>
          </cell>
          <cell r="E2756" t="str">
            <v>B</v>
          </cell>
          <cell r="F2756" t="str">
            <v>P</v>
          </cell>
          <cell r="G2756">
            <v>50</v>
          </cell>
        </row>
        <row r="2757">
          <cell r="A2757" t="str">
            <v>M6122422W</v>
          </cell>
          <cell r="B2757">
            <v>46</v>
          </cell>
          <cell r="C2757" t="str">
            <v>R8</v>
          </cell>
          <cell r="D2757" t="str">
            <v xml:space="preserve">LOD </v>
          </cell>
          <cell r="E2757" t="str">
            <v>D</v>
          </cell>
          <cell r="F2757" t="str">
            <v>P</v>
          </cell>
          <cell r="G2757">
            <v>90</v>
          </cell>
        </row>
        <row r="2758">
          <cell r="A2758" t="str">
            <v>M6122422X</v>
          </cell>
          <cell r="B2758">
            <v>27</v>
          </cell>
          <cell r="C2758">
            <v>45</v>
          </cell>
          <cell r="D2758" t="str">
            <v xml:space="preserve">LOD </v>
          </cell>
          <cell r="E2758" t="str">
            <v>B</v>
          </cell>
          <cell r="F2758" t="str">
            <v>M</v>
          </cell>
          <cell r="G2758">
            <v>3</v>
          </cell>
        </row>
        <row r="2759">
          <cell r="A2759" t="str">
            <v>M61224CA</v>
          </cell>
          <cell r="B2759">
            <v>0</v>
          </cell>
          <cell r="C2759" t="str">
            <v>M1</v>
          </cell>
          <cell r="D2759" t="str">
            <v xml:space="preserve">LOD </v>
          </cell>
          <cell r="E2759" t="str">
            <v>C</v>
          </cell>
          <cell r="F2759" t="str">
            <v>M</v>
          </cell>
          <cell r="G2759">
            <v>20</v>
          </cell>
        </row>
        <row r="2760">
          <cell r="A2760" t="str">
            <v>M61232</v>
          </cell>
          <cell r="B2760">
            <v>1</v>
          </cell>
          <cell r="C2760" t="str">
            <v>M1</v>
          </cell>
          <cell r="D2760" t="str">
            <v xml:space="preserve">LOD </v>
          </cell>
          <cell r="E2760" t="str">
            <v>C</v>
          </cell>
          <cell r="F2760" t="str">
            <v>M</v>
          </cell>
          <cell r="G2760">
            <v>15</v>
          </cell>
        </row>
        <row r="2761">
          <cell r="A2761" t="str">
            <v>M6130621L</v>
          </cell>
          <cell r="B2761">
            <v>21</v>
          </cell>
          <cell r="C2761" t="str">
            <v>PJ</v>
          </cell>
          <cell r="D2761" t="str">
            <v xml:space="preserve">LV  </v>
          </cell>
          <cell r="E2761" t="str">
            <v>D</v>
          </cell>
          <cell r="F2761" t="str">
            <v>P</v>
          </cell>
          <cell r="G2761">
            <v>65</v>
          </cell>
        </row>
        <row r="2762">
          <cell r="A2762" t="str">
            <v>M6130621LM</v>
          </cell>
          <cell r="B2762">
            <v>21</v>
          </cell>
          <cell r="C2762" t="str">
            <v>M1</v>
          </cell>
          <cell r="D2762" t="str">
            <v xml:space="preserve">LV  </v>
          </cell>
          <cell r="E2762" t="str">
            <v>C</v>
          </cell>
          <cell r="F2762" t="str">
            <v>M</v>
          </cell>
          <cell r="G2762">
            <v>0</v>
          </cell>
        </row>
        <row r="2763">
          <cell r="A2763" t="str">
            <v>M6130621LP</v>
          </cell>
          <cell r="B2763">
            <v>21</v>
          </cell>
          <cell r="C2763" t="str">
            <v>P4</v>
          </cell>
          <cell r="D2763" t="str">
            <v xml:space="preserve">LV  </v>
          </cell>
          <cell r="E2763" t="str">
            <v>C</v>
          </cell>
          <cell r="F2763" t="str">
            <v>P</v>
          </cell>
          <cell r="G2763">
            <v>40</v>
          </cell>
        </row>
        <row r="2764">
          <cell r="A2764" t="str">
            <v>M6130622W</v>
          </cell>
          <cell r="B2764">
            <v>46</v>
          </cell>
          <cell r="C2764" t="str">
            <v>R8</v>
          </cell>
          <cell r="D2764" t="str">
            <v xml:space="preserve">LV  </v>
          </cell>
          <cell r="E2764" t="str">
            <v>C</v>
          </cell>
          <cell r="F2764" t="str">
            <v>P</v>
          </cell>
          <cell r="G2764">
            <v>50</v>
          </cell>
        </row>
        <row r="2765">
          <cell r="A2765" t="str">
            <v>M61307</v>
          </cell>
          <cell r="B2765">
            <v>1</v>
          </cell>
          <cell r="C2765" t="str">
            <v>M1</v>
          </cell>
          <cell r="D2765" t="str">
            <v xml:space="preserve">MVA </v>
          </cell>
          <cell r="E2765" t="str">
            <v>A</v>
          </cell>
          <cell r="F2765" t="str">
            <v>M</v>
          </cell>
          <cell r="G2765">
            <v>20</v>
          </cell>
        </row>
        <row r="2766">
          <cell r="A2766" t="str">
            <v>M613074V</v>
          </cell>
          <cell r="B2766">
            <v>18</v>
          </cell>
          <cell r="C2766" t="str">
            <v>P2</v>
          </cell>
          <cell r="D2766" t="str">
            <v xml:space="preserve">MVA </v>
          </cell>
          <cell r="E2766" t="str">
            <v>B</v>
          </cell>
          <cell r="F2766" t="str">
            <v>P</v>
          </cell>
          <cell r="G2766">
            <v>60</v>
          </cell>
        </row>
        <row r="2767">
          <cell r="A2767" t="str">
            <v>M61307GUW3</v>
          </cell>
          <cell r="B2767">
            <v>0</v>
          </cell>
          <cell r="C2767" t="str">
            <v>M1</v>
          </cell>
          <cell r="D2767" t="str">
            <v xml:space="preserve">MVB </v>
          </cell>
          <cell r="E2767" t="str">
            <v>A</v>
          </cell>
          <cell r="F2767" t="str">
            <v>M</v>
          </cell>
          <cell r="G2767">
            <v>20</v>
          </cell>
        </row>
        <row r="2768">
          <cell r="A2768" t="str">
            <v>M61307UW3</v>
          </cell>
          <cell r="B2768">
            <v>0</v>
          </cell>
          <cell r="C2768" t="str">
            <v>M1</v>
          </cell>
          <cell r="D2768" t="str">
            <v xml:space="preserve">MVA </v>
          </cell>
          <cell r="E2768" t="str">
            <v>A</v>
          </cell>
          <cell r="F2768" t="str">
            <v>M</v>
          </cell>
          <cell r="G2768">
            <v>15</v>
          </cell>
        </row>
        <row r="2769">
          <cell r="A2769" t="str">
            <v>M613084V</v>
          </cell>
          <cell r="B2769">
            <v>18</v>
          </cell>
          <cell r="C2769" t="str">
            <v>P2</v>
          </cell>
          <cell r="D2769" t="str">
            <v xml:space="preserve">LV  </v>
          </cell>
          <cell r="E2769" t="str">
            <v>C</v>
          </cell>
          <cell r="F2769" t="str">
            <v>P</v>
          </cell>
          <cell r="G2769">
            <v>60</v>
          </cell>
        </row>
        <row r="2770">
          <cell r="A2770" t="str">
            <v>M61308U</v>
          </cell>
          <cell r="B2770">
            <v>0</v>
          </cell>
          <cell r="C2770" t="str">
            <v>M1</v>
          </cell>
          <cell r="D2770" t="str">
            <v xml:space="preserve">LV  </v>
          </cell>
          <cell r="E2770" t="str">
            <v>C</v>
          </cell>
          <cell r="F2770" t="str">
            <v>M</v>
          </cell>
          <cell r="G2770">
            <v>15</v>
          </cell>
        </row>
        <row r="2771">
          <cell r="A2771" t="str">
            <v>M613094V</v>
          </cell>
          <cell r="B2771">
            <v>18</v>
          </cell>
          <cell r="C2771" t="str">
            <v>P2</v>
          </cell>
          <cell r="D2771" t="str">
            <v xml:space="preserve">LV  </v>
          </cell>
          <cell r="E2771" t="str">
            <v>C</v>
          </cell>
          <cell r="F2771" t="str">
            <v>P</v>
          </cell>
          <cell r="G2771">
            <v>0</v>
          </cell>
        </row>
        <row r="2772">
          <cell r="A2772" t="str">
            <v>M61309UWS</v>
          </cell>
          <cell r="B2772">
            <v>0</v>
          </cell>
          <cell r="C2772" t="str">
            <v>M1</v>
          </cell>
          <cell r="D2772" t="str">
            <v xml:space="preserve">LV  </v>
          </cell>
          <cell r="E2772" t="str">
            <v>C</v>
          </cell>
          <cell r="F2772" t="str">
            <v>M</v>
          </cell>
          <cell r="G2772">
            <v>15</v>
          </cell>
        </row>
        <row r="2773">
          <cell r="A2773" t="str">
            <v>M61309WSD</v>
          </cell>
          <cell r="B2773">
            <v>1</v>
          </cell>
          <cell r="C2773" t="str">
            <v>M1</v>
          </cell>
          <cell r="D2773" t="str">
            <v xml:space="preserve">LV  </v>
          </cell>
          <cell r="E2773" t="str">
            <v>C</v>
          </cell>
          <cell r="F2773" t="str">
            <v>M</v>
          </cell>
          <cell r="G2773">
            <v>15</v>
          </cell>
        </row>
        <row r="2774">
          <cell r="A2774" t="str">
            <v>M61310</v>
          </cell>
          <cell r="B2774">
            <v>1</v>
          </cell>
          <cell r="C2774" t="str">
            <v>M1</v>
          </cell>
          <cell r="D2774" t="str">
            <v xml:space="preserve">LV  </v>
          </cell>
          <cell r="E2774" t="str">
            <v>C</v>
          </cell>
          <cell r="F2774" t="str">
            <v>M</v>
          </cell>
          <cell r="G2774">
            <v>20</v>
          </cell>
        </row>
        <row r="2775">
          <cell r="A2775" t="str">
            <v>M613101F</v>
          </cell>
          <cell r="B2775">
            <v>34</v>
          </cell>
          <cell r="C2775" t="str">
            <v>RI</v>
          </cell>
          <cell r="D2775" t="str">
            <v xml:space="preserve">LV  </v>
          </cell>
          <cell r="E2775" t="str">
            <v>C</v>
          </cell>
          <cell r="F2775" t="str">
            <v>P</v>
          </cell>
          <cell r="G2775">
            <v>20</v>
          </cell>
        </row>
        <row r="2776">
          <cell r="A2776" t="str">
            <v>M6131021L</v>
          </cell>
          <cell r="B2776">
            <v>21</v>
          </cell>
          <cell r="C2776" t="str">
            <v>PJ</v>
          </cell>
          <cell r="D2776" t="str">
            <v xml:space="preserve">LV  </v>
          </cell>
          <cell r="E2776" t="str">
            <v>D</v>
          </cell>
          <cell r="F2776" t="str">
            <v>P</v>
          </cell>
          <cell r="G2776">
            <v>65</v>
          </cell>
        </row>
        <row r="2777">
          <cell r="A2777" t="str">
            <v>M6131021LM</v>
          </cell>
          <cell r="B2777">
            <v>21</v>
          </cell>
          <cell r="C2777" t="str">
            <v>M1</v>
          </cell>
          <cell r="D2777" t="str">
            <v xml:space="preserve">LV  </v>
          </cell>
          <cell r="E2777" t="str">
            <v>C</v>
          </cell>
          <cell r="F2777" t="str">
            <v>M</v>
          </cell>
          <cell r="G2777">
            <v>0</v>
          </cell>
        </row>
        <row r="2778">
          <cell r="A2778" t="str">
            <v>M6131021LP</v>
          </cell>
          <cell r="B2778">
            <v>21</v>
          </cell>
          <cell r="C2778" t="str">
            <v>P4</v>
          </cell>
          <cell r="D2778" t="str">
            <v xml:space="preserve">LV  </v>
          </cell>
          <cell r="E2778" t="str">
            <v>C</v>
          </cell>
          <cell r="F2778" t="str">
            <v>P</v>
          </cell>
          <cell r="G2778">
            <v>40</v>
          </cell>
        </row>
        <row r="2779">
          <cell r="A2779" t="str">
            <v>M6131022LP</v>
          </cell>
          <cell r="B2779">
            <v>22</v>
          </cell>
          <cell r="C2779" t="str">
            <v>P1</v>
          </cell>
          <cell r="D2779" t="str">
            <v xml:space="preserve">LV  </v>
          </cell>
          <cell r="E2779" t="str">
            <v>C</v>
          </cell>
          <cell r="F2779" t="str">
            <v>P</v>
          </cell>
          <cell r="G2779">
            <v>50</v>
          </cell>
        </row>
        <row r="2780">
          <cell r="A2780" t="str">
            <v>M6131022W</v>
          </cell>
          <cell r="B2780">
            <v>46</v>
          </cell>
          <cell r="C2780" t="str">
            <v>R8</v>
          </cell>
          <cell r="D2780" t="str">
            <v xml:space="preserve">LV  </v>
          </cell>
          <cell r="E2780" t="str">
            <v>D</v>
          </cell>
          <cell r="F2780" t="str">
            <v>P</v>
          </cell>
          <cell r="G2780">
            <v>50</v>
          </cell>
        </row>
        <row r="2781">
          <cell r="A2781" t="str">
            <v>M6131022X</v>
          </cell>
          <cell r="B2781">
            <v>27</v>
          </cell>
          <cell r="C2781">
            <v>45</v>
          </cell>
          <cell r="D2781" t="str">
            <v xml:space="preserve">LV  </v>
          </cell>
          <cell r="E2781" t="str">
            <v>C</v>
          </cell>
          <cell r="F2781" t="str">
            <v>M</v>
          </cell>
          <cell r="G2781">
            <v>3</v>
          </cell>
        </row>
        <row r="2782">
          <cell r="A2782" t="str">
            <v>M61310E</v>
          </cell>
          <cell r="B2782">
            <v>0</v>
          </cell>
          <cell r="C2782" t="str">
            <v>M1</v>
          </cell>
          <cell r="D2782" t="str">
            <v xml:space="preserve">LV  </v>
          </cell>
          <cell r="E2782" t="str">
            <v>C</v>
          </cell>
          <cell r="F2782" t="str">
            <v>M</v>
          </cell>
          <cell r="G2782">
            <v>15</v>
          </cell>
        </row>
        <row r="2783">
          <cell r="A2783" t="str">
            <v>M61310EX</v>
          </cell>
          <cell r="B2783">
            <v>24</v>
          </cell>
          <cell r="C2783">
            <v>45</v>
          </cell>
          <cell r="D2783" t="str">
            <v xml:space="preserve">LV  </v>
          </cell>
          <cell r="E2783" t="str">
            <v>C</v>
          </cell>
          <cell r="F2783" t="str">
            <v>M</v>
          </cell>
          <cell r="G2783">
            <v>5</v>
          </cell>
        </row>
        <row r="2784">
          <cell r="A2784" t="str">
            <v>M6131521L</v>
          </cell>
          <cell r="B2784">
            <v>21</v>
          </cell>
          <cell r="C2784" t="str">
            <v>PJ</v>
          </cell>
          <cell r="D2784" t="str">
            <v xml:space="preserve">LOD </v>
          </cell>
          <cell r="E2784" t="str">
            <v>B</v>
          </cell>
          <cell r="F2784" t="str">
            <v>P</v>
          </cell>
          <cell r="G2784">
            <v>65</v>
          </cell>
        </row>
        <row r="2785">
          <cell r="A2785" t="str">
            <v>M6131521LP</v>
          </cell>
          <cell r="B2785">
            <v>21</v>
          </cell>
          <cell r="C2785" t="str">
            <v>P4</v>
          </cell>
          <cell r="D2785" t="str">
            <v xml:space="preserve">LOD </v>
          </cell>
          <cell r="E2785" t="str">
            <v>A</v>
          </cell>
          <cell r="F2785" t="str">
            <v>P</v>
          </cell>
          <cell r="G2785">
            <v>40</v>
          </cell>
        </row>
        <row r="2786">
          <cell r="A2786" t="str">
            <v>M6131522W</v>
          </cell>
          <cell r="B2786">
            <v>46</v>
          </cell>
          <cell r="C2786" t="str">
            <v>R8</v>
          </cell>
          <cell r="D2786" t="str">
            <v xml:space="preserve">LOD </v>
          </cell>
          <cell r="E2786" t="str">
            <v>A</v>
          </cell>
          <cell r="F2786" t="str">
            <v>P</v>
          </cell>
          <cell r="G2786">
            <v>50</v>
          </cell>
        </row>
        <row r="2787">
          <cell r="A2787" t="str">
            <v>M6132021L</v>
          </cell>
          <cell r="B2787">
            <v>21</v>
          </cell>
          <cell r="C2787" t="str">
            <v>PJ</v>
          </cell>
          <cell r="D2787" t="str">
            <v xml:space="preserve">LOD </v>
          </cell>
          <cell r="E2787" t="str">
            <v>D</v>
          </cell>
          <cell r="F2787" t="str">
            <v>P</v>
          </cell>
          <cell r="G2787">
            <v>65</v>
          </cell>
        </row>
        <row r="2788">
          <cell r="A2788" t="str">
            <v>M6132021LM</v>
          </cell>
          <cell r="B2788">
            <v>21</v>
          </cell>
          <cell r="C2788" t="str">
            <v>M1</v>
          </cell>
          <cell r="D2788" t="str">
            <v xml:space="preserve">LOD </v>
          </cell>
          <cell r="E2788" t="str">
            <v>C</v>
          </cell>
          <cell r="F2788" t="str">
            <v>M</v>
          </cell>
          <cell r="G2788">
            <v>5</v>
          </cell>
        </row>
        <row r="2789">
          <cell r="A2789" t="str">
            <v>M61914DAH</v>
          </cell>
          <cell r="B2789">
            <v>0</v>
          </cell>
          <cell r="C2789" t="str">
            <v>M1</v>
          </cell>
          <cell r="D2789" t="str">
            <v xml:space="preserve">LV  </v>
          </cell>
          <cell r="E2789" t="str">
            <v>C</v>
          </cell>
          <cell r="F2789" t="str">
            <v>M</v>
          </cell>
          <cell r="G2789">
            <v>15</v>
          </cell>
        </row>
        <row r="2790">
          <cell r="A2790" t="str">
            <v>M61918</v>
          </cell>
          <cell r="B2790">
            <v>1</v>
          </cell>
          <cell r="C2790" t="str">
            <v>M1</v>
          </cell>
          <cell r="D2790" t="str">
            <v xml:space="preserve">LOD </v>
          </cell>
          <cell r="E2790" t="str">
            <v>C</v>
          </cell>
          <cell r="F2790" t="str">
            <v>M</v>
          </cell>
          <cell r="G2790">
            <v>20</v>
          </cell>
        </row>
        <row r="2791">
          <cell r="A2791" t="str">
            <v>M6191821L</v>
          </cell>
          <cell r="B2791">
            <v>21</v>
          </cell>
          <cell r="C2791" t="str">
            <v>PJ</v>
          </cell>
          <cell r="D2791" t="str">
            <v xml:space="preserve">LOD </v>
          </cell>
          <cell r="E2791" t="str">
            <v>D</v>
          </cell>
          <cell r="F2791" t="str">
            <v>P</v>
          </cell>
          <cell r="G2791">
            <v>65</v>
          </cell>
        </row>
        <row r="2792">
          <cell r="A2792" t="str">
            <v>M6191821LM</v>
          </cell>
          <cell r="B2792">
            <v>21</v>
          </cell>
          <cell r="C2792" t="str">
            <v>M1</v>
          </cell>
          <cell r="D2792" t="str">
            <v xml:space="preserve">LOD </v>
          </cell>
          <cell r="E2792" t="str">
            <v>A</v>
          </cell>
          <cell r="F2792" t="str">
            <v>M</v>
          </cell>
          <cell r="G2792">
            <v>5</v>
          </cell>
        </row>
        <row r="2793">
          <cell r="A2793" t="str">
            <v>M6191822LP</v>
          </cell>
          <cell r="B2793">
            <v>22</v>
          </cell>
          <cell r="C2793" t="str">
            <v>P1</v>
          </cell>
          <cell r="D2793" t="str">
            <v xml:space="preserve">LOD </v>
          </cell>
          <cell r="E2793" t="str">
            <v>A</v>
          </cell>
          <cell r="F2793" t="str">
            <v>P</v>
          </cell>
          <cell r="G2793">
            <v>50</v>
          </cell>
        </row>
        <row r="2794">
          <cell r="A2794" t="str">
            <v>M6191822W</v>
          </cell>
          <cell r="B2794">
            <v>46</v>
          </cell>
          <cell r="C2794" t="str">
            <v>R8</v>
          </cell>
          <cell r="D2794" t="str">
            <v xml:space="preserve">LOD </v>
          </cell>
          <cell r="E2794" t="str">
            <v>D</v>
          </cell>
          <cell r="F2794" t="str">
            <v>P</v>
          </cell>
          <cell r="G2794">
            <v>50</v>
          </cell>
        </row>
        <row r="2795">
          <cell r="A2795" t="str">
            <v>M6191822X</v>
          </cell>
          <cell r="B2795">
            <v>27</v>
          </cell>
          <cell r="C2795">
            <v>45</v>
          </cell>
          <cell r="D2795" t="str">
            <v xml:space="preserve">LOD </v>
          </cell>
          <cell r="E2795" t="str">
            <v>B</v>
          </cell>
          <cell r="F2795" t="str">
            <v>M</v>
          </cell>
          <cell r="G2795">
            <v>3</v>
          </cell>
        </row>
        <row r="2796">
          <cell r="A2796" t="str">
            <v>M61918E</v>
          </cell>
          <cell r="B2796">
            <v>0</v>
          </cell>
          <cell r="C2796" t="str">
            <v>M1</v>
          </cell>
          <cell r="D2796" t="str">
            <v xml:space="preserve">LOD </v>
          </cell>
          <cell r="E2796" t="str">
            <v>C</v>
          </cell>
          <cell r="F2796" t="str">
            <v>M</v>
          </cell>
          <cell r="G2796">
            <v>15</v>
          </cell>
        </row>
        <row r="2797">
          <cell r="A2797" t="str">
            <v>M61918WS</v>
          </cell>
          <cell r="B2797">
            <v>1</v>
          </cell>
          <cell r="C2797" t="str">
            <v>M1</v>
          </cell>
          <cell r="D2797" t="str">
            <v xml:space="preserve">LOD </v>
          </cell>
          <cell r="E2797" t="str">
            <v>C</v>
          </cell>
          <cell r="F2797" t="str">
            <v>M</v>
          </cell>
          <cell r="G2797">
            <v>20</v>
          </cell>
        </row>
        <row r="2798">
          <cell r="A2798" t="str">
            <v>M6191921L</v>
          </cell>
          <cell r="B2798">
            <v>21</v>
          </cell>
          <cell r="C2798" t="str">
            <v>PJ</v>
          </cell>
          <cell r="D2798" t="str">
            <v xml:space="preserve">LOD </v>
          </cell>
          <cell r="E2798" t="str">
            <v>D</v>
          </cell>
          <cell r="F2798" t="str">
            <v>P</v>
          </cell>
          <cell r="G2798">
            <v>65</v>
          </cell>
        </row>
        <row r="2799">
          <cell r="A2799" t="str">
            <v>M6191921LL</v>
          </cell>
          <cell r="B2799">
            <v>21</v>
          </cell>
          <cell r="C2799" t="str">
            <v>P4</v>
          </cell>
          <cell r="D2799" t="str">
            <v xml:space="preserve">LOD </v>
          </cell>
          <cell r="E2799" t="str">
            <v>C</v>
          </cell>
          <cell r="F2799" t="str">
            <v>P</v>
          </cell>
          <cell r="G2799">
            <v>40</v>
          </cell>
        </row>
        <row r="2800">
          <cell r="A2800" t="str">
            <v>M6191921LM</v>
          </cell>
          <cell r="B2800">
            <v>21</v>
          </cell>
          <cell r="C2800" t="str">
            <v>M1</v>
          </cell>
          <cell r="D2800" t="str">
            <v xml:space="preserve">LOD </v>
          </cell>
          <cell r="E2800" t="str">
            <v>C</v>
          </cell>
          <cell r="F2800" t="str">
            <v>M</v>
          </cell>
          <cell r="G2800">
            <v>10</v>
          </cell>
        </row>
        <row r="2801">
          <cell r="A2801" t="str">
            <v>M6191922LP</v>
          </cell>
          <cell r="B2801">
            <v>22</v>
          </cell>
          <cell r="C2801" t="str">
            <v>P1</v>
          </cell>
          <cell r="D2801" t="str">
            <v xml:space="preserve">LOD </v>
          </cell>
          <cell r="E2801" t="str">
            <v>C</v>
          </cell>
          <cell r="F2801" t="str">
            <v>P</v>
          </cell>
          <cell r="G2801">
            <v>70</v>
          </cell>
        </row>
        <row r="2802">
          <cell r="A2802" t="str">
            <v>M6191922W</v>
          </cell>
          <cell r="B2802">
            <v>46</v>
          </cell>
          <cell r="C2802" t="str">
            <v>R8</v>
          </cell>
          <cell r="D2802" t="str">
            <v xml:space="preserve">LOD </v>
          </cell>
          <cell r="E2802" t="str">
            <v>D</v>
          </cell>
          <cell r="F2802" t="str">
            <v>P</v>
          </cell>
          <cell r="G2802">
            <v>50</v>
          </cell>
        </row>
        <row r="2803">
          <cell r="A2803" t="str">
            <v>M6191922X</v>
          </cell>
          <cell r="B2803">
            <v>27</v>
          </cell>
          <cell r="C2803">
            <v>45</v>
          </cell>
          <cell r="D2803" t="str">
            <v xml:space="preserve">LOD </v>
          </cell>
          <cell r="E2803" t="str">
            <v>C</v>
          </cell>
          <cell r="F2803" t="str">
            <v>M</v>
          </cell>
          <cell r="G2803">
            <v>3</v>
          </cell>
        </row>
        <row r="2804">
          <cell r="A2804" t="str">
            <v>M61919DC6784</v>
          </cell>
          <cell r="B2804">
            <v>0</v>
          </cell>
          <cell r="C2804" t="str">
            <v>M1</v>
          </cell>
          <cell r="D2804" t="str">
            <v xml:space="preserve">LOD </v>
          </cell>
          <cell r="E2804" t="str">
            <v>C</v>
          </cell>
          <cell r="F2804" t="str">
            <v>M</v>
          </cell>
          <cell r="G2804">
            <v>15</v>
          </cell>
        </row>
        <row r="2805">
          <cell r="A2805" t="str">
            <v>M61919EW5</v>
          </cell>
          <cell r="B2805">
            <v>0</v>
          </cell>
          <cell r="C2805" t="str">
            <v>M1</v>
          </cell>
          <cell r="D2805" t="str">
            <v xml:space="preserve">LOD </v>
          </cell>
          <cell r="E2805" t="str">
            <v>C</v>
          </cell>
          <cell r="F2805" t="str">
            <v>M</v>
          </cell>
          <cell r="G2805">
            <v>15</v>
          </cell>
        </row>
        <row r="2806">
          <cell r="A2806" t="str">
            <v>M61921DAH</v>
          </cell>
          <cell r="B2806">
            <v>0</v>
          </cell>
          <cell r="C2806" t="str">
            <v>M1</v>
          </cell>
          <cell r="D2806" t="str">
            <v xml:space="preserve">LOD </v>
          </cell>
          <cell r="E2806" t="str">
            <v>C</v>
          </cell>
          <cell r="F2806" t="str">
            <v>M</v>
          </cell>
          <cell r="G2806">
            <v>25</v>
          </cell>
        </row>
        <row r="2807">
          <cell r="A2807" t="str">
            <v>M6192621LP</v>
          </cell>
          <cell r="B2807">
            <v>21</v>
          </cell>
          <cell r="C2807" t="str">
            <v>P4</v>
          </cell>
          <cell r="D2807" t="str">
            <v xml:space="preserve">LOD </v>
          </cell>
          <cell r="E2807" t="str">
            <v>C</v>
          </cell>
          <cell r="F2807" t="str">
            <v>P</v>
          </cell>
          <cell r="G2807">
            <v>40</v>
          </cell>
        </row>
        <row r="2808">
          <cell r="A2808" t="str">
            <v>M6192622LP</v>
          </cell>
          <cell r="B2808">
            <v>22</v>
          </cell>
          <cell r="C2808" t="str">
            <v>P1</v>
          </cell>
          <cell r="D2808" t="str">
            <v xml:space="preserve">LOD </v>
          </cell>
          <cell r="E2808" t="str">
            <v>B</v>
          </cell>
          <cell r="F2808" t="str">
            <v>P</v>
          </cell>
          <cell r="G2808">
            <v>50</v>
          </cell>
        </row>
        <row r="2809">
          <cell r="A2809" t="str">
            <v>M6192622W</v>
          </cell>
          <cell r="B2809">
            <v>46</v>
          </cell>
          <cell r="C2809" t="str">
            <v>R8</v>
          </cell>
          <cell r="D2809" t="str">
            <v xml:space="preserve">LOD </v>
          </cell>
          <cell r="E2809" t="str">
            <v>D</v>
          </cell>
          <cell r="F2809" t="str">
            <v>P</v>
          </cell>
          <cell r="G2809">
            <v>50</v>
          </cell>
        </row>
        <row r="2810">
          <cell r="A2810" t="str">
            <v>M6192622X</v>
          </cell>
          <cell r="B2810">
            <v>27</v>
          </cell>
          <cell r="C2810">
            <v>45</v>
          </cell>
          <cell r="D2810" t="str">
            <v xml:space="preserve">LOD </v>
          </cell>
          <cell r="E2810" t="str">
            <v>C</v>
          </cell>
          <cell r="F2810" t="str">
            <v>M</v>
          </cell>
          <cell r="G2810">
            <v>3</v>
          </cell>
        </row>
        <row r="2811">
          <cell r="A2811" t="str">
            <v>M61926DA</v>
          </cell>
          <cell r="B2811">
            <v>0</v>
          </cell>
          <cell r="C2811" t="str">
            <v>M1</v>
          </cell>
          <cell r="D2811" t="str">
            <v xml:space="preserve">LOD </v>
          </cell>
          <cell r="E2811" t="str">
            <v>C</v>
          </cell>
          <cell r="F2811" t="str">
            <v>M</v>
          </cell>
          <cell r="G2811">
            <v>15</v>
          </cell>
        </row>
        <row r="2812">
          <cell r="A2812" t="str">
            <v>M61926DAH</v>
          </cell>
          <cell r="B2812">
            <v>0</v>
          </cell>
          <cell r="C2812" t="str">
            <v>M1</v>
          </cell>
          <cell r="D2812" t="str">
            <v xml:space="preserve">LOD </v>
          </cell>
          <cell r="E2812" t="str">
            <v>C</v>
          </cell>
          <cell r="F2812" t="str">
            <v>M</v>
          </cell>
          <cell r="G2812">
            <v>15</v>
          </cell>
        </row>
        <row r="2813">
          <cell r="A2813" t="str">
            <v>M61926E</v>
          </cell>
          <cell r="B2813">
            <v>0</v>
          </cell>
          <cell r="C2813" t="str">
            <v>M1</v>
          </cell>
          <cell r="D2813" t="str">
            <v xml:space="preserve">LOD </v>
          </cell>
          <cell r="E2813" t="str">
            <v>C</v>
          </cell>
          <cell r="F2813" t="str">
            <v>M</v>
          </cell>
          <cell r="G2813">
            <v>15</v>
          </cell>
        </row>
        <row r="2814">
          <cell r="A2814" t="str">
            <v>M61928</v>
          </cell>
          <cell r="B2814">
            <v>1</v>
          </cell>
          <cell r="C2814" t="str">
            <v>M1</v>
          </cell>
          <cell r="D2814" t="str">
            <v xml:space="preserve">LOD </v>
          </cell>
          <cell r="E2814" t="str">
            <v>C</v>
          </cell>
          <cell r="F2814" t="str">
            <v>M</v>
          </cell>
          <cell r="G2814">
            <v>15</v>
          </cell>
        </row>
        <row r="2815">
          <cell r="A2815" t="str">
            <v>M619281D</v>
          </cell>
          <cell r="B2815">
            <v>1</v>
          </cell>
          <cell r="C2815" t="str">
            <v>M1</v>
          </cell>
          <cell r="D2815" t="str">
            <v xml:space="preserve">LOD </v>
          </cell>
          <cell r="E2815" t="str">
            <v>C</v>
          </cell>
          <cell r="F2815" t="str">
            <v>M</v>
          </cell>
          <cell r="G2815">
            <v>15</v>
          </cell>
        </row>
        <row r="2816">
          <cell r="A2816" t="str">
            <v>M619281F</v>
          </cell>
          <cell r="B2816">
            <v>34</v>
          </cell>
          <cell r="C2816" t="str">
            <v>RI</v>
          </cell>
          <cell r="D2816" t="str">
            <v xml:space="preserve">LOD </v>
          </cell>
          <cell r="E2816" t="str">
            <v>C</v>
          </cell>
          <cell r="F2816" t="str">
            <v>P</v>
          </cell>
          <cell r="G2816">
            <v>20</v>
          </cell>
        </row>
        <row r="2817">
          <cell r="A2817" t="str">
            <v>M6192821L</v>
          </cell>
          <cell r="B2817">
            <v>21</v>
          </cell>
          <cell r="C2817" t="str">
            <v>PJ</v>
          </cell>
          <cell r="D2817" t="str">
            <v xml:space="preserve">LOD </v>
          </cell>
          <cell r="E2817" t="str">
            <v>D</v>
          </cell>
          <cell r="F2817" t="str">
            <v>P</v>
          </cell>
          <cell r="G2817">
            <v>65</v>
          </cell>
        </row>
        <row r="2818">
          <cell r="A2818" t="str">
            <v>M6192821LM</v>
          </cell>
          <cell r="B2818">
            <v>21</v>
          </cell>
          <cell r="C2818" t="str">
            <v>M1</v>
          </cell>
          <cell r="D2818" t="str">
            <v xml:space="preserve">LOD </v>
          </cell>
          <cell r="E2818" t="str">
            <v>C</v>
          </cell>
          <cell r="F2818" t="str">
            <v>M</v>
          </cell>
          <cell r="G2818">
            <v>5</v>
          </cell>
        </row>
        <row r="2819">
          <cell r="A2819" t="str">
            <v>M6192822LP</v>
          </cell>
          <cell r="B2819">
            <v>22</v>
          </cell>
          <cell r="C2819" t="str">
            <v>P1</v>
          </cell>
          <cell r="D2819" t="str">
            <v xml:space="preserve">LOD </v>
          </cell>
          <cell r="E2819" t="str">
            <v>C</v>
          </cell>
          <cell r="F2819" t="str">
            <v>P</v>
          </cell>
          <cell r="G2819">
            <v>50</v>
          </cell>
        </row>
        <row r="2820">
          <cell r="A2820" t="str">
            <v>M6192822W</v>
          </cell>
          <cell r="B2820">
            <v>46</v>
          </cell>
          <cell r="C2820" t="str">
            <v>R8</v>
          </cell>
          <cell r="D2820" t="str">
            <v xml:space="preserve">LOD </v>
          </cell>
          <cell r="E2820" t="str">
            <v>D</v>
          </cell>
          <cell r="F2820" t="str">
            <v>P</v>
          </cell>
          <cell r="G2820">
            <v>50</v>
          </cell>
        </row>
        <row r="2821">
          <cell r="A2821" t="str">
            <v>M6192822X</v>
          </cell>
          <cell r="B2821">
            <v>27</v>
          </cell>
          <cell r="C2821">
            <v>45</v>
          </cell>
          <cell r="D2821" t="str">
            <v xml:space="preserve">LOD </v>
          </cell>
          <cell r="E2821" t="str">
            <v>C</v>
          </cell>
          <cell r="F2821" t="str">
            <v>M</v>
          </cell>
          <cell r="G2821">
            <v>3</v>
          </cell>
        </row>
        <row r="2822">
          <cell r="A2822" t="str">
            <v>M61928DAW933</v>
          </cell>
          <cell r="B2822">
            <v>0</v>
          </cell>
          <cell r="C2822" t="str">
            <v>M1</v>
          </cell>
          <cell r="D2822" t="str">
            <v xml:space="preserve">LOD </v>
          </cell>
          <cell r="E2822" t="str">
            <v>B</v>
          </cell>
          <cell r="F2822" t="str">
            <v>M</v>
          </cell>
          <cell r="G2822">
            <v>20</v>
          </cell>
        </row>
        <row r="2823">
          <cell r="A2823" t="str">
            <v>M6205M5</v>
          </cell>
          <cell r="B2823">
            <v>48</v>
          </cell>
          <cell r="C2823" t="str">
            <v>M1</v>
          </cell>
          <cell r="D2823" t="str">
            <v xml:space="preserve">LV  </v>
          </cell>
          <cell r="E2823" t="str">
            <v>B</v>
          </cell>
          <cell r="F2823" t="str">
            <v>M</v>
          </cell>
          <cell r="G2823">
            <v>25</v>
          </cell>
        </row>
        <row r="2824">
          <cell r="A2824" t="str">
            <v>M6205T</v>
          </cell>
          <cell r="B2824">
            <v>0</v>
          </cell>
          <cell r="C2824" t="str">
            <v>M1</v>
          </cell>
          <cell r="D2824" t="str">
            <v xml:space="preserve">LV  </v>
          </cell>
          <cell r="E2824" t="str">
            <v>C</v>
          </cell>
          <cell r="F2824" t="str">
            <v>M</v>
          </cell>
          <cell r="G2824">
            <v>10</v>
          </cell>
        </row>
        <row r="2825">
          <cell r="A2825" t="str">
            <v>M6205TV</v>
          </cell>
          <cell r="B2825">
            <v>24</v>
          </cell>
          <cell r="C2825">
            <v>45</v>
          </cell>
          <cell r="D2825" t="str">
            <v xml:space="preserve">LV  </v>
          </cell>
          <cell r="E2825" t="str">
            <v>C</v>
          </cell>
          <cell r="F2825" t="str">
            <v>M</v>
          </cell>
          <cell r="G2825">
            <v>5</v>
          </cell>
        </row>
        <row r="2826">
          <cell r="A2826" t="str">
            <v>M6206M5</v>
          </cell>
          <cell r="B2826">
            <v>48</v>
          </cell>
          <cell r="C2826" t="str">
            <v>M1</v>
          </cell>
          <cell r="D2826" t="str">
            <v xml:space="preserve">LV  </v>
          </cell>
          <cell r="E2826" t="str">
            <v>C</v>
          </cell>
          <cell r="F2826" t="str">
            <v>M</v>
          </cell>
          <cell r="G2826">
            <v>25</v>
          </cell>
        </row>
        <row r="2827">
          <cell r="A2827" t="str">
            <v>M6206T</v>
          </cell>
          <cell r="B2827">
            <v>0</v>
          </cell>
          <cell r="C2827" t="str">
            <v>M1</v>
          </cell>
          <cell r="D2827" t="str">
            <v xml:space="preserve">LV  </v>
          </cell>
          <cell r="E2827" t="str">
            <v>C</v>
          </cell>
          <cell r="F2827" t="str">
            <v>M</v>
          </cell>
          <cell r="G2827">
            <v>10</v>
          </cell>
        </row>
        <row r="2828">
          <cell r="A2828" t="str">
            <v>M6206TV</v>
          </cell>
          <cell r="B2828">
            <v>24</v>
          </cell>
          <cell r="C2828">
            <v>45</v>
          </cell>
          <cell r="D2828" t="str">
            <v xml:space="preserve">LV  </v>
          </cell>
          <cell r="E2828" t="str">
            <v>C</v>
          </cell>
          <cell r="F2828" t="str">
            <v>M</v>
          </cell>
          <cell r="G2828">
            <v>5</v>
          </cell>
        </row>
        <row r="2829">
          <cell r="A2829" t="str">
            <v>M6207M5</v>
          </cell>
          <cell r="B2829">
            <v>48</v>
          </cell>
          <cell r="C2829" t="str">
            <v>M1</v>
          </cell>
          <cell r="D2829" t="str">
            <v xml:space="preserve">LV  </v>
          </cell>
          <cell r="E2829" t="str">
            <v>A</v>
          </cell>
          <cell r="F2829" t="str">
            <v>M</v>
          </cell>
          <cell r="G2829">
            <v>10</v>
          </cell>
        </row>
        <row r="2830">
          <cell r="A2830" t="str">
            <v>M6207T</v>
          </cell>
          <cell r="B2830">
            <v>0</v>
          </cell>
          <cell r="C2830" t="str">
            <v>M1</v>
          </cell>
          <cell r="D2830" t="str">
            <v xml:space="preserve">LV  </v>
          </cell>
          <cell r="E2830" t="str">
            <v>B</v>
          </cell>
          <cell r="F2830" t="str">
            <v>M</v>
          </cell>
          <cell r="G2830">
            <v>10</v>
          </cell>
        </row>
        <row r="2831">
          <cell r="A2831" t="str">
            <v>M6207TV</v>
          </cell>
          <cell r="B2831">
            <v>24</v>
          </cell>
          <cell r="C2831">
            <v>45</v>
          </cell>
          <cell r="D2831" t="str">
            <v xml:space="preserve">LV  </v>
          </cell>
          <cell r="E2831" t="str">
            <v>C</v>
          </cell>
          <cell r="F2831" t="str">
            <v>M</v>
          </cell>
          <cell r="G2831">
            <v>5</v>
          </cell>
        </row>
        <row r="2832">
          <cell r="A2832" t="str">
            <v>M6208M5</v>
          </cell>
          <cell r="B2832">
            <v>48</v>
          </cell>
          <cell r="C2832" t="str">
            <v>M1</v>
          </cell>
          <cell r="D2832" t="str">
            <v xml:space="preserve">LV  </v>
          </cell>
          <cell r="E2832" t="str">
            <v>C</v>
          </cell>
          <cell r="F2832" t="str">
            <v>M</v>
          </cell>
          <cell r="G2832">
            <v>25</v>
          </cell>
        </row>
        <row r="2833">
          <cell r="A2833" t="str">
            <v>M6208T</v>
          </cell>
          <cell r="B2833">
            <v>0</v>
          </cell>
          <cell r="C2833" t="str">
            <v>M1</v>
          </cell>
          <cell r="D2833" t="str">
            <v xml:space="preserve">LV  </v>
          </cell>
          <cell r="E2833" t="str">
            <v>C</v>
          </cell>
          <cell r="F2833" t="str">
            <v>M</v>
          </cell>
          <cell r="G2833">
            <v>10</v>
          </cell>
        </row>
        <row r="2834">
          <cell r="A2834" t="str">
            <v>M6208TV</v>
          </cell>
          <cell r="B2834">
            <v>24</v>
          </cell>
          <cell r="C2834">
            <v>45</v>
          </cell>
          <cell r="D2834" t="str">
            <v xml:space="preserve">LV  </v>
          </cell>
          <cell r="E2834" t="str">
            <v>C</v>
          </cell>
          <cell r="F2834" t="str">
            <v>M</v>
          </cell>
          <cell r="G2834">
            <v>5</v>
          </cell>
        </row>
        <row r="2835">
          <cell r="A2835" t="str">
            <v>M6210M5</v>
          </cell>
          <cell r="B2835">
            <v>48</v>
          </cell>
          <cell r="C2835" t="str">
            <v>M1</v>
          </cell>
          <cell r="D2835" t="str">
            <v xml:space="preserve">LV  </v>
          </cell>
          <cell r="E2835" t="str">
            <v>B</v>
          </cell>
          <cell r="F2835" t="str">
            <v>M</v>
          </cell>
          <cell r="G2835">
            <v>25</v>
          </cell>
        </row>
        <row r="2836">
          <cell r="A2836" t="str">
            <v>M6210T</v>
          </cell>
          <cell r="B2836">
            <v>0</v>
          </cell>
          <cell r="C2836" t="str">
            <v>M1</v>
          </cell>
          <cell r="D2836" t="str">
            <v xml:space="preserve">LV  </v>
          </cell>
          <cell r="E2836" t="str">
            <v>C</v>
          </cell>
          <cell r="F2836" t="str">
            <v>M</v>
          </cell>
          <cell r="G2836">
            <v>10</v>
          </cell>
        </row>
        <row r="2837">
          <cell r="A2837" t="str">
            <v>M6210TV</v>
          </cell>
          <cell r="B2837">
            <v>24</v>
          </cell>
          <cell r="C2837">
            <v>45</v>
          </cell>
          <cell r="D2837" t="str">
            <v xml:space="preserve">LV  </v>
          </cell>
          <cell r="E2837" t="str">
            <v>C</v>
          </cell>
          <cell r="F2837" t="str">
            <v>M</v>
          </cell>
          <cell r="G2837">
            <v>5</v>
          </cell>
        </row>
        <row r="2838">
          <cell r="A2838" t="str">
            <v>M6212M5</v>
          </cell>
          <cell r="B2838">
            <v>48</v>
          </cell>
          <cell r="C2838" t="str">
            <v>M1</v>
          </cell>
          <cell r="D2838" t="str">
            <v xml:space="preserve">LOD </v>
          </cell>
          <cell r="E2838" t="str">
            <v>A</v>
          </cell>
          <cell r="F2838" t="str">
            <v>M</v>
          </cell>
          <cell r="G2838">
            <v>20</v>
          </cell>
        </row>
        <row r="2839">
          <cell r="A2839" t="str">
            <v>M6212T</v>
          </cell>
          <cell r="B2839">
            <v>0</v>
          </cell>
          <cell r="C2839" t="str">
            <v>M1</v>
          </cell>
          <cell r="D2839" t="str">
            <v xml:space="preserve">LOD </v>
          </cell>
          <cell r="E2839" t="str">
            <v>C</v>
          </cell>
          <cell r="F2839" t="str">
            <v>M</v>
          </cell>
          <cell r="G2839">
            <v>10</v>
          </cell>
        </row>
        <row r="2840">
          <cell r="A2840" t="str">
            <v>M6212TV</v>
          </cell>
          <cell r="B2840">
            <v>24</v>
          </cell>
          <cell r="C2840">
            <v>45</v>
          </cell>
          <cell r="D2840" t="str">
            <v xml:space="preserve">LOD </v>
          </cell>
          <cell r="E2840" t="str">
            <v>C</v>
          </cell>
          <cell r="F2840" t="str">
            <v>M</v>
          </cell>
          <cell r="G2840">
            <v>5</v>
          </cell>
        </row>
        <row r="2841">
          <cell r="A2841" t="str">
            <v>M6214M5</v>
          </cell>
          <cell r="B2841">
            <v>48</v>
          </cell>
          <cell r="C2841" t="str">
            <v>M1</v>
          </cell>
          <cell r="D2841" t="str">
            <v xml:space="preserve">LOD </v>
          </cell>
          <cell r="E2841" t="str">
            <v>C</v>
          </cell>
          <cell r="F2841" t="str">
            <v>M</v>
          </cell>
          <cell r="G2841">
            <v>15</v>
          </cell>
        </row>
        <row r="2842">
          <cell r="A2842" t="str">
            <v>M6214T</v>
          </cell>
          <cell r="B2842">
            <v>0</v>
          </cell>
          <cell r="C2842" t="str">
            <v>M1</v>
          </cell>
          <cell r="D2842" t="str">
            <v xml:space="preserve">LOD </v>
          </cell>
          <cell r="E2842" t="str">
            <v>C</v>
          </cell>
          <cell r="F2842" t="str">
            <v>M</v>
          </cell>
          <cell r="G2842">
            <v>10</v>
          </cell>
        </row>
        <row r="2843">
          <cell r="A2843" t="str">
            <v>M6214TV</v>
          </cell>
          <cell r="B2843">
            <v>24</v>
          </cell>
          <cell r="C2843">
            <v>45</v>
          </cell>
          <cell r="D2843" t="str">
            <v xml:space="preserve">LOD </v>
          </cell>
          <cell r="E2843" t="str">
            <v>C</v>
          </cell>
          <cell r="F2843" t="str">
            <v>M</v>
          </cell>
          <cell r="G2843">
            <v>5</v>
          </cell>
        </row>
        <row r="2844">
          <cell r="A2844" t="str">
            <v>M6216M5</v>
          </cell>
          <cell r="B2844">
            <v>48</v>
          </cell>
          <cell r="C2844" t="str">
            <v>M1</v>
          </cell>
          <cell r="D2844" t="str">
            <v xml:space="preserve">LOD </v>
          </cell>
          <cell r="E2844" t="str">
            <v>C</v>
          </cell>
          <cell r="F2844" t="str">
            <v>M</v>
          </cell>
          <cell r="G2844">
            <v>25</v>
          </cell>
        </row>
        <row r="2845">
          <cell r="A2845" t="str">
            <v>M6216T</v>
          </cell>
          <cell r="B2845">
            <v>0</v>
          </cell>
          <cell r="C2845" t="str">
            <v>M1</v>
          </cell>
          <cell r="D2845" t="str">
            <v xml:space="preserve">LOD </v>
          </cell>
          <cell r="E2845" t="str">
            <v>C</v>
          </cell>
          <cell r="F2845" t="str">
            <v>M</v>
          </cell>
          <cell r="G2845">
            <v>10</v>
          </cell>
        </row>
        <row r="2846">
          <cell r="A2846" t="str">
            <v>M6216TV</v>
          </cell>
          <cell r="B2846">
            <v>24</v>
          </cell>
          <cell r="C2846">
            <v>45</v>
          </cell>
          <cell r="D2846" t="str">
            <v xml:space="preserve">LOD </v>
          </cell>
          <cell r="E2846" t="str">
            <v>C</v>
          </cell>
          <cell r="F2846" t="str">
            <v>M</v>
          </cell>
          <cell r="G2846">
            <v>5</v>
          </cell>
        </row>
        <row r="2847">
          <cell r="A2847" t="str">
            <v>M6219M5</v>
          </cell>
          <cell r="B2847">
            <v>48</v>
          </cell>
          <cell r="C2847" t="str">
            <v>M1</v>
          </cell>
          <cell r="D2847" t="str">
            <v xml:space="preserve">LOD </v>
          </cell>
          <cell r="E2847" t="str">
            <v>C</v>
          </cell>
          <cell r="F2847" t="str">
            <v>M</v>
          </cell>
          <cell r="G2847">
            <v>25</v>
          </cell>
        </row>
        <row r="2848">
          <cell r="A2848" t="str">
            <v>M6219T</v>
          </cell>
          <cell r="B2848">
            <v>0</v>
          </cell>
          <cell r="C2848" t="str">
            <v>M1</v>
          </cell>
          <cell r="D2848" t="str">
            <v xml:space="preserve">LOD </v>
          </cell>
          <cell r="E2848" t="str">
            <v>C</v>
          </cell>
          <cell r="F2848" t="str">
            <v>M</v>
          </cell>
          <cell r="G2848">
            <v>15</v>
          </cell>
        </row>
        <row r="2849">
          <cell r="A2849" t="str">
            <v>M6220M5</v>
          </cell>
          <cell r="B2849">
            <v>48</v>
          </cell>
          <cell r="C2849" t="str">
            <v>M1</v>
          </cell>
          <cell r="D2849" t="str">
            <v xml:space="preserve">LOD </v>
          </cell>
          <cell r="E2849" t="str">
            <v>C</v>
          </cell>
          <cell r="F2849" t="str">
            <v>M</v>
          </cell>
          <cell r="G2849">
            <v>25</v>
          </cell>
        </row>
        <row r="2850">
          <cell r="A2850" t="str">
            <v>M6220T</v>
          </cell>
          <cell r="B2850">
            <v>0</v>
          </cell>
          <cell r="C2850" t="str">
            <v>M1</v>
          </cell>
          <cell r="D2850" t="str">
            <v xml:space="preserve">LOD </v>
          </cell>
          <cell r="E2850" t="str">
            <v>C</v>
          </cell>
          <cell r="F2850" t="str">
            <v>M</v>
          </cell>
          <cell r="G2850">
            <v>15</v>
          </cell>
        </row>
        <row r="2851">
          <cell r="A2851" t="str">
            <v>M62212W6904V</v>
          </cell>
          <cell r="B2851">
            <v>18</v>
          </cell>
          <cell r="C2851" t="str">
            <v>P2</v>
          </cell>
          <cell r="D2851" t="str">
            <v xml:space="preserve">LV  </v>
          </cell>
          <cell r="E2851" t="str">
            <v>C</v>
          </cell>
          <cell r="F2851" t="str">
            <v>P</v>
          </cell>
          <cell r="G2851">
            <v>0</v>
          </cell>
        </row>
        <row r="2852">
          <cell r="A2852" t="str">
            <v>M62222EAHX</v>
          </cell>
          <cell r="B2852">
            <v>28</v>
          </cell>
          <cell r="C2852">
            <v>65</v>
          </cell>
          <cell r="D2852" t="str">
            <v xml:space="preserve">BR  </v>
          </cell>
          <cell r="E2852" t="str">
            <v>C</v>
          </cell>
          <cell r="F2852" t="str">
            <v>P</v>
          </cell>
          <cell r="G2852">
            <v>35</v>
          </cell>
        </row>
        <row r="2853">
          <cell r="A2853" t="str">
            <v>M67212</v>
          </cell>
          <cell r="B2853">
            <v>1</v>
          </cell>
          <cell r="C2853" t="str">
            <v>M1</v>
          </cell>
          <cell r="D2853" t="str">
            <v xml:space="preserve">LV  </v>
          </cell>
          <cell r="E2853" t="str">
            <v>C</v>
          </cell>
          <cell r="F2853" t="str">
            <v>M</v>
          </cell>
          <cell r="G2853">
            <v>15</v>
          </cell>
        </row>
        <row r="2854">
          <cell r="A2854" t="str">
            <v>M6721222LP</v>
          </cell>
          <cell r="B2854">
            <v>22</v>
          </cell>
          <cell r="C2854" t="str">
            <v>P1</v>
          </cell>
          <cell r="D2854" t="str">
            <v xml:space="preserve">LV  </v>
          </cell>
          <cell r="E2854" t="str">
            <v xml:space="preserve"> </v>
          </cell>
          <cell r="F2854" t="str">
            <v>P</v>
          </cell>
          <cell r="G2854">
            <v>50</v>
          </cell>
        </row>
        <row r="2855">
          <cell r="A2855" t="str">
            <v>M6721222X</v>
          </cell>
          <cell r="B2855">
            <v>27</v>
          </cell>
          <cell r="C2855">
            <v>45</v>
          </cell>
          <cell r="D2855" t="str">
            <v xml:space="preserve">LV  </v>
          </cell>
          <cell r="E2855" t="str">
            <v>C</v>
          </cell>
          <cell r="F2855" t="str">
            <v>M</v>
          </cell>
          <cell r="G2855">
            <v>3</v>
          </cell>
        </row>
        <row r="2856">
          <cell r="A2856" t="str">
            <v>M67212DA</v>
          </cell>
          <cell r="B2856">
            <v>0</v>
          </cell>
          <cell r="C2856" t="str">
            <v>M1</v>
          </cell>
          <cell r="D2856" t="str">
            <v xml:space="preserve">LV  </v>
          </cell>
          <cell r="E2856" t="str">
            <v>C</v>
          </cell>
          <cell r="F2856" t="str">
            <v>M</v>
          </cell>
          <cell r="G2856">
            <v>15</v>
          </cell>
        </row>
        <row r="2857">
          <cell r="A2857" t="str">
            <v>M67212DAW6</v>
          </cell>
          <cell r="B2857">
            <v>0</v>
          </cell>
          <cell r="C2857" t="str">
            <v>M1</v>
          </cell>
          <cell r="D2857" t="str">
            <v xml:space="preserve">LV  </v>
          </cell>
          <cell r="E2857" t="str">
            <v>C</v>
          </cell>
          <cell r="F2857" t="str">
            <v>M</v>
          </cell>
          <cell r="G2857">
            <v>15</v>
          </cell>
        </row>
        <row r="2858">
          <cell r="A2858" t="str">
            <v>M67212DAW6C</v>
          </cell>
          <cell r="B2858">
            <v>0</v>
          </cell>
          <cell r="C2858" t="str">
            <v>M1</v>
          </cell>
          <cell r="D2858" t="str">
            <v xml:space="preserve">LV  </v>
          </cell>
          <cell r="E2858" t="str">
            <v>C</v>
          </cell>
          <cell r="F2858" t="str">
            <v>M</v>
          </cell>
          <cell r="G2858">
            <v>20</v>
          </cell>
        </row>
        <row r="2859">
          <cell r="A2859" t="str">
            <v>M67213</v>
          </cell>
          <cell r="B2859">
            <v>1</v>
          </cell>
          <cell r="C2859" t="str">
            <v>M1</v>
          </cell>
          <cell r="D2859" t="str">
            <v xml:space="preserve">LOD </v>
          </cell>
          <cell r="E2859" t="str">
            <v>C</v>
          </cell>
          <cell r="F2859" t="str">
            <v>M</v>
          </cell>
          <cell r="G2859">
            <v>15</v>
          </cell>
        </row>
        <row r="2860">
          <cell r="A2860" t="str">
            <v>M672131D</v>
          </cell>
          <cell r="B2860">
            <v>1</v>
          </cell>
          <cell r="C2860" t="str">
            <v>M1</v>
          </cell>
          <cell r="D2860" t="str">
            <v xml:space="preserve">LOD </v>
          </cell>
          <cell r="E2860" t="str">
            <v>C</v>
          </cell>
          <cell r="F2860" t="str">
            <v>M</v>
          </cell>
          <cell r="G2860">
            <v>15</v>
          </cell>
        </row>
        <row r="2861">
          <cell r="A2861" t="str">
            <v>M6721321LM</v>
          </cell>
          <cell r="B2861">
            <v>21</v>
          </cell>
          <cell r="C2861" t="str">
            <v>M1</v>
          </cell>
          <cell r="D2861" t="str">
            <v xml:space="preserve">LOD </v>
          </cell>
          <cell r="E2861" t="str">
            <v>C</v>
          </cell>
          <cell r="F2861" t="str">
            <v>M</v>
          </cell>
          <cell r="G2861">
            <v>5</v>
          </cell>
        </row>
        <row r="2862">
          <cell r="A2862" t="str">
            <v>M6721322LP</v>
          </cell>
          <cell r="B2862">
            <v>22</v>
          </cell>
          <cell r="C2862" t="str">
            <v>P1</v>
          </cell>
          <cell r="D2862" t="str">
            <v xml:space="preserve">LOD </v>
          </cell>
          <cell r="E2862" t="str">
            <v>C</v>
          </cell>
          <cell r="F2862" t="str">
            <v>P</v>
          </cell>
          <cell r="G2862">
            <v>50</v>
          </cell>
        </row>
        <row r="2863">
          <cell r="A2863" t="str">
            <v>M6721322W</v>
          </cell>
          <cell r="B2863">
            <v>46</v>
          </cell>
          <cell r="C2863" t="str">
            <v>PC</v>
          </cell>
          <cell r="D2863" t="str">
            <v xml:space="preserve">LOD </v>
          </cell>
          <cell r="E2863" t="str">
            <v xml:space="preserve"> </v>
          </cell>
          <cell r="F2863" t="str">
            <v>P</v>
          </cell>
          <cell r="G2863">
            <v>0</v>
          </cell>
        </row>
        <row r="2864">
          <cell r="A2864" t="str">
            <v>M6721322X</v>
          </cell>
          <cell r="B2864">
            <v>27</v>
          </cell>
          <cell r="C2864">
            <v>45</v>
          </cell>
          <cell r="D2864" t="str">
            <v xml:space="preserve">LOD </v>
          </cell>
          <cell r="E2864" t="str">
            <v>C</v>
          </cell>
          <cell r="F2864" t="str">
            <v>M</v>
          </cell>
          <cell r="G2864">
            <v>3</v>
          </cell>
        </row>
        <row r="2865">
          <cell r="A2865" t="str">
            <v>M67213EA</v>
          </cell>
          <cell r="B2865">
            <v>0</v>
          </cell>
          <cell r="C2865" t="str">
            <v>M1</v>
          </cell>
          <cell r="D2865" t="str">
            <v xml:space="preserve">LOD </v>
          </cell>
          <cell r="E2865" t="str">
            <v>C</v>
          </cell>
          <cell r="F2865" t="str">
            <v>M</v>
          </cell>
          <cell r="G2865">
            <v>15</v>
          </cell>
        </row>
        <row r="2866">
          <cell r="A2866" t="str">
            <v>M67217</v>
          </cell>
          <cell r="B2866">
            <v>1</v>
          </cell>
          <cell r="C2866" t="str">
            <v>M1</v>
          </cell>
          <cell r="D2866" t="str">
            <v xml:space="preserve">LOD </v>
          </cell>
          <cell r="E2866" t="str">
            <v>C</v>
          </cell>
          <cell r="F2866" t="str">
            <v>M</v>
          </cell>
          <cell r="G2866">
            <v>20</v>
          </cell>
        </row>
        <row r="2867">
          <cell r="A2867" t="str">
            <v>M672171F</v>
          </cell>
          <cell r="B2867">
            <v>34</v>
          </cell>
          <cell r="C2867" t="str">
            <v>RI</v>
          </cell>
          <cell r="D2867" t="str">
            <v xml:space="preserve">LOD </v>
          </cell>
          <cell r="E2867" t="str">
            <v>C</v>
          </cell>
          <cell r="F2867" t="str">
            <v>P</v>
          </cell>
          <cell r="G2867">
            <v>20</v>
          </cell>
        </row>
        <row r="2868">
          <cell r="A2868" t="str">
            <v>M6721722LP</v>
          </cell>
          <cell r="B2868">
            <v>22</v>
          </cell>
          <cell r="C2868" t="str">
            <v>P1</v>
          </cell>
          <cell r="D2868" t="str">
            <v xml:space="preserve">LOD </v>
          </cell>
          <cell r="E2868" t="str">
            <v>B</v>
          </cell>
          <cell r="F2868" t="str">
            <v>P</v>
          </cell>
          <cell r="G2868">
            <v>50</v>
          </cell>
        </row>
        <row r="2869">
          <cell r="A2869" t="str">
            <v>M6721722X</v>
          </cell>
          <cell r="B2869">
            <v>27</v>
          </cell>
          <cell r="C2869">
            <v>45</v>
          </cell>
          <cell r="D2869" t="str">
            <v xml:space="preserve">LOD </v>
          </cell>
          <cell r="E2869" t="str">
            <v>B</v>
          </cell>
          <cell r="F2869" t="str">
            <v>M</v>
          </cell>
          <cell r="G2869">
            <v>3</v>
          </cell>
        </row>
        <row r="2870">
          <cell r="A2870" t="str">
            <v>M67217EAH</v>
          </cell>
          <cell r="B2870">
            <v>0</v>
          </cell>
          <cell r="C2870" t="str">
            <v>M1</v>
          </cell>
          <cell r="D2870" t="str">
            <v xml:space="preserve">LOD </v>
          </cell>
          <cell r="E2870" t="str">
            <v>C</v>
          </cell>
          <cell r="F2870" t="str">
            <v>M</v>
          </cell>
          <cell r="G2870">
            <v>15</v>
          </cell>
        </row>
        <row r="2871">
          <cell r="A2871" t="str">
            <v>M67217EAHX</v>
          </cell>
          <cell r="B2871">
            <v>24</v>
          </cell>
          <cell r="C2871">
            <v>45</v>
          </cell>
          <cell r="D2871" t="str">
            <v xml:space="preserve">LOD </v>
          </cell>
          <cell r="E2871" t="str">
            <v>C</v>
          </cell>
          <cell r="F2871" t="str">
            <v>M</v>
          </cell>
          <cell r="G2871">
            <v>5</v>
          </cell>
        </row>
        <row r="2872">
          <cell r="A2872" t="str">
            <v>M67220</v>
          </cell>
          <cell r="B2872">
            <v>1</v>
          </cell>
          <cell r="C2872" t="str">
            <v>M1</v>
          </cell>
          <cell r="D2872" t="str">
            <v xml:space="preserve">LOD </v>
          </cell>
          <cell r="E2872" t="str">
            <v>C</v>
          </cell>
          <cell r="F2872" t="str">
            <v>M</v>
          </cell>
          <cell r="G2872">
            <v>20</v>
          </cell>
        </row>
        <row r="2873">
          <cell r="A2873" t="str">
            <v>M6722022LP</v>
          </cell>
          <cell r="B2873">
            <v>22</v>
          </cell>
          <cell r="C2873" t="str">
            <v>P1</v>
          </cell>
          <cell r="D2873" t="str">
            <v xml:space="preserve">LOD </v>
          </cell>
          <cell r="E2873" t="str">
            <v>B</v>
          </cell>
          <cell r="F2873" t="str">
            <v>P</v>
          </cell>
          <cell r="G2873">
            <v>50</v>
          </cell>
        </row>
        <row r="2874">
          <cell r="A2874" t="str">
            <v>M6722022X</v>
          </cell>
          <cell r="B2874">
            <v>27</v>
          </cell>
          <cell r="C2874">
            <v>45</v>
          </cell>
          <cell r="D2874" t="str">
            <v xml:space="preserve">LOD </v>
          </cell>
          <cell r="E2874" t="str">
            <v>B</v>
          </cell>
          <cell r="F2874" t="str">
            <v>M</v>
          </cell>
          <cell r="G2874">
            <v>3</v>
          </cell>
        </row>
        <row r="2875">
          <cell r="A2875" t="str">
            <v>M67220DAHW933</v>
          </cell>
          <cell r="B2875">
            <v>0</v>
          </cell>
          <cell r="C2875" t="str">
            <v>M1</v>
          </cell>
          <cell r="D2875" t="str">
            <v xml:space="preserve">LOD </v>
          </cell>
          <cell r="E2875" t="str">
            <v>C</v>
          </cell>
          <cell r="F2875" t="str">
            <v>M</v>
          </cell>
          <cell r="G2875">
            <v>15</v>
          </cell>
        </row>
        <row r="2876">
          <cell r="A2876" t="str">
            <v>M67220EAH</v>
          </cell>
          <cell r="B2876">
            <v>0</v>
          </cell>
          <cell r="C2876" t="str">
            <v>M1</v>
          </cell>
          <cell r="D2876" t="str">
            <v xml:space="preserve">LOD </v>
          </cell>
          <cell r="E2876" t="str">
            <v>B</v>
          </cell>
          <cell r="F2876" t="str">
            <v>M</v>
          </cell>
          <cell r="G2876">
            <v>20</v>
          </cell>
        </row>
        <row r="2877">
          <cell r="A2877" t="str">
            <v>M67220EAHX</v>
          </cell>
          <cell r="B2877">
            <v>24</v>
          </cell>
          <cell r="C2877">
            <v>45</v>
          </cell>
          <cell r="D2877" t="str">
            <v xml:space="preserve">LOD </v>
          </cell>
          <cell r="E2877" t="str">
            <v>B</v>
          </cell>
          <cell r="F2877" t="str">
            <v>M</v>
          </cell>
          <cell r="G2877">
            <v>5</v>
          </cell>
        </row>
        <row r="2878">
          <cell r="A2878" t="str">
            <v>M67221CAHW112</v>
          </cell>
          <cell r="B2878">
            <v>0</v>
          </cell>
          <cell r="C2878" t="str">
            <v>M1</v>
          </cell>
          <cell r="D2878" t="str">
            <v xml:space="preserve">LOD </v>
          </cell>
          <cell r="E2878" t="str">
            <v>C</v>
          </cell>
          <cell r="F2878" t="str">
            <v>M</v>
          </cell>
          <cell r="G2878">
            <v>15</v>
          </cell>
        </row>
        <row r="2879">
          <cell r="A2879" t="str">
            <v>M67221DAW864</v>
          </cell>
          <cell r="B2879">
            <v>0</v>
          </cell>
          <cell r="C2879" t="str">
            <v>M1</v>
          </cell>
          <cell r="D2879" t="str">
            <v xml:space="preserve">LOD </v>
          </cell>
          <cell r="E2879" t="str">
            <v>C</v>
          </cell>
          <cell r="F2879" t="str">
            <v>M</v>
          </cell>
          <cell r="G2879">
            <v>25</v>
          </cell>
        </row>
        <row r="2880">
          <cell r="A2880" t="str">
            <v>M67306</v>
          </cell>
          <cell r="B2880">
            <v>1</v>
          </cell>
          <cell r="C2880" t="str">
            <v>M1</v>
          </cell>
          <cell r="D2880" t="str">
            <v xml:space="preserve">LV  </v>
          </cell>
          <cell r="E2880" t="str">
            <v>C</v>
          </cell>
          <cell r="F2880" t="str">
            <v>M</v>
          </cell>
          <cell r="G2880">
            <v>20</v>
          </cell>
        </row>
        <row r="2881">
          <cell r="A2881" t="str">
            <v>M6730622LP</v>
          </cell>
          <cell r="B2881">
            <v>22</v>
          </cell>
          <cell r="C2881" t="str">
            <v>P1</v>
          </cell>
          <cell r="D2881" t="str">
            <v xml:space="preserve">LV  </v>
          </cell>
          <cell r="E2881" t="str">
            <v>B</v>
          </cell>
          <cell r="F2881" t="str">
            <v>P</v>
          </cell>
          <cell r="G2881">
            <v>50</v>
          </cell>
        </row>
        <row r="2882">
          <cell r="A2882" t="str">
            <v>M6730622X</v>
          </cell>
          <cell r="B2882">
            <v>27</v>
          </cell>
          <cell r="C2882">
            <v>45</v>
          </cell>
          <cell r="D2882" t="str">
            <v xml:space="preserve">LV  </v>
          </cell>
          <cell r="E2882" t="str">
            <v>B</v>
          </cell>
          <cell r="F2882" t="str">
            <v>M</v>
          </cell>
          <cell r="G2882">
            <v>3</v>
          </cell>
        </row>
        <row r="2883">
          <cell r="A2883" t="str">
            <v>M67306DAW860</v>
          </cell>
          <cell r="B2883">
            <v>0</v>
          </cell>
          <cell r="C2883" t="str">
            <v>M1</v>
          </cell>
          <cell r="D2883" t="str">
            <v xml:space="preserve">LV  </v>
          </cell>
          <cell r="E2883" t="str">
            <v>C</v>
          </cell>
          <cell r="F2883" t="str">
            <v>M</v>
          </cell>
          <cell r="G2883">
            <v>15</v>
          </cell>
        </row>
        <row r="2884">
          <cell r="A2884" t="str">
            <v>M67314GCAHW965</v>
          </cell>
          <cell r="B2884">
            <v>0</v>
          </cell>
          <cell r="C2884" t="str">
            <v>M1</v>
          </cell>
          <cell r="D2884" t="str">
            <v xml:space="preserve">LOD </v>
          </cell>
          <cell r="E2884" t="str">
            <v>C</v>
          </cell>
          <cell r="F2884" t="str">
            <v>M</v>
          </cell>
          <cell r="G2884">
            <v>25</v>
          </cell>
        </row>
        <row r="2885">
          <cell r="A2885" t="str">
            <v>M67315</v>
          </cell>
          <cell r="B2885">
            <v>1</v>
          </cell>
          <cell r="C2885" t="str">
            <v>M1</v>
          </cell>
          <cell r="D2885" t="str">
            <v xml:space="preserve">LOD </v>
          </cell>
          <cell r="E2885" t="str">
            <v>C</v>
          </cell>
          <cell r="F2885" t="str">
            <v>M</v>
          </cell>
          <cell r="G2885">
            <v>15</v>
          </cell>
        </row>
        <row r="2886">
          <cell r="A2886" t="str">
            <v>M673151FP</v>
          </cell>
          <cell r="B2886">
            <v>1</v>
          </cell>
          <cell r="C2886" t="str">
            <v>P6</v>
          </cell>
          <cell r="D2886" t="str">
            <v xml:space="preserve">LOD </v>
          </cell>
          <cell r="E2886" t="str">
            <v>A</v>
          </cell>
          <cell r="F2886" t="str">
            <v>P</v>
          </cell>
          <cell r="G2886">
            <v>10</v>
          </cell>
        </row>
        <row r="2887">
          <cell r="A2887" t="str">
            <v>M6731522LP</v>
          </cell>
          <cell r="B2887">
            <v>22</v>
          </cell>
          <cell r="C2887" t="str">
            <v>P1</v>
          </cell>
          <cell r="D2887" t="str">
            <v xml:space="preserve">LOD </v>
          </cell>
          <cell r="E2887" t="str">
            <v>A</v>
          </cell>
          <cell r="F2887" t="str">
            <v>P</v>
          </cell>
          <cell r="G2887">
            <v>50</v>
          </cell>
        </row>
        <row r="2888">
          <cell r="A2888" t="str">
            <v>M6731522X</v>
          </cell>
          <cell r="B2888">
            <v>27</v>
          </cell>
          <cell r="C2888">
            <v>45</v>
          </cell>
          <cell r="D2888" t="str">
            <v xml:space="preserve">LOD </v>
          </cell>
          <cell r="E2888" t="str">
            <v>A</v>
          </cell>
          <cell r="F2888" t="str">
            <v>M</v>
          </cell>
          <cell r="G2888">
            <v>3</v>
          </cell>
        </row>
        <row r="2889">
          <cell r="A2889" t="str">
            <v>M67315CAHW967</v>
          </cell>
          <cell r="B2889">
            <v>0</v>
          </cell>
          <cell r="C2889" t="str">
            <v>M1</v>
          </cell>
          <cell r="D2889" t="str">
            <v xml:space="preserve">LOD </v>
          </cell>
          <cell r="E2889" t="str">
            <v>C</v>
          </cell>
          <cell r="F2889" t="str">
            <v>M</v>
          </cell>
          <cell r="G2889">
            <v>15</v>
          </cell>
        </row>
        <row r="2890">
          <cell r="A2890" t="str">
            <v>M67315EAHW919</v>
          </cell>
          <cell r="B2890">
            <v>0</v>
          </cell>
          <cell r="C2890" t="str">
            <v>M1</v>
          </cell>
          <cell r="D2890" t="str">
            <v xml:space="preserve">LOD </v>
          </cell>
          <cell r="E2890" t="str">
            <v>A</v>
          </cell>
          <cell r="F2890" t="str">
            <v>M</v>
          </cell>
          <cell r="G2890">
            <v>15</v>
          </cell>
        </row>
        <row r="2891">
          <cell r="A2891" t="str">
            <v>M67315EAHW9190M</v>
          </cell>
          <cell r="B2891">
            <v>0</v>
          </cell>
          <cell r="C2891" t="str">
            <v>RI</v>
          </cell>
          <cell r="D2891" t="str">
            <v xml:space="preserve">LOD </v>
          </cell>
          <cell r="E2891" t="str">
            <v>C</v>
          </cell>
          <cell r="F2891" t="str">
            <v>P</v>
          </cell>
          <cell r="G2891">
            <v>25</v>
          </cell>
        </row>
        <row r="2892">
          <cell r="A2892" t="str">
            <v>M67315EAHXW919</v>
          </cell>
          <cell r="B2892">
            <v>24</v>
          </cell>
          <cell r="C2892">
            <v>45</v>
          </cell>
          <cell r="D2892" t="str">
            <v xml:space="preserve">LOD </v>
          </cell>
          <cell r="E2892" t="str">
            <v>B</v>
          </cell>
          <cell r="F2892" t="str">
            <v>M</v>
          </cell>
          <cell r="G2892">
            <v>10</v>
          </cell>
        </row>
        <row r="2893">
          <cell r="A2893" t="str">
            <v>M67315W883</v>
          </cell>
          <cell r="B2893">
            <v>1</v>
          </cell>
          <cell r="C2893" t="str">
            <v>M1</v>
          </cell>
          <cell r="D2893" t="str">
            <v xml:space="preserve">LOD </v>
          </cell>
          <cell r="E2893" t="str">
            <v>B</v>
          </cell>
          <cell r="F2893" t="str">
            <v>M</v>
          </cell>
          <cell r="G2893">
            <v>20</v>
          </cell>
        </row>
        <row r="2894">
          <cell r="A2894" t="str">
            <v>M6732022LP</v>
          </cell>
          <cell r="B2894">
            <v>22</v>
          </cell>
          <cell r="C2894" t="str">
            <v>P1</v>
          </cell>
          <cell r="D2894" t="str">
            <v xml:space="preserve">LOD </v>
          </cell>
          <cell r="E2894" t="str">
            <v>C</v>
          </cell>
          <cell r="F2894" t="str">
            <v>P</v>
          </cell>
          <cell r="G2894">
            <v>50</v>
          </cell>
        </row>
        <row r="2895">
          <cell r="A2895" t="str">
            <v>M6732022W</v>
          </cell>
          <cell r="B2895">
            <v>46</v>
          </cell>
          <cell r="C2895" t="str">
            <v>R8</v>
          </cell>
          <cell r="D2895" t="str">
            <v xml:space="preserve">LOD </v>
          </cell>
          <cell r="E2895" t="str">
            <v>D</v>
          </cell>
          <cell r="F2895" t="str">
            <v>P</v>
          </cell>
          <cell r="G2895">
            <v>50</v>
          </cell>
        </row>
        <row r="2896">
          <cell r="A2896" t="str">
            <v>M6732022X2</v>
          </cell>
          <cell r="B2896">
            <v>27</v>
          </cell>
          <cell r="C2896">
            <v>45</v>
          </cell>
          <cell r="D2896" t="str">
            <v xml:space="preserve">LOD </v>
          </cell>
          <cell r="E2896" t="str">
            <v>C</v>
          </cell>
          <cell r="F2896" t="str">
            <v>M</v>
          </cell>
          <cell r="G2896">
            <v>3</v>
          </cell>
        </row>
        <row r="2897">
          <cell r="A2897" t="str">
            <v>M67320W842</v>
          </cell>
          <cell r="B2897">
            <v>1</v>
          </cell>
          <cell r="C2897" t="str">
            <v>M1</v>
          </cell>
          <cell r="D2897" t="str">
            <v xml:space="preserve">LOD </v>
          </cell>
          <cell r="E2897" t="str">
            <v>C</v>
          </cell>
          <cell r="F2897" t="str">
            <v>M</v>
          </cell>
          <cell r="G2897">
            <v>15</v>
          </cell>
        </row>
        <row r="2898">
          <cell r="A2898" t="str">
            <v>M68215EAHX</v>
          </cell>
          <cell r="B2898">
            <v>28</v>
          </cell>
          <cell r="C2898" t="str">
            <v>P6</v>
          </cell>
          <cell r="D2898" t="str">
            <v xml:space="preserve">BR  </v>
          </cell>
          <cell r="E2898" t="str">
            <v>C</v>
          </cell>
          <cell r="F2898" t="str">
            <v>P</v>
          </cell>
          <cell r="G2898">
            <v>35</v>
          </cell>
        </row>
        <row r="2899">
          <cell r="A2899" t="str">
            <v>M7306</v>
          </cell>
          <cell r="B2899">
            <v>1</v>
          </cell>
          <cell r="C2899" t="str">
            <v>M1</v>
          </cell>
          <cell r="D2899" t="str">
            <v xml:space="preserve">LV  </v>
          </cell>
          <cell r="E2899" t="str">
            <v>C</v>
          </cell>
          <cell r="F2899" t="str">
            <v>M</v>
          </cell>
          <cell r="G2899">
            <v>20</v>
          </cell>
        </row>
        <row r="2900">
          <cell r="A2900" t="str">
            <v>M730622LP</v>
          </cell>
          <cell r="B2900">
            <v>22</v>
          </cell>
          <cell r="C2900" t="str">
            <v>P1</v>
          </cell>
          <cell r="D2900" t="str">
            <v xml:space="preserve">LV  </v>
          </cell>
          <cell r="E2900" t="str">
            <v>C</v>
          </cell>
          <cell r="F2900" t="str">
            <v>P</v>
          </cell>
          <cell r="G2900">
            <v>50</v>
          </cell>
        </row>
        <row r="2901">
          <cell r="A2901" t="str">
            <v>M730622X</v>
          </cell>
          <cell r="B2901">
            <v>27</v>
          </cell>
          <cell r="C2901">
            <v>45</v>
          </cell>
          <cell r="D2901" t="str">
            <v xml:space="preserve">LV  </v>
          </cell>
          <cell r="E2901" t="str">
            <v>C</v>
          </cell>
          <cell r="F2901" t="str">
            <v>M</v>
          </cell>
          <cell r="G2901">
            <v>3</v>
          </cell>
        </row>
        <row r="2902">
          <cell r="A2902" t="str">
            <v>M7306DAH</v>
          </cell>
          <cell r="B2902">
            <v>0</v>
          </cell>
          <cell r="C2902" t="str">
            <v>M1</v>
          </cell>
          <cell r="D2902" t="str">
            <v xml:space="preserve">LV  </v>
          </cell>
          <cell r="E2902" t="str">
            <v>C</v>
          </cell>
          <cell r="F2902" t="str">
            <v>M</v>
          </cell>
          <cell r="G2902">
            <v>15</v>
          </cell>
        </row>
        <row r="2903">
          <cell r="A2903" t="str">
            <v>M7306DAH0MP</v>
          </cell>
          <cell r="B2903">
            <v>35</v>
          </cell>
          <cell r="C2903" t="str">
            <v>P6</v>
          </cell>
          <cell r="D2903" t="str">
            <v xml:space="preserve">LV  </v>
          </cell>
          <cell r="E2903" t="str">
            <v>C</v>
          </cell>
          <cell r="F2903" t="str">
            <v>P</v>
          </cell>
          <cell r="G2903">
            <v>80</v>
          </cell>
        </row>
        <row r="2904">
          <cell r="A2904" t="str">
            <v>M7306U</v>
          </cell>
          <cell r="B2904">
            <v>0</v>
          </cell>
          <cell r="C2904" t="str">
            <v>M1</v>
          </cell>
          <cell r="D2904" t="str">
            <v xml:space="preserve">LV  </v>
          </cell>
          <cell r="E2904" t="str">
            <v>C</v>
          </cell>
          <cell r="F2904" t="str">
            <v>M</v>
          </cell>
          <cell r="G2904">
            <v>15</v>
          </cell>
        </row>
        <row r="2905">
          <cell r="A2905" t="str">
            <v>M7307</v>
          </cell>
          <cell r="B2905">
            <v>1</v>
          </cell>
          <cell r="C2905" t="str">
            <v>M1</v>
          </cell>
          <cell r="D2905" t="str">
            <v xml:space="preserve">MVC </v>
          </cell>
          <cell r="E2905" t="str">
            <v>B</v>
          </cell>
          <cell r="F2905" t="str">
            <v>M</v>
          </cell>
          <cell r="G2905">
            <v>20</v>
          </cell>
        </row>
        <row r="2906">
          <cell r="A2906" t="str">
            <v>M730722LP</v>
          </cell>
          <cell r="B2906">
            <v>22</v>
          </cell>
          <cell r="C2906" t="str">
            <v>P1</v>
          </cell>
          <cell r="D2906" t="str">
            <v xml:space="preserve">LV  </v>
          </cell>
          <cell r="E2906" t="str">
            <v>C</v>
          </cell>
          <cell r="F2906" t="str">
            <v>P</v>
          </cell>
          <cell r="G2906">
            <v>50</v>
          </cell>
        </row>
        <row r="2907">
          <cell r="A2907" t="str">
            <v>M730722X</v>
          </cell>
          <cell r="B2907">
            <v>27</v>
          </cell>
          <cell r="C2907">
            <v>45</v>
          </cell>
          <cell r="D2907" t="str">
            <v xml:space="preserve">LV  </v>
          </cell>
          <cell r="E2907" t="str">
            <v>C</v>
          </cell>
          <cell r="F2907" t="str">
            <v>M</v>
          </cell>
          <cell r="G2907">
            <v>3</v>
          </cell>
        </row>
        <row r="2908">
          <cell r="A2908" t="str">
            <v>M7307E</v>
          </cell>
          <cell r="B2908">
            <v>0</v>
          </cell>
          <cell r="C2908" t="str">
            <v>M1</v>
          </cell>
          <cell r="D2908" t="str">
            <v xml:space="preserve">LV  </v>
          </cell>
          <cell r="E2908" t="str">
            <v>C</v>
          </cell>
          <cell r="F2908" t="str">
            <v>M</v>
          </cell>
          <cell r="G2908">
            <v>15</v>
          </cell>
        </row>
        <row r="2909">
          <cell r="A2909" t="str">
            <v>M7307EW3</v>
          </cell>
          <cell r="B2909">
            <v>0</v>
          </cell>
          <cell r="C2909" t="str">
            <v>M1</v>
          </cell>
          <cell r="D2909" t="str">
            <v xml:space="preserve">LV  </v>
          </cell>
          <cell r="E2909" t="str">
            <v>C</v>
          </cell>
          <cell r="F2909" t="str">
            <v>M</v>
          </cell>
          <cell r="G2909">
            <v>15</v>
          </cell>
        </row>
        <row r="2910">
          <cell r="A2910" t="str">
            <v>M7307U</v>
          </cell>
          <cell r="B2910">
            <v>0</v>
          </cell>
          <cell r="C2910" t="str">
            <v>M1</v>
          </cell>
          <cell r="D2910" t="str">
            <v xml:space="preserve">MVC </v>
          </cell>
          <cell r="E2910" t="str">
            <v>B</v>
          </cell>
          <cell r="F2910" t="str">
            <v>M</v>
          </cell>
          <cell r="G2910">
            <v>15</v>
          </cell>
        </row>
        <row r="2911">
          <cell r="A2911" t="str">
            <v>M7308</v>
          </cell>
          <cell r="B2911">
            <v>1</v>
          </cell>
          <cell r="C2911" t="str">
            <v>M1</v>
          </cell>
          <cell r="D2911" t="str">
            <v xml:space="preserve">LV  </v>
          </cell>
          <cell r="E2911" t="str">
            <v>C</v>
          </cell>
          <cell r="F2911" t="str">
            <v>M</v>
          </cell>
          <cell r="G2911">
            <v>15</v>
          </cell>
        </row>
        <row r="2912">
          <cell r="A2912" t="str">
            <v>M730822T</v>
          </cell>
          <cell r="B2912">
            <v>20</v>
          </cell>
          <cell r="C2912" t="str">
            <v>P9</v>
          </cell>
          <cell r="D2912" t="str">
            <v xml:space="preserve">LV  </v>
          </cell>
          <cell r="E2912" t="str">
            <v>C</v>
          </cell>
          <cell r="F2912" t="str">
            <v>P</v>
          </cell>
          <cell r="G2912">
            <v>50</v>
          </cell>
        </row>
        <row r="2913">
          <cell r="A2913" t="str">
            <v>M73082VM</v>
          </cell>
          <cell r="B2913">
            <v>2</v>
          </cell>
          <cell r="C2913" t="str">
            <v>M1</v>
          </cell>
          <cell r="D2913" t="str">
            <v xml:space="preserve">LV  </v>
          </cell>
          <cell r="E2913" t="str">
            <v>C</v>
          </cell>
          <cell r="F2913" t="str">
            <v>M</v>
          </cell>
          <cell r="G2913">
            <v>5</v>
          </cell>
        </row>
        <row r="2914">
          <cell r="A2914" t="str">
            <v>M7308T</v>
          </cell>
          <cell r="B2914">
            <v>0</v>
          </cell>
          <cell r="C2914" t="str">
            <v>M1</v>
          </cell>
          <cell r="D2914" t="str">
            <v xml:space="preserve">LV  </v>
          </cell>
          <cell r="E2914" t="str">
            <v>C</v>
          </cell>
          <cell r="F2914" t="str">
            <v>M</v>
          </cell>
          <cell r="G2914">
            <v>10</v>
          </cell>
        </row>
        <row r="2915">
          <cell r="A2915" t="str">
            <v>M730922LP</v>
          </cell>
          <cell r="B2915">
            <v>22</v>
          </cell>
          <cell r="C2915" t="str">
            <v>P1</v>
          </cell>
          <cell r="D2915" t="str">
            <v xml:space="preserve">LV  </v>
          </cell>
          <cell r="E2915" t="str">
            <v>C</v>
          </cell>
          <cell r="F2915" t="str">
            <v>P</v>
          </cell>
          <cell r="G2915">
            <v>50</v>
          </cell>
        </row>
        <row r="2916">
          <cell r="A2916" t="str">
            <v>M730922X</v>
          </cell>
          <cell r="B2916">
            <v>27</v>
          </cell>
          <cell r="C2916">
            <v>45</v>
          </cell>
          <cell r="D2916" t="str">
            <v xml:space="preserve">LV  </v>
          </cell>
          <cell r="E2916" t="str">
            <v>C</v>
          </cell>
          <cell r="F2916" t="str">
            <v>M</v>
          </cell>
          <cell r="G2916">
            <v>3</v>
          </cell>
        </row>
        <row r="2917">
          <cell r="A2917" t="str">
            <v>M7309EA</v>
          </cell>
          <cell r="B2917">
            <v>0</v>
          </cell>
          <cell r="C2917" t="str">
            <v>M1</v>
          </cell>
          <cell r="D2917" t="str">
            <v xml:space="preserve">LV  </v>
          </cell>
          <cell r="E2917" t="str">
            <v>C</v>
          </cell>
          <cell r="F2917" t="str">
            <v>M</v>
          </cell>
          <cell r="G2917">
            <v>15</v>
          </cell>
        </row>
        <row r="2918">
          <cell r="A2918" t="str">
            <v>M7309EAH</v>
          </cell>
          <cell r="B2918">
            <v>0</v>
          </cell>
          <cell r="C2918" t="str">
            <v>M1</v>
          </cell>
          <cell r="D2918" t="str">
            <v xml:space="preserve">LV  </v>
          </cell>
          <cell r="E2918" t="str">
            <v>C</v>
          </cell>
          <cell r="F2918" t="str">
            <v>M</v>
          </cell>
          <cell r="G2918">
            <v>15</v>
          </cell>
        </row>
        <row r="2919">
          <cell r="A2919" t="str">
            <v>M7309EAHXW870</v>
          </cell>
          <cell r="B2919">
            <v>24</v>
          </cell>
          <cell r="C2919">
            <v>45</v>
          </cell>
          <cell r="D2919" t="str">
            <v xml:space="preserve">LV  </v>
          </cell>
          <cell r="E2919" t="str">
            <v>C</v>
          </cell>
          <cell r="F2919" t="str">
            <v>M</v>
          </cell>
          <cell r="G2919">
            <v>5</v>
          </cell>
        </row>
        <row r="2920">
          <cell r="A2920" t="str">
            <v>M7309EAXW870</v>
          </cell>
          <cell r="B2920">
            <v>24</v>
          </cell>
          <cell r="C2920">
            <v>45</v>
          </cell>
          <cell r="D2920" t="str">
            <v xml:space="preserve">LV  </v>
          </cell>
          <cell r="E2920" t="str">
            <v>C</v>
          </cell>
          <cell r="F2920" t="str">
            <v>M</v>
          </cell>
          <cell r="G2920">
            <v>5</v>
          </cell>
        </row>
        <row r="2921">
          <cell r="A2921" t="str">
            <v>M7309U</v>
          </cell>
          <cell r="B2921">
            <v>0</v>
          </cell>
          <cell r="C2921" t="str">
            <v>M1</v>
          </cell>
          <cell r="D2921" t="str">
            <v xml:space="preserve">LV  </v>
          </cell>
          <cell r="E2921" t="str">
            <v>B</v>
          </cell>
          <cell r="F2921" t="str">
            <v>M</v>
          </cell>
          <cell r="G2921">
            <v>10</v>
          </cell>
        </row>
        <row r="2922">
          <cell r="A2922" t="str">
            <v>M7309W870</v>
          </cell>
          <cell r="B2922">
            <v>1</v>
          </cell>
          <cell r="C2922" t="str">
            <v>M1</v>
          </cell>
          <cell r="D2922" t="str">
            <v xml:space="preserve">LV  </v>
          </cell>
          <cell r="E2922" t="str">
            <v>B</v>
          </cell>
          <cell r="F2922" t="str">
            <v>M</v>
          </cell>
          <cell r="G2922">
            <v>15</v>
          </cell>
        </row>
        <row r="2923">
          <cell r="A2923" t="str">
            <v>M7310</v>
          </cell>
          <cell r="B2923">
            <v>1</v>
          </cell>
          <cell r="C2923" t="str">
            <v>M1</v>
          </cell>
          <cell r="D2923" t="str">
            <v xml:space="preserve">LV  </v>
          </cell>
          <cell r="E2923" t="str">
            <v>C</v>
          </cell>
          <cell r="F2923" t="str">
            <v>M</v>
          </cell>
          <cell r="G2923">
            <v>15</v>
          </cell>
        </row>
        <row r="2924">
          <cell r="A2924" t="str">
            <v>M731022LP</v>
          </cell>
          <cell r="B2924">
            <v>22</v>
          </cell>
          <cell r="C2924" t="str">
            <v>P1</v>
          </cell>
          <cell r="D2924" t="str">
            <v xml:space="preserve">LV  </v>
          </cell>
          <cell r="E2924" t="str">
            <v>C</v>
          </cell>
          <cell r="F2924" t="str">
            <v>P</v>
          </cell>
          <cell r="G2924">
            <v>50</v>
          </cell>
        </row>
        <row r="2925">
          <cell r="A2925" t="str">
            <v>M731022X</v>
          </cell>
          <cell r="B2925">
            <v>27</v>
          </cell>
          <cell r="C2925">
            <v>45</v>
          </cell>
          <cell r="D2925" t="str">
            <v xml:space="preserve">LV  </v>
          </cell>
          <cell r="E2925" t="str">
            <v>C</v>
          </cell>
          <cell r="F2925" t="str">
            <v>M</v>
          </cell>
          <cell r="G2925">
            <v>3</v>
          </cell>
        </row>
        <row r="2926">
          <cell r="A2926" t="str">
            <v>M7310D</v>
          </cell>
          <cell r="B2926">
            <v>0</v>
          </cell>
          <cell r="C2926" t="str">
            <v>M1</v>
          </cell>
          <cell r="D2926" t="str">
            <v xml:space="preserve">LV  </v>
          </cell>
          <cell r="E2926" t="str">
            <v>C</v>
          </cell>
          <cell r="F2926" t="str">
            <v>M</v>
          </cell>
          <cell r="G2926">
            <v>10</v>
          </cell>
        </row>
        <row r="2927">
          <cell r="A2927" t="str">
            <v>M7310DC3348</v>
          </cell>
          <cell r="B2927">
            <v>0</v>
          </cell>
          <cell r="C2927" t="str">
            <v>M1</v>
          </cell>
          <cell r="D2927" t="str">
            <v xml:space="preserve">LV  </v>
          </cell>
          <cell r="E2927" t="str">
            <v>C</v>
          </cell>
          <cell r="F2927" t="str">
            <v>M</v>
          </cell>
          <cell r="G2927">
            <v>15</v>
          </cell>
        </row>
        <row r="2928">
          <cell r="A2928" t="str">
            <v>M7311</v>
          </cell>
          <cell r="B2928">
            <v>1</v>
          </cell>
          <cell r="C2928" t="str">
            <v>M1</v>
          </cell>
          <cell r="D2928" t="str">
            <v xml:space="preserve">LOD </v>
          </cell>
          <cell r="E2928" t="str">
            <v>C</v>
          </cell>
          <cell r="F2928" t="str">
            <v>M</v>
          </cell>
          <cell r="G2928">
            <v>15</v>
          </cell>
        </row>
        <row r="2929">
          <cell r="A2929" t="str">
            <v>M731122LP</v>
          </cell>
          <cell r="B2929">
            <v>22</v>
          </cell>
          <cell r="C2929" t="str">
            <v>P1</v>
          </cell>
          <cell r="D2929" t="str">
            <v xml:space="preserve">LOD </v>
          </cell>
          <cell r="E2929" t="str">
            <v>C</v>
          </cell>
          <cell r="F2929" t="str">
            <v>P</v>
          </cell>
          <cell r="G2929">
            <v>50</v>
          </cell>
        </row>
        <row r="2930">
          <cell r="A2930" t="str">
            <v>M731122X</v>
          </cell>
          <cell r="B2930">
            <v>27</v>
          </cell>
          <cell r="C2930">
            <v>45</v>
          </cell>
          <cell r="D2930" t="str">
            <v xml:space="preserve">LOD </v>
          </cell>
          <cell r="E2930" t="str">
            <v>C</v>
          </cell>
          <cell r="F2930" t="str">
            <v>M</v>
          </cell>
          <cell r="G2930">
            <v>3</v>
          </cell>
        </row>
        <row r="2931">
          <cell r="A2931" t="str">
            <v>M7311E</v>
          </cell>
          <cell r="B2931">
            <v>0</v>
          </cell>
          <cell r="C2931" t="str">
            <v>M1</v>
          </cell>
          <cell r="D2931" t="str">
            <v xml:space="preserve">LOD </v>
          </cell>
          <cell r="E2931" t="str">
            <v>C</v>
          </cell>
          <cell r="F2931" t="str">
            <v>M</v>
          </cell>
          <cell r="G2931">
            <v>15</v>
          </cell>
        </row>
        <row r="2932">
          <cell r="A2932" t="str">
            <v>M73121F</v>
          </cell>
          <cell r="B2932">
            <v>34</v>
          </cell>
          <cell r="C2932" t="str">
            <v>RI</v>
          </cell>
          <cell r="D2932" t="str">
            <v xml:space="preserve">LV  </v>
          </cell>
          <cell r="E2932" t="str">
            <v>C</v>
          </cell>
          <cell r="F2932" t="str">
            <v>P</v>
          </cell>
          <cell r="G2932">
            <v>20</v>
          </cell>
        </row>
        <row r="2933">
          <cell r="A2933" t="str">
            <v>M731222L2P</v>
          </cell>
          <cell r="B2933">
            <v>22</v>
          </cell>
          <cell r="C2933" t="str">
            <v>P1</v>
          </cell>
          <cell r="D2933" t="str">
            <v xml:space="preserve">LOD </v>
          </cell>
          <cell r="E2933" t="str">
            <v>C</v>
          </cell>
          <cell r="F2933" t="str">
            <v>P</v>
          </cell>
          <cell r="G2933">
            <v>50</v>
          </cell>
        </row>
        <row r="2934">
          <cell r="A2934" t="str">
            <v>M731222LP</v>
          </cell>
          <cell r="B2934">
            <v>22</v>
          </cell>
          <cell r="C2934" t="str">
            <v>P1</v>
          </cell>
          <cell r="D2934" t="str">
            <v xml:space="preserve">LOD </v>
          </cell>
          <cell r="E2934" t="str">
            <v>C</v>
          </cell>
          <cell r="F2934" t="str">
            <v>P</v>
          </cell>
          <cell r="G2934">
            <v>50</v>
          </cell>
        </row>
        <row r="2935">
          <cell r="A2935" t="str">
            <v>M731222X2</v>
          </cell>
          <cell r="B2935">
            <v>27</v>
          </cell>
          <cell r="C2935">
            <v>45</v>
          </cell>
          <cell r="D2935" t="str">
            <v xml:space="preserve">LOD </v>
          </cell>
          <cell r="E2935" t="str">
            <v>C</v>
          </cell>
          <cell r="F2935" t="str">
            <v>M</v>
          </cell>
          <cell r="G2935">
            <v>3</v>
          </cell>
        </row>
        <row r="2936">
          <cell r="A2936" t="str">
            <v>M7312W83922X</v>
          </cell>
          <cell r="B2936">
            <v>27</v>
          </cell>
          <cell r="C2936">
            <v>45</v>
          </cell>
          <cell r="D2936" t="str">
            <v xml:space="preserve">LOD </v>
          </cell>
          <cell r="E2936" t="str">
            <v>C</v>
          </cell>
          <cell r="F2936" t="str">
            <v>M</v>
          </cell>
          <cell r="G2936">
            <v>3</v>
          </cell>
        </row>
        <row r="2937">
          <cell r="A2937" t="str">
            <v>M7313</v>
          </cell>
          <cell r="B2937">
            <v>1</v>
          </cell>
          <cell r="C2937" t="str">
            <v>M1</v>
          </cell>
          <cell r="D2937" t="str">
            <v xml:space="preserve">LOD </v>
          </cell>
          <cell r="E2937" t="str">
            <v>C</v>
          </cell>
          <cell r="F2937" t="str">
            <v>M</v>
          </cell>
          <cell r="G2937">
            <v>20</v>
          </cell>
        </row>
        <row r="2938">
          <cell r="A2938" t="str">
            <v>M73131F</v>
          </cell>
          <cell r="B2938">
            <v>34</v>
          </cell>
          <cell r="C2938" t="str">
            <v>RI</v>
          </cell>
          <cell r="D2938" t="str">
            <v xml:space="preserve">LOD </v>
          </cell>
          <cell r="E2938" t="str">
            <v>C</v>
          </cell>
          <cell r="F2938" t="str">
            <v>P</v>
          </cell>
          <cell r="G2938">
            <v>20</v>
          </cell>
        </row>
        <row r="2939">
          <cell r="A2939" t="str">
            <v>M731322LP</v>
          </cell>
          <cell r="B2939">
            <v>22</v>
          </cell>
          <cell r="C2939" t="str">
            <v>P1</v>
          </cell>
          <cell r="D2939" t="str">
            <v xml:space="preserve">LOD </v>
          </cell>
          <cell r="E2939" t="str">
            <v>B</v>
          </cell>
          <cell r="F2939" t="str">
            <v>P</v>
          </cell>
          <cell r="G2939">
            <v>50</v>
          </cell>
        </row>
        <row r="2940">
          <cell r="A2940" t="str">
            <v>M731322X</v>
          </cell>
          <cell r="B2940">
            <v>27</v>
          </cell>
          <cell r="C2940">
            <v>45</v>
          </cell>
          <cell r="D2940" t="str">
            <v xml:space="preserve">LOD </v>
          </cell>
          <cell r="E2940" t="str">
            <v>B</v>
          </cell>
          <cell r="F2940" t="str">
            <v>M</v>
          </cell>
          <cell r="G2940">
            <v>3</v>
          </cell>
        </row>
        <row r="2941">
          <cell r="A2941" t="str">
            <v>M7313CHW990C5</v>
          </cell>
          <cell r="B2941">
            <v>0</v>
          </cell>
          <cell r="C2941" t="str">
            <v>M1</v>
          </cell>
          <cell r="D2941" t="str">
            <v xml:space="preserve">LOD </v>
          </cell>
          <cell r="E2941" t="str">
            <v>C</v>
          </cell>
          <cell r="F2941" t="str">
            <v>M</v>
          </cell>
          <cell r="G2941">
            <v>15</v>
          </cell>
        </row>
        <row r="2942">
          <cell r="A2942" t="str">
            <v>M7313EAHW915</v>
          </cell>
          <cell r="B2942">
            <v>0</v>
          </cell>
          <cell r="C2942" t="str">
            <v>M1</v>
          </cell>
          <cell r="D2942" t="str">
            <v xml:space="preserve">LOD </v>
          </cell>
          <cell r="E2942" t="str">
            <v>C</v>
          </cell>
          <cell r="F2942" t="str">
            <v>M</v>
          </cell>
          <cell r="G2942">
            <v>15</v>
          </cell>
        </row>
        <row r="2943">
          <cell r="A2943" t="str">
            <v>M7313EAHXW915</v>
          </cell>
          <cell r="B2943">
            <v>24</v>
          </cell>
          <cell r="C2943">
            <v>45</v>
          </cell>
          <cell r="D2943" t="str">
            <v xml:space="preserve">LOD </v>
          </cell>
          <cell r="E2943" t="str">
            <v>C</v>
          </cell>
          <cell r="F2943" t="str">
            <v>M</v>
          </cell>
          <cell r="G2943">
            <v>5</v>
          </cell>
        </row>
        <row r="2944">
          <cell r="A2944" t="str">
            <v>M7314</v>
          </cell>
          <cell r="B2944">
            <v>1</v>
          </cell>
          <cell r="C2944" t="str">
            <v>M1</v>
          </cell>
          <cell r="D2944" t="str">
            <v xml:space="preserve">LOD </v>
          </cell>
          <cell r="E2944" t="str">
            <v>C</v>
          </cell>
          <cell r="F2944" t="str">
            <v>M</v>
          </cell>
          <cell r="G2944">
            <v>10</v>
          </cell>
        </row>
        <row r="2945">
          <cell r="A2945" t="str">
            <v>M731422LP</v>
          </cell>
          <cell r="B2945">
            <v>22</v>
          </cell>
          <cell r="C2945" t="str">
            <v>P1</v>
          </cell>
          <cell r="D2945" t="str">
            <v xml:space="preserve">LOD </v>
          </cell>
          <cell r="E2945" t="str">
            <v>C</v>
          </cell>
          <cell r="F2945" t="str">
            <v>P</v>
          </cell>
          <cell r="G2945">
            <v>50</v>
          </cell>
        </row>
        <row r="2946">
          <cell r="A2946" t="str">
            <v>M731422X</v>
          </cell>
          <cell r="B2946">
            <v>27</v>
          </cell>
          <cell r="C2946">
            <v>45</v>
          </cell>
          <cell r="D2946" t="str">
            <v xml:space="preserve">LOD </v>
          </cell>
          <cell r="E2946" t="str">
            <v>C</v>
          </cell>
          <cell r="F2946" t="str">
            <v>M</v>
          </cell>
          <cell r="G2946">
            <v>3</v>
          </cell>
        </row>
        <row r="2947">
          <cell r="A2947" t="str">
            <v>M7314E</v>
          </cell>
          <cell r="B2947">
            <v>0</v>
          </cell>
          <cell r="C2947" t="str">
            <v>M1</v>
          </cell>
          <cell r="D2947" t="str">
            <v xml:space="preserve">LOD </v>
          </cell>
          <cell r="E2947" t="str">
            <v>C</v>
          </cell>
          <cell r="F2947" t="str">
            <v>M</v>
          </cell>
          <cell r="G2947">
            <v>15</v>
          </cell>
        </row>
        <row r="2948">
          <cell r="A2948" t="str">
            <v>M7314EAHX</v>
          </cell>
          <cell r="B2948">
            <v>28</v>
          </cell>
          <cell r="C2948">
            <v>65</v>
          </cell>
          <cell r="D2948" t="str">
            <v xml:space="preserve">BR  </v>
          </cell>
          <cell r="E2948" t="str">
            <v>C</v>
          </cell>
          <cell r="F2948" t="str">
            <v>P</v>
          </cell>
          <cell r="G2948">
            <v>35</v>
          </cell>
        </row>
        <row r="2949">
          <cell r="A2949" t="str">
            <v>M7314EX</v>
          </cell>
          <cell r="B2949">
            <v>24</v>
          </cell>
          <cell r="C2949">
            <v>45</v>
          </cell>
          <cell r="D2949" t="str">
            <v xml:space="preserve">LOD </v>
          </cell>
          <cell r="E2949" t="str">
            <v>C</v>
          </cell>
          <cell r="F2949" t="str">
            <v>M</v>
          </cell>
          <cell r="G2949">
            <v>5</v>
          </cell>
        </row>
        <row r="2950">
          <cell r="A2950" t="str">
            <v>M7314GCAHW887</v>
          </cell>
          <cell r="B2950">
            <v>28</v>
          </cell>
          <cell r="C2950">
            <v>65</v>
          </cell>
          <cell r="D2950" t="str">
            <v xml:space="preserve">LOD </v>
          </cell>
          <cell r="E2950" t="str">
            <v>C</v>
          </cell>
          <cell r="F2950" t="str">
            <v>P</v>
          </cell>
          <cell r="G2950">
            <v>70</v>
          </cell>
        </row>
        <row r="2951">
          <cell r="A2951" t="str">
            <v>M7315</v>
          </cell>
          <cell r="B2951">
            <v>1</v>
          </cell>
          <cell r="C2951" t="str">
            <v>M1</v>
          </cell>
          <cell r="D2951" t="str">
            <v xml:space="preserve">LOD </v>
          </cell>
          <cell r="E2951" t="str">
            <v>C</v>
          </cell>
          <cell r="F2951" t="str">
            <v>M</v>
          </cell>
          <cell r="G2951">
            <v>20</v>
          </cell>
        </row>
        <row r="2952">
          <cell r="A2952" t="str">
            <v>M731522LP</v>
          </cell>
          <cell r="B2952">
            <v>22</v>
          </cell>
          <cell r="C2952" t="str">
            <v>P1</v>
          </cell>
          <cell r="D2952" t="str">
            <v xml:space="preserve">LOD </v>
          </cell>
          <cell r="E2952" t="str">
            <v>C</v>
          </cell>
          <cell r="F2952" t="str">
            <v>P</v>
          </cell>
          <cell r="G2952">
            <v>50</v>
          </cell>
        </row>
        <row r="2953">
          <cell r="A2953" t="str">
            <v>M731522X</v>
          </cell>
          <cell r="B2953">
            <v>27</v>
          </cell>
          <cell r="C2953">
            <v>45</v>
          </cell>
          <cell r="D2953" t="str">
            <v xml:space="preserve">LOD </v>
          </cell>
          <cell r="E2953" t="str">
            <v>C</v>
          </cell>
          <cell r="F2953" t="str">
            <v>M</v>
          </cell>
          <cell r="G2953">
            <v>3</v>
          </cell>
        </row>
        <row r="2954">
          <cell r="A2954" t="str">
            <v>M7315CHW986C5</v>
          </cell>
          <cell r="B2954">
            <v>0</v>
          </cell>
          <cell r="C2954" t="str">
            <v>M1</v>
          </cell>
          <cell r="D2954" t="str">
            <v xml:space="preserve">LOD </v>
          </cell>
          <cell r="E2954" t="str">
            <v>C</v>
          </cell>
          <cell r="F2954" t="str">
            <v>M</v>
          </cell>
          <cell r="G2954">
            <v>15</v>
          </cell>
        </row>
        <row r="2955">
          <cell r="A2955" t="str">
            <v>M7315E</v>
          </cell>
          <cell r="B2955">
            <v>0</v>
          </cell>
          <cell r="C2955" t="str">
            <v>M1</v>
          </cell>
          <cell r="D2955" t="str">
            <v xml:space="preserve">LOD </v>
          </cell>
          <cell r="E2955" t="str">
            <v>C</v>
          </cell>
          <cell r="F2955" t="str">
            <v>M</v>
          </cell>
          <cell r="G2955">
            <v>15</v>
          </cell>
        </row>
        <row r="2956">
          <cell r="A2956" t="str">
            <v>M7315EAHX</v>
          </cell>
          <cell r="B2956">
            <v>28</v>
          </cell>
          <cell r="C2956" t="str">
            <v>P6</v>
          </cell>
          <cell r="D2956" t="str">
            <v xml:space="preserve">BR  </v>
          </cell>
          <cell r="E2956" t="str">
            <v>C</v>
          </cell>
          <cell r="F2956" t="str">
            <v>P</v>
          </cell>
          <cell r="G2956">
            <v>35</v>
          </cell>
        </row>
        <row r="2957">
          <cell r="A2957" t="str">
            <v>M7316W73322LP</v>
          </cell>
          <cell r="B2957">
            <v>22</v>
          </cell>
          <cell r="C2957" t="str">
            <v>P1</v>
          </cell>
          <cell r="D2957" t="str">
            <v xml:space="preserve">LOD </v>
          </cell>
          <cell r="E2957" t="str">
            <v>A</v>
          </cell>
          <cell r="F2957" t="str">
            <v>P</v>
          </cell>
          <cell r="G2957">
            <v>50</v>
          </cell>
        </row>
        <row r="2958">
          <cell r="A2958" t="str">
            <v>M7316W73322X</v>
          </cell>
          <cell r="B2958">
            <v>27</v>
          </cell>
          <cell r="C2958">
            <v>45</v>
          </cell>
          <cell r="D2958" t="str">
            <v xml:space="preserve">LOD </v>
          </cell>
          <cell r="E2958" t="str">
            <v>A</v>
          </cell>
          <cell r="F2958" t="str">
            <v>M</v>
          </cell>
          <cell r="G2958">
            <v>3</v>
          </cell>
        </row>
        <row r="2959">
          <cell r="A2959" t="str">
            <v>M7316XW733</v>
          </cell>
          <cell r="B2959">
            <v>26</v>
          </cell>
          <cell r="C2959">
            <v>45</v>
          </cell>
          <cell r="D2959" t="str">
            <v xml:space="preserve">LOD </v>
          </cell>
          <cell r="E2959" t="str">
            <v>B</v>
          </cell>
          <cell r="F2959" t="str">
            <v>M</v>
          </cell>
          <cell r="G2959">
            <v>5</v>
          </cell>
        </row>
        <row r="2960">
          <cell r="A2960" t="str">
            <v>M7317</v>
          </cell>
          <cell r="B2960">
            <v>1</v>
          </cell>
          <cell r="C2960" t="str">
            <v>M1</v>
          </cell>
          <cell r="D2960" t="str">
            <v xml:space="preserve">LOD </v>
          </cell>
          <cell r="E2960" t="str">
            <v>C</v>
          </cell>
          <cell r="F2960" t="str">
            <v>M</v>
          </cell>
          <cell r="G2960">
            <v>15</v>
          </cell>
        </row>
        <row r="2961">
          <cell r="A2961" t="str">
            <v>M731722LP</v>
          </cell>
          <cell r="B2961">
            <v>22</v>
          </cell>
          <cell r="C2961" t="str">
            <v>P1</v>
          </cell>
          <cell r="D2961" t="str">
            <v xml:space="preserve">LOD </v>
          </cell>
          <cell r="E2961" t="str">
            <v>C</v>
          </cell>
          <cell r="F2961" t="str">
            <v>P</v>
          </cell>
          <cell r="G2961">
            <v>50</v>
          </cell>
        </row>
        <row r="2962">
          <cell r="A2962" t="str">
            <v>M731722X</v>
          </cell>
          <cell r="B2962">
            <v>27</v>
          </cell>
          <cell r="C2962">
            <v>45</v>
          </cell>
          <cell r="D2962" t="str">
            <v xml:space="preserve">LOD </v>
          </cell>
          <cell r="E2962" t="str">
            <v>C</v>
          </cell>
          <cell r="F2962" t="str">
            <v>M</v>
          </cell>
          <cell r="G2962">
            <v>3</v>
          </cell>
        </row>
        <row r="2963">
          <cell r="A2963" t="str">
            <v>M7317E</v>
          </cell>
          <cell r="B2963">
            <v>0</v>
          </cell>
          <cell r="C2963" t="str">
            <v>M1</v>
          </cell>
          <cell r="D2963" t="str">
            <v xml:space="preserve">LOD </v>
          </cell>
          <cell r="E2963" t="str">
            <v>C</v>
          </cell>
          <cell r="F2963" t="str">
            <v>M</v>
          </cell>
          <cell r="G2963">
            <v>15</v>
          </cell>
        </row>
        <row r="2964">
          <cell r="A2964" t="str">
            <v>M7317EX</v>
          </cell>
          <cell r="B2964">
            <v>24</v>
          </cell>
          <cell r="C2964">
            <v>45</v>
          </cell>
          <cell r="D2964" t="str">
            <v xml:space="preserve">LOD </v>
          </cell>
          <cell r="E2964" t="str">
            <v>C</v>
          </cell>
          <cell r="F2964" t="str">
            <v>M</v>
          </cell>
          <cell r="G2964">
            <v>5</v>
          </cell>
        </row>
        <row r="2965">
          <cell r="A2965" t="str">
            <v>M7319</v>
          </cell>
          <cell r="B2965">
            <v>1</v>
          </cell>
          <cell r="C2965" t="str">
            <v>M1</v>
          </cell>
          <cell r="D2965" t="str">
            <v xml:space="preserve">LOD </v>
          </cell>
          <cell r="E2965" t="str">
            <v>C</v>
          </cell>
          <cell r="F2965" t="str">
            <v>M</v>
          </cell>
          <cell r="G2965">
            <v>20</v>
          </cell>
        </row>
        <row r="2966">
          <cell r="A2966" t="str">
            <v>M731922LP</v>
          </cell>
          <cell r="B2966">
            <v>22</v>
          </cell>
          <cell r="C2966" t="str">
            <v>P1</v>
          </cell>
          <cell r="D2966" t="str">
            <v xml:space="preserve">LOD </v>
          </cell>
          <cell r="E2966" t="str">
            <v>C</v>
          </cell>
          <cell r="F2966" t="str">
            <v>P</v>
          </cell>
          <cell r="G2966">
            <v>50</v>
          </cell>
        </row>
        <row r="2967">
          <cell r="A2967" t="str">
            <v>M731922X</v>
          </cell>
          <cell r="B2967">
            <v>27</v>
          </cell>
          <cell r="C2967">
            <v>45</v>
          </cell>
          <cell r="D2967" t="str">
            <v xml:space="preserve">LOD </v>
          </cell>
          <cell r="E2967" t="str">
            <v>C</v>
          </cell>
          <cell r="F2967" t="str">
            <v>M</v>
          </cell>
          <cell r="G2967">
            <v>3</v>
          </cell>
        </row>
        <row r="2968">
          <cell r="A2968" t="str">
            <v>MA1011C5</v>
          </cell>
          <cell r="B2968">
            <v>3</v>
          </cell>
          <cell r="C2968" t="str">
            <v>M1</v>
          </cell>
          <cell r="D2968" t="str">
            <v xml:space="preserve">LV  </v>
          </cell>
          <cell r="E2968" t="str">
            <v>C</v>
          </cell>
          <cell r="F2968" t="str">
            <v>M</v>
          </cell>
          <cell r="G2968">
            <v>0</v>
          </cell>
        </row>
        <row r="2969">
          <cell r="A2969" t="str">
            <v>MA1011UVC5</v>
          </cell>
          <cell r="B2969">
            <v>23</v>
          </cell>
          <cell r="C2969">
            <v>45</v>
          </cell>
          <cell r="D2969" t="str">
            <v xml:space="preserve">LV  </v>
          </cell>
          <cell r="E2969" t="str">
            <v>C</v>
          </cell>
          <cell r="F2969" t="str">
            <v>M</v>
          </cell>
          <cell r="G2969">
            <v>5</v>
          </cell>
        </row>
        <row r="2970">
          <cell r="A2970" t="str">
            <v>MA1015</v>
          </cell>
          <cell r="B2970">
            <v>3</v>
          </cell>
          <cell r="C2970" t="str">
            <v>M1</v>
          </cell>
          <cell r="D2970" t="str">
            <v xml:space="preserve">LV  </v>
          </cell>
          <cell r="E2970" t="str">
            <v>B</v>
          </cell>
          <cell r="F2970" t="str">
            <v>M</v>
          </cell>
          <cell r="G2970">
            <v>15</v>
          </cell>
        </row>
        <row r="2971">
          <cell r="A2971" t="str">
            <v>MA1015EAHX</v>
          </cell>
          <cell r="B2971">
            <v>23</v>
          </cell>
          <cell r="C2971">
            <v>45</v>
          </cell>
          <cell r="D2971" t="str">
            <v xml:space="preserve">LV  </v>
          </cell>
          <cell r="E2971" t="str">
            <v>C</v>
          </cell>
          <cell r="F2971" t="str">
            <v>M</v>
          </cell>
          <cell r="G2971">
            <v>5</v>
          </cell>
        </row>
        <row r="2972">
          <cell r="A2972" t="str">
            <v>MA1017</v>
          </cell>
          <cell r="B2972">
            <v>3</v>
          </cell>
          <cell r="C2972" t="str">
            <v>M1</v>
          </cell>
          <cell r="D2972" t="str">
            <v xml:space="preserve">LV  </v>
          </cell>
          <cell r="E2972" t="str">
            <v>C</v>
          </cell>
          <cell r="F2972" t="str">
            <v>M</v>
          </cell>
          <cell r="G2972">
            <v>10</v>
          </cell>
        </row>
        <row r="2973">
          <cell r="A2973" t="str">
            <v>MA1205</v>
          </cell>
          <cell r="B2973">
            <v>3</v>
          </cell>
          <cell r="C2973" t="str">
            <v>M1</v>
          </cell>
          <cell r="D2973" t="str">
            <v xml:space="preserve">LV  </v>
          </cell>
          <cell r="E2973" t="str">
            <v>C</v>
          </cell>
          <cell r="F2973" t="str">
            <v>M</v>
          </cell>
          <cell r="G2973">
            <v>10</v>
          </cell>
        </row>
        <row r="2974">
          <cell r="A2974" t="str">
            <v>MA1205TV</v>
          </cell>
          <cell r="B2974">
            <v>23</v>
          </cell>
          <cell r="C2974">
            <v>45</v>
          </cell>
          <cell r="D2974" t="str">
            <v xml:space="preserve">LV  </v>
          </cell>
          <cell r="E2974" t="str">
            <v>C</v>
          </cell>
          <cell r="F2974" t="str">
            <v>M</v>
          </cell>
          <cell r="G2974">
            <v>5</v>
          </cell>
        </row>
        <row r="2975">
          <cell r="A2975" t="str">
            <v>MA1205UV</v>
          </cell>
          <cell r="B2975">
            <v>23</v>
          </cell>
          <cell r="C2975">
            <v>45</v>
          </cell>
          <cell r="D2975" t="str">
            <v xml:space="preserve">LV  </v>
          </cell>
          <cell r="E2975" t="str">
            <v>C</v>
          </cell>
          <cell r="F2975" t="str">
            <v>M</v>
          </cell>
          <cell r="G2975">
            <v>5</v>
          </cell>
        </row>
        <row r="2976">
          <cell r="A2976" t="str">
            <v>MA1206</v>
          </cell>
          <cell r="B2976">
            <v>3</v>
          </cell>
          <cell r="C2976" t="str">
            <v>M1</v>
          </cell>
          <cell r="D2976" t="str">
            <v xml:space="preserve">LV  </v>
          </cell>
          <cell r="E2976" t="str">
            <v>C</v>
          </cell>
          <cell r="F2976" t="str">
            <v>M</v>
          </cell>
          <cell r="G2976">
            <v>10</v>
          </cell>
        </row>
        <row r="2977">
          <cell r="A2977" t="str">
            <v>MA1206UV</v>
          </cell>
          <cell r="B2977">
            <v>23</v>
          </cell>
          <cell r="C2977">
            <v>45</v>
          </cell>
          <cell r="D2977" t="str">
            <v xml:space="preserve">LV  </v>
          </cell>
          <cell r="E2977" t="str">
            <v>C</v>
          </cell>
          <cell r="F2977" t="str">
            <v>M</v>
          </cell>
          <cell r="G2977">
            <v>5</v>
          </cell>
        </row>
        <row r="2978">
          <cell r="A2978" t="str">
            <v>MA1207</v>
          </cell>
          <cell r="B2978">
            <v>3</v>
          </cell>
          <cell r="C2978" t="str">
            <v>M1</v>
          </cell>
          <cell r="D2978" t="str">
            <v xml:space="preserve">LV  </v>
          </cell>
          <cell r="E2978" t="str">
            <v>C</v>
          </cell>
          <cell r="F2978" t="str">
            <v>M</v>
          </cell>
          <cell r="G2978">
            <v>10</v>
          </cell>
        </row>
        <row r="2979">
          <cell r="A2979" t="str">
            <v>MA1207EAHX</v>
          </cell>
          <cell r="B2979">
            <v>23</v>
          </cell>
          <cell r="C2979">
            <v>45</v>
          </cell>
          <cell r="D2979" t="str">
            <v xml:space="preserve">LV  </v>
          </cell>
          <cell r="E2979" t="str">
            <v>C</v>
          </cell>
          <cell r="F2979" t="str">
            <v>M</v>
          </cell>
          <cell r="G2979">
            <v>5</v>
          </cell>
        </row>
        <row r="2980">
          <cell r="A2980" t="str">
            <v>MA1207GUV</v>
          </cell>
          <cell r="B2980">
            <v>23</v>
          </cell>
          <cell r="C2980">
            <v>45</v>
          </cell>
          <cell r="D2980" t="str">
            <v xml:space="preserve">LV  </v>
          </cell>
          <cell r="E2980" t="str">
            <v>C</v>
          </cell>
          <cell r="F2980" t="str">
            <v>M</v>
          </cell>
          <cell r="G2980">
            <v>5</v>
          </cell>
        </row>
        <row r="2981">
          <cell r="A2981" t="str">
            <v>MA1207TV</v>
          </cell>
          <cell r="B2981">
            <v>23</v>
          </cell>
          <cell r="C2981">
            <v>45</v>
          </cell>
          <cell r="D2981" t="str">
            <v xml:space="preserve">LV  </v>
          </cell>
          <cell r="E2981" t="str">
            <v>C</v>
          </cell>
          <cell r="F2981" t="str">
            <v>M</v>
          </cell>
          <cell r="G2981">
            <v>5</v>
          </cell>
        </row>
        <row r="2982">
          <cell r="A2982" t="str">
            <v>MA1207UV</v>
          </cell>
          <cell r="B2982">
            <v>23</v>
          </cell>
          <cell r="C2982">
            <v>45</v>
          </cell>
          <cell r="D2982" t="str">
            <v xml:space="preserve">LV  </v>
          </cell>
          <cell r="E2982" t="str">
            <v>C</v>
          </cell>
          <cell r="F2982" t="str">
            <v>M</v>
          </cell>
          <cell r="G2982">
            <v>5</v>
          </cell>
        </row>
        <row r="2983">
          <cell r="A2983" t="str">
            <v>MA1208</v>
          </cell>
          <cell r="B2983">
            <v>3</v>
          </cell>
          <cell r="C2983" t="str">
            <v>M1</v>
          </cell>
          <cell r="D2983" t="str">
            <v xml:space="preserve">LV  </v>
          </cell>
          <cell r="E2983" t="str">
            <v>C</v>
          </cell>
          <cell r="F2983" t="str">
            <v>M</v>
          </cell>
          <cell r="G2983">
            <v>10</v>
          </cell>
        </row>
        <row r="2984">
          <cell r="A2984" t="str">
            <v>MA1208C4</v>
          </cell>
          <cell r="B2984">
            <v>3</v>
          </cell>
          <cell r="C2984" t="str">
            <v>M1</v>
          </cell>
          <cell r="D2984" t="str">
            <v xml:space="preserve">LV  </v>
          </cell>
          <cell r="E2984" t="str">
            <v>C</v>
          </cell>
          <cell r="F2984" t="str">
            <v>M</v>
          </cell>
          <cell r="G2984">
            <v>0</v>
          </cell>
        </row>
        <row r="2985">
          <cell r="A2985" t="str">
            <v>MA1208EX</v>
          </cell>
          <cell r="B2985">
            <v>23</v>
          </cell>
          <cell r="C2985">
            <v>45</v>
          </cell>
          <cell r="D2985" t="str">
            <v xml:space="preserve">LV  </v>
          </cell>
          <cell r="E2985" t="str">
            <v>C</v>
          </cell>
          <cell r="F2985" t="str">
            <v>M</v>
          </cell>
          <cell r="G2985">
            <v>5</v>
          </cell>
        </row>
        <row r="2986">
          <cell r="A2986" t="str">
            <v>MA1208UV</v>
          </cell>
          <cell r="B2986">
            <v>23</v>
          </cell>
          <cell r="C2986">
            <v>45</v>
          </cell>
          <cell r="D2986" t="str">
            <v xml:space="preserve">LV  </v>
          </cell>
          <cell r="E2986" t="str">
            <v>C</v>
          </cell>
          <cell r="F2986" t="str">
            <v>M</v>
          </cell>
          <cell r="G2986">
            <v>5</v>
          </cell>
        </row>
        <row r="2987">
          <cell r="A2987" t="str">
            <v>MA1209</v>
          </cell>
          <cell r="B2987">
            <v>3</v>
          </cell>
          <cell r="C2987" t="str">
            <v>M1</v>
          </cell>
          <cell r="D2987" t="str">
            <v xml:space="preserve">LV  </v>
          </cell>
          <cell r="E2987" t="str">
            <v>C</v>
          </cell>
          <cell r="F2987" t="str">
            <v>M</v>
          </cell>
          <cell r="G2987">
            <v>0</v>
          </cell>
        </row>
        <row r="2988">
          <cell r="A2988" t="str">
            <v>MA1209C4</v>
          </cell>
          <cell r="B2988">
            <v>3</v>
          </cell>
          <cell r="C2988" t="str">
            <v>M1</v>
          </cell>
          <cell r="D2988" t="str">
            <v xml:space="preserve">LV  </v>
          </cell>
          <cell r="E2988" t="str">
            <v>C</v>
          </cell>
          <cell r="F2988" t="str">
            <v>M</v>
          </cell>
          <cell r="G2988">
            <v>10</v>
          </cell>
        </row>
        <row r="2989">
          <cell r="A2989" t="str">
            <v>MA1209EX</v>
          </cell>
          <cell r="B2989">
            <v>23</v>
          </cell>
          <cell r="C2989">
            <v>45</v>
          </cell>
          <cell r="D2989" t="str">
            <v xml:space="preserve">LV  </v>
          </cell>
          <cell r="E2989" t="str">
            <v>C</v>
          </cell>
          <cell r="F2989" t="str">
            <v>M</v>
          </cell>
          <cell r="G2989">
            <v>5</v>
          </cell>
        </row>
        <row r="2990">
          <cell r="A2990" t="str">
            <v>MA1209EXC4M</v>
          </cell>
          <cell r="B2990">
            <v>23</v>
          </cell>
          <cell r="C2990">
            <v>45</v>
          </cell>
          <cell r="D2990" t="str">
            <v xml:space="preserve">LV  </v>
          </cell>
          <cell r="E2990" t="str">
            <v>C</v>
          </cell>
          <cell r="F2990" t="str">
            <v>M</v>
          </cell>
          <cell r="G2990">
            <v>5</v>
          </cell>
        </row>
        <row r="2991">
          <cell r="A2991" t="str">
            <v>MA1209EXW102</v>
          </cell>
          <cell r="B2991">
            <v>23</v>
          </cell>
          <cell r="C2991">
            <v>45</v>
          </cell>
          <cell r="D2991" t="str">
            <v xml:space="preserve">LV  </v>
          </cell>
          <cell r="E2991" t="str">
            <v>C</v>
          </cell>
          <cell r="F2991" t="str">
            <v>M</v>
          </cell>
          <cell r="G2991">
            <v>5</v>
          </cell>
        </row>
        <row r="2992">
          <cell r="A2992" t="str">
            <v>MA1209GUV</v>
          </cell>
          <cell r="B2992">
            <v>23</v>
          </cell>
          <cell r="C2992">
            <v>45</v>
          </cell>
          <cell r="D2992" t="str">
            <v xml:space="preserve">MVC </v>
          </cell>
          <cell r="E2992" t="str">
            <v>C</v>
          </cell>
          <cell r="F2992" t="str">
            <v>M</v>
          </cell>
          <cell r="G2992">
            <v>5</v>
          </cell>
        </row>
        <row r="2993">
          <cell r="A2993" t="str">
            <v>MA1209TV</v>
          </cell>
          <cell r="B2993">
            <v>23</v>
          </cell>
          <cell r="C2993">
            <v>45</v>
          </cell>
          <cell r="D2993" t="str">
            <v xml:space="preserve">MVC </v>
          </cell>
          <cell r="E2993" t="str">
            <v>B</v>
          </cell>
          <cell r="F2993" t="str">
            <v>M</v>
          </cell>
          <cell r="G2993">
            <v>5</v>
          </cell>
        </row>
        <row r="2994">
          <cell r="A2994" t="str">
            <v>MA1209TVW102</v>
          </cell>
          <cell r="B2994">
            <v>23</v>
          </cell>
          <cell r="C2994">
            <v>45</v>
          </cell>
          <cell r="D2994" t="str">
            <v xml:space="preserve">MVC </v>
          </cell>
          <cell r="E2994" t="str">
            <v>B</v>
          </cell>
          <cell r="F2994" t="str">
            <v>M</v>
          </cell>
          <cell r="G2994">
            <v>5</v>
          </cell>
        </row>
        <row r="2995">
          <cell r="A2995" t="str">
            <v>MA1209UV</v>
          </cell>
          <cell r="B2995">
            <v>23</v>
          </cell>
          <cell r="C2995">
            <v>45</v>
          </cell>
          <cell r="D2995" t="str">
            <v xml:space="preserve">LV  </v>
          </cell>
          <cell r="E2995" t="str">
            <v>C</v>
          </cell>
          <cell r="F2995" t="str">
            <v>M</v>
          </cell>
          <cell r="G2995">
            <v>5</v>
          </cell>
        </row>
        <row r="2996">
          <cell r="A2996" t="str">
            <v>MA1209W102</v>
          </cell>
          <cell r="B2996">
            <v>3</v>
          </cell>
          <cell r="C2996" t="str">
            <v>M1</v>
          </cell>
          <cell r="D2996" t="str">
            <v xml:space="preserve">MVC </v>
          </cell>
          <cell r="E2996" t="str">
            <v>A</v>
          </cell>
          <cell r="F2996" t="str">
            <v>M</v>
          </cell>
          <cell r="G2996">
            <v>15</v>
          </cell>
        </row>
        <row r="2997">
          <cell r="A2997" t="str">
            <v>MA1210</v>
          </cell>
          <cell r="B2997">
            <v>3</v>
          </cell>
          <cell r="C2997" t="str">
            <v>M1</v>
          </cell>
          <cell r="D2997" t="str">
            <v xml:space="preserve">LV  </v>
          </cell>
          <cell r="E2997" t="str">
            <v>C</v>
          </cell>
          <cell r="F2997" t="str">
            <v>M</v>
          </cell>
          <cell r="G2997">
            <v>10</v>
          </cell>
        </row>
        <row r="2998">
          <cell r="A2998" t="str">
            <v>MA1210EX</v>
          </cell>
          <cell r="B2998">
            <v>23</v>
          </cell>
          <cell r="C2998">
            <v>45</v>
          </cell>
          <cell r="D2998" t="str">
            <v xml:space="preserve">LV  </v>
          </cell>
          <cell r="E2998" t="str">
            <v>C</v>
          </cell>
          <cell r="F2998" t="str">
            <v>M</v>
          </cell>
          <cell r="G2998">
            <v>5</v>
          </cell>
        </row>
        <row r="2999">
          <cell r="A2999" t="str">
            <v>MA1210TV</v>
          </cell>
          <cell r="B2999">
            <v>23</v>
          </cell>
          <cell r="C2999">
            <v>45</v>
          </cell>
          <cell r="D2999" t="str">
            <v xml:space="preserve">LV  </v>
          </cell>
          <cell r="E2999" t="str">
            <v>C</v>
          </cell>
          <cell r="F2999" t="str">
            <v>M</v>
          </cell>
          <cell r="G2999">
            <v>5</v>
          </cell>
        </row>
        <row r="3000">
          <cell r="A3000" t="str">
            <v>MA1210UV</v>
          </cell>
          <cell r="B3000">
            <v>23</v>
          </cell>
          <cell r="C3000">
            <v>45</v>
          </cell>
          <cell r="D3000" t="str">
            <v xml:space="preserve">LV  </v>
          </cell>
          <cell r="E3000" t="str">
            <v>C</v>
          </cell>
          <cell r="F3000" t="str">
            <v>M</v>
          </cell>
          <cell r="G3000">
            <v>5</v>
          </cell>
        </row>
        <row r="3001">
          <cell r="A3001" t="str">
            <v>MA1211</v>
          </cell>
          <cell r="B3001">
            <v>3</v>
          </cell>
          <cell r="C3001" t="str">
            <v>M1</v>
          </cell>
          <cell r="D3001" t="str">
            <v xml:space="preserve">LV  </v>
          </cell>
          <cell r="E3001" t="str">
            <v>B</v>
          </cell>
          <cell r="F3001" t="str">
            <v>M</v>
          </cell>
          <cell r="G3001">
            <v>15</v>
          </cell>
        </row>
        <row r="3002">
          <cell r="A3002" t="str">
            <v>MA1211C3</v>
          </cell>
          <cell r="B3002">
            <v>3</v>
          </cell>
          <cell r="C3002" t="str">
            <v>M1</v>
          </cell>
          <cell r="D3002" t="str">
            <v xml:space="preserve">LV  </v>
          </cell>
          <cell r="E3002" t="str">
            <v>C</v>
          </cell>
          <cell r="F3002" t="str">
            <v>M</v>
          </cell>
          <cell r="G3002">
            <v>10</v>
          </cell>
        </row>
        <row r="3003">
          <cell r="A3003" t="str">
            <v>MA1211EB</v>
          </cell>
          <cell r="B3003">
            <v>23</v>
          </cell>
          <cell r="C3003">
            <v>45</v>
          </cell>
          <cell r="D3003" t="str">
            <v xml:space="preserve">LV  </v>
          </cell>
          <cell r="E3003" t="str">
            <v>C</v>
          </cell>
          <cell r="F3003" t="str">
            <v>M</v>
          </cell>
          <cell r="G3003">
            <v>5</v>
          </cell>
        </row>
        <row r="3004">
          <cell r="A3004" t="str">
            <v>MA1211EX</v>
          </cell>
          <cell r="B3004">
            <v>23</v>
          </cell>
          <cell r="C3004">
            <v>45</v>
          </cell>
          <cell r="D3004" t="str">
            <v xml:space="preserve">LV  </v>
          </cell>
          <cell r="E3004" t="str">
            <v>C</v>
          </cell>
          <cell r="F3004" t="str">
            <v>M</v>
          </cell>
          <cell r="G3004">
            <v>5</v>
          </cell>
        </row>
        <row r="3005">
          <cell r="A3005" t="str">
            <v>MA1211EXC3</v>
          </cell>
          <cell r="B3005">
            <v>23</v>
          </cell>
          <cell r="C3005">
            <v>45</v>
          </cell>
          <cell r="D3005" t="str">
            <v xml:space="preserve">LV  </v>
          </cell>
          <cell r="E3005" t="str">
            <v>C</v>
          </cell>
          <cell r="F3005" t="str">
            <v>M</v>
          </cell>
          <cell r="G3005">
            <v>5</v>
          </cell>
        </row>
        <row r="3006">
          <cell r="A3006" t="str">
            <v>MA1211GEX</v>
          </cell>
          <cell r="B3006">
            <v>23</v>
          </cell>
          <cell r="C3006">
            <v>45</v>
          </cell>
          <cell r="D3006" t="str">
            <v xml:space="preserve">LV  </v>
          </cell>
          <cell r="E3006" t="str">
            <v>C</v>
          </cell>
          <cell r="F3006" t="str">
            <v>M</v>
          </cell>
          <cell r="G3006">
            <v>5</v>
          </cell>
        </row>
        <row r="3007">
          <cell r="A3007" t="str">
            <v>MA1211GUV</v>
          </cell>
          <cell r="B3007">
            <v>23</v>
          </cell>
          <cell r="C3007">
            <v>45</v>
          </cell>
          <cell r="D3007" t="str">
            <v xml:space="preserve">LV  </v>
          </cell>
          <cell r="E3007" t="str">
            <v>C</v>
          </cell>
          <cell r="F3007" t="str">
            <v>M</v>
          </cell>
          <cell r="G3007">
            <v>5</v>
          </cell>
        </row>
        <row r="3008">
          <cell r="A3008" t="str">
            <v>MA1211UV</v>
          </cell>
          <cell r="B3008">
            <v>23</v>
          </cell>
          <cell r="C3008">
            <v>45</v>
          </cell>
          <cell r="D3008" t="str">
            <v xml:space="preserve">LV  </v>
          </cell>
          <cell r="E3008" t="str">
            <v>B</v>
          </cell>
          <cell r="F3008" t="str">
            <v>M</v>
          </cell>
          <cell r="G3008">
            <v>5</v>
          </cell>
        </row>
        <row r="3009">
          <cell r="A3009" t="str">
            <v>MA1212</v>
          </cell>
          <cell r="B3009">
            <v>3</v>
          </cell>
          <cell r="C3009" t="str">
            <v>M1</v>
          </cell>
          <cell r="D3009" t="str">
            <v xml:space="preserve">LV  </v>
          </cell>
          <cell r="E3009" t="str">
            <v>C</v>
          </cell>
          <cell r="F3009" t="str">
            <v>M</v>
          </cell>
          <cell r="G3009">
            <v>10</v>
          </cell>
        </row>
        <row r="3010">
          <cell r="A3010" t="str">
            <v>MA1212EHXW743</v>
          </cell>
          <cell r="B3010">
            <v>23</v>
          </cell>
          <cell r="C3010">
            <v>45</v>
          </cell>
          <cell r="D3010" t="str">
            <v xml:space="preserve">LV  </v>
          </cell>
          <cell r="E3010" t="str">
            <v>C</v>
          </cell>
          <cell r="F3010" t="str">
            <v>M</v>
          </cell>
          <cell r="G3010">
            <v>5</v>
          </cell>
        </row>
        <row r="3011">
          <cell r="A3011" t="str">
            <v>MA1212EHXW975</v>
          </cell>
          <cell r="B3011">
            <v>23</v>
          </cell>
          <cell r="C3011">
            <v>45</v>
          </cell>
          <cell r="D3011" t="str">
            <v xml:space="preserve">LV  </v>
          </cell>
          <cell r="E3011" t="str">
            <v>C</v>
          </cell>
          <cell r="F3011" t="str">
            <v>M</v>
          </cell>
          <cell r="G3011">
            <v>5</v>
          </cell>
        </row>
        <row r="3012">
          <cell r="A3012" t="str">
            <v>MA1212EHXW975A</v>
          </cell>
          <cell r="B3012">
            <v>23</v>
          </cell>
          <cell r="C3012">
            <v>45</v>
          </cell>
          <cell r="D3012" t="str">
            <v xml:space="preserve">LV  </v>
          </cell>
          <cell r="E3012" t="str">
            <v>C</v>
          </cell>
          <cell r="F3012" t="str">
            <v>M</v>
          </cell>
          <cell r="G3012">
            <v>5</v>
          </cell>
        </row>
        <row r="3013">
          <cell r="A3013" t="str">
            <v>MA1212EX</v>
          </cell>
          <cell r="B3013">
            <v>23</v>
          </cell>
          <cell r="C3013">
            <v>45</v>
          </cell>
          <cell r="D3013" t="str">
            <v xml:space="preserve">LV  </v>
          </cell>
          <cell r="E3013" t="str">
            <v>C</v>
          </cell>
          <cell r="F3013" t="str">
            <v>M</v>
          </cell>
          <cell r="G3013">
            <v>5</v>
          </cell>
        </row>
        <row r="3014">
          <cell r="A3014" t="str">
            <v>MA1212GUV</v>
          </cell>
          <cell r="B3014">
            <v>23</v>
          </cell>
          <cell r="C3014">
            <v>45</v>
          </cell>
          <cell r="D3014" t="str">
            <v xml:space="preserve">LV  </v>
          </cell>
          <cell r="E3014" t="str">
            <v>C</v>
          </cell>
          <cell r="F3014" t="str">
            <v>M</v>
          </cell>
          <cell r="G3014">
            <v>5</v>
          </cell>
        </row>
        <row r="3015">
          <cell r="A3015" t="str">
            <v>MA1212TV</v>
          </cell>
          <cell r="B3015">
            <v>23</v>
          </cell>
          <cell r="C3015">
            <v>45</v>
          </cell>
          <cell r="D3015" t="str">
            <v xml:space="preserve">LV  </v>
          </cell>
          <cell r="E3015" t="str">
            <v>C</v>
          </cell>
          <cell r="F3015" t="str">
            <v>M</v>
          </cell>
          <cell r="G3015">
            <v>5</v>
          </cell>
        </row>
        <row r="3016">
          <cell r="A3016" t="str">
            <v>MA1212UV</v>
          </cell>
          <cell r="B3016">
            <v>23</v>
          </cell>
          <cell r="C3016">
            <v>45</v>
          </cell>
          <cell r="D3016" t="str">
            <v xml:space="preserve">LV  </v>
          </cell>
          <cell r="E3016" t="str">
            <v>C</v>
          </cell>
          <cell r="F3016" t="str">
            <v>M</v>
          </cell>
          <cell r="G3016">
            <v>5</v>
          </cell>
        </row>
        <row r="3017">
          <cell r="A3017" t="str">
            <v>MA1213</v>
          </cell>
          <cell r="B3017">
            <v>3</v>
          </cell>
          <cell r="C3017" t="str">
            <v>M1</v>
          </cell>
          <cell r="D3017" t="str">
            <v xml:space="preserve">LV  </v>
          </cell>
          <cell r="E3017" t="str">
            <v>C</v>
          </cell>
          <cell r="F3017" t="str">
            <v>M</v>
          </cell>
          <cell r="G3017">
            <v>10</v>
          </cell>
        </row>
        <row r="3018">
          <cell r="A3018" t="str">
            <v>MA1213C3</v>
          </cell>
          <cell r="B3018">
            <v>3</v>
          </cell>
          <cell r="C3018" t="str">
            <v>M1</v>
          </cell>
          <cell r="D3018" t="str">
            <v xml:space="preserve">LV  </v>
          </cell>
          <cell r="E3018" t="str">
            <v>C</v>
          </cell>
          <cell r="F3018" t="str">
            <v>M</v>
          </cell>
          <cell r="G3018">
            <v>10</v>
          </cell>
        </row>
        <row r="3019">
          <cell r="A3019" t="str">
            <v>MA1213EX</v>
          </cell>
          <cell r="B3019">
            <v>23</v>
          </cell>
          <cell r="C3019">
            <v>45</v>
          </cell>
          <cell r="D3019" t="str">
            <v xml:space="preserve">LV  </v>
          </cell>
          <cell r="E3019" t="str">
            <v>C</v>
          </cell>
          <cell r="F3019" t="str">
            <v>M</v>
          </cell>
          <cell r="G3019">
            <v>5</v>
          </cell>
        </row>
        <row r="3020">
          <cell r="A3020" t="str">
            <v>MA1213EXC3</v>
          </cell>
          <cell r="B3020">
            <v>23</v>
          </cell>
          <cell r="C3020">
            <v>45</v>
          </cell>
          <cell r="D3020" t="str">
            <v xml:space="preserve">LV  </v>
          </cell>
          <cell r="E3020" t="str">
            <v>C</v>
          </cell>
          <cell r="F3020" t="str">
            <v>M</v>
          </cell>
          <cell r="G3020">
            <v>5</v>
          </cell>
        </row>
        <row r="3021">
          <cell r="A3021" t="str">
            <v>MA1213EXW836</v>
          </cell>
          <cell r="B3021">
            <v>23</v>
          </cell>
          <cell r="C3021">
            <v>45</v>
          </cell>
          <cell r="D3021" t="str">
            <v xml:space="preserve">LV  </v>
          </cell>
          <cell r="E3021" t="str">
            <v>C</v>
          </cell>
          <cell r="F3021" t="str">
            <v>M</v>
          </cell>
          <cell r="G3021">
            <v>5</v>
          </cell>
        </row>
        <row r="3022">
          <cell r="A3022" t="str">
            <v>MA1213TV</v>
          </cell>
          <cell r="B3022">
            <v>23</v>
          </cell>
          <cell r="C3022">
            <v>45</v>
          </cell>
          <cell r="D3022" t="str">
            <v xml:space="preserve">LV  </v>
          </cell>
          <cell r="E3022" t="str">
            <v>C</v>
          </cell>
          <cell r="F3022" t="str">
            <v>M</v>
          </cell>
          <cell r="G3022">
            <v>5</v>
          </cell>
        </row>
        <row r="3023">
          <cell r="A3023" t="str">
            <v>MA1213TVW916</v>
          </cell>
          <cell r="B3023">
            <v>23</v>
          </cell>
          <cell r="C3023">
            <v>45</v>
          </cell>
          <cell r="D3023" t="str">
            <v xml:space="preserve">LV  </v>
          </cell>
          <cell r="E3023" t="str">
            <v>B</v>
          </cell>
          <cell r="F3023" t="str">
            <v>M</v>
          </cell>
          <cell r="G3023">
            <v>5</v>
          </cell>
        </row>
        <row r="3024">
          <cell r="A3024" t="str">
            <v>MA1213UV</v>
          </cell>
          <cell r="B3024">
            <v>23</v>
          </cell>
          <cell r="C3024">
            <v>45</v>
          </cell>
          <cell r="D3024" t="str">
            <v xml:space="preserve">LV  </v>
          </cell>
          <cell r="E3024" t="str">
            <v>C</v>
          </cell>
          <cell r="F3024" t="str">
            <v>M</v>
          </cell>
          <cell r="G3024">
            <v>5</v>
          </cell>
        </row>
        <row r="3025">
          <cell r="A3025" t="str">
            <v>MA1213W836</v>
          </cell>
          <cell r="B3025">
            <v>3</v>
          </cell>
          <cell r="C3025" t="str">
            <v>M1</v>
          </cell>
          <cell r="D3025" t="str">
            <v xml:space="preserve">LV  </v>
          </cell>
          <cell r="E3025" t="str">
            <v>C</v>
          </cell>
          <cell r="F3025" t="str">
            <v>M</v>
          </cell>
          <cell r="G3025">
            <v>10</v>
          </cell>
        </row>
        <row r="3026">
          <cell r="A3026" t="str">
            <v>MA1213W916</v>
          </cell>
          <cell r="B3026">
            <v>3</v>
          </cell>
          <cell r="C3026" t="str">
            <v>M1</v>
          </cell>
          <cell r="D3026" t="str">
            <v xml:space="preserve">LV  </v>
          </cell>
          <cell r="E3026" t="str">
            <v>C</v>
          </cell>
          <cell r="F3026" t="str">
            <v>M</v>
          </cell>
          <cell r="G3026">
            <v>10</v>
          </cell>
        </row>
        <row r="3027">
          <cell r="A3027" t="str">
            <v>MA1214</v>
          </cell>
          <cell r="B3027">
            <v>3</v>
          </cell>
          <cell r="C3027" t="str">
            <v>M1</v>
          </cell>
          <cell r="D3027" t="str">
            <v xml:space="preserve">LOD </v>
          </cell>
          <cell r="E3027" t="str">
            <v>B</v>
          </cell>
          <cell r="F3027" t="str">
            <v>M</v>
          </cell>
          <cell r="G3027">
            <v>15</v>
          </cell>
        </row>
        <row r="3028">
          <cell r="A3028" t="str">
            <v>MA1214EX</v>
          </cell>
          <cell r="B3028">
            <v>23</v>
          </cell>
          <cell r="C3028">
            <v>45</v>
          </cell>
          <cell r="D3028" t="str">
            <v xml:space="preserve">LOD </v>
          </cell>
          <cell r="E3028" t="str">
            <v>C</v>
          </cell>
          <cell r="F3028" t="str">
            <v>M</v>
          </cell>
          <cell r="G3028">
            <v>5</v>
          </cell>
        </row>
        <row r="3029">
          <cell r="A3029" t="str">
            <v>MA1214UV</v>
          </cell>
          <cell r="B3029">
            <v>23</v>
          </cell>
          <cell r="C3029">
            <v>45</v>
          </cell>
          <cell r="D3029" t="str">
            <v xml:space="preserve">LOD </v>
          </cell>
          <cell r="E3029" t="str">
            <v>B</v>
          </cell>
          <cell r="F3029" t="str">
            <v>M</v>
          </cell>
          <cell r="G3029">
            <v>5</v>
          </cell>
        </row>
        <row r="3030">
          <cell r="A3030" t="str">
            <v>MA1215</v>
          </cell>
          <cell r="B3030">
            <v>3</v>
          </cell>
          <cell r="C3030" t="str">
            <v>M1</v>
          </cell>
          <cell r="D3030" t="str">
            <v xml:space="preserve">LOD </v>
          </cell>
          <cell r="E3030" t="str">
            <v>C</v>
          </cell>
          <cell r="F3030" t="str">
            <v>M</v>
          </cell>
          <cell r="G3030">
            <v>10</v>
          </cell>
        </row>
        <row r="3031">
          <cell r="A3031" t="str">
            <v>MA1215EAX</v>
          </cell>
          <cell r="B3031">
            <v>23</v>
          </cell>
          <cell r="C3031">
            <v>45</v>
          </cell>
          <cell r="D3031" t="str">
            <v xml:space="preserve">LOD </v>
          </cell>
          <cell r="E3031" t="str">
            <v>C</v>
          </cell>
          <cell r="F3031" t="str">
            <v>M</v>
          </cell>
          <cell r="G3031">
            <v>5</v>
          </cell>
        </row>
        <row r="3032">
          <cell r="A3032" t="str">
            <v>MA1215EX</v>
          </cell>
          <cell r="B3032">
            <v>23</v>
          </cell>
          <cell r="C3032">
            <v>45</v>
          </cell>
          <cell r="D3032" t="str">
            <v xml:space="preserve">LOD </v>
          </cell>
          <cell r="E3032" t="str">
            <v>C</v>
          </cell>
          <cell r="F3032" t="str">
            <v>M</v>
          </cell>
          <cell r="G3032">
            <v>5</v>
          </cell>
        </row>
        <row r="3033">
          <cell r="A3033" t="str">
            <v>MA1215THV</v>
          </cell>
          <cell r="B3033">
            <v>23</v>
          </cell>
          <cell r="C3033">
            <v>45</v>
          </cell>
          <cell r="D3033" t="str">
            <v xml:space="preserve">LOD </v>
          </cell>
          <cell r="E3033" t="str">
            <v>C</v>
          </cell>
          <cell r="F3033" t="str">
            <v>M</v>
          </cell>
          <cell r="G3033">
            <v>5</v>
          </cell>
        </row>
        <row r="3034">
          <cell r="A3034" t="str">
            <v>MA1215TV</v>
          </cell>
          <cell r="B3034">
            <v>23</v>
          </cell>
          <cell r="C3034">
            <v>45</v>
          </cell>
          <cell r="D3034" t="str">
            <v xml:space="preserve">LOD </v>
          </cell>
          <cell r="E3034" t="str">
            <v>C</v>
          </cell>
          <cell r="F3034" t="str">
            <v>M</v>
          </cell>
          <cell r="G3034">
            <v>5</v>
          </cell>
        </row>
        <row r="3035">
          <cell r="A3035" t="str">
            <v>MA1215UV</v>
          </cell>
          <cell r="B3035">
            <v>23</v>
          </cell>
          <cell r="C3035">
            <v>45</v>
          </cell>
          <cell r="D3035" t="str">
            <v xml:space="preserve">LOD </v>
          </cell>
          <cell r="E3035" t="str">
            <v>C</v>
          </cell>
          <cell r="F3035" t="str">
            <v>M</v>
          </cell>
          <cell r="G3035">
            <v>5</v>
          </cell>
        </row>
        <row r="3036">
          <cell r="A3036" t="str">
            <v>MA1216</v>
          </cell>
          <cell r="B3036">
            <v>3</v>
          </cell>
          <cell r="C3036" t="str">
            <v>M1</v>
          </cell>
          <cell r="D3036" t="str">
            <v xml:space="preserve">LOD </v>
          </cell>
          <cell r="E3036" t="str">
            <v>C</v>
          </cell>
          <cell r="F3036" t="str">
            <v>M</v>
          </cell>
          <cell r="G3036">
            <v>10</v>
          </cell>
        </row>
        <row r="3037">
          <cell r="A3037" t="str">
            <v>MA1216EB</v>
          </cell>
          <cell r="B3037">
            <v>23</v>
          </cell>
          <cell r="C3037">
            <v>45</v>
          </cell>
          <cell r="D3037" t="str">
            <v xml:space="preserve">LOD </v>
          </cell>
          <cell r="E3037" t="str">
            <v>C</v>
          </cell>
          <cell r="F3037" t="str">
            <v>M</v>
          </cell>
          <cell r="G3037">
            <v>5</v>
          </cell>
        </row>
        <row r="3038">
          <cell r="A3038" t="str">
            <v>MA1216EHXW912</v>
          </cell>
          <cell r="B3038">
            <v>23</v>
          </cell>
          <cell r="C3038">
            <v>45</v>
          </cell>
          <cell r="D3038" t="str">
            <v xml:space="preserve">LOD </v>
          </cell>
          <cell r="E3038" t="str">
            <v>C</v>
          </cell>
          <cell r="F3038" t="str">
            <v>M</v>
          </cell>
          <cell r="G3038">
            <v>5</v>
          </cell>
        </row>
        <row r="3039">
          <cell r="A3039" t="str">
            <v>MA1216EX</v>
          </cell>
          <cell r="B3039">
            <v>23</v>
          </cell>
          <cell r="C3039">
            <v>45</v>
          </cell>
          <cell r="D3039" t="str">
            <v xml:space="preserve">LOD </v>
          </cell>
          <cell r="E3039" t="str">
            <v>C</v>
          </cell>
          <cell r="F3039" t="str">
            <v>M</v>
          </cell>
          <cell r="G3039">
            <v>5</v>
          </cell>
        </row>
        <row r="3040">
          <cell r="A3040" t="str">
            <v>MA1216UV</v>
          </cell>
          <cell r="B3040">
            <v>23</v>
          </cell>
          <cell r="C3040">
            <v>45</v>
          </cell>
          <cell r="D3040" t="str">
            <v xml:space="preserve">LOD </v>
          </cell>
          <cell r="E3040" t="str">
            <v>C</v>
          </cell>
          <cell r="F3040" t="str">
            <v>M</v>
          </cell>
          <cell r="G3040">
            <v>5</v>
          </cell>
        </row>
        <row r="3041">
          <cell r="A3041" t="str">
            <v>MA1217</v>
          </cell>
          <cell r="B3041">
            <v>3</v>
          </cell>
          <cell r="C3041" t="str">
            <v>M1</v>
          </cell>
          <cell r="D3041" t="str">
            <v xml:space="preserve">LOD </v>
          </cell>
          <cell r="E3041" t="str">
            <v>C</v>
          </cell>
          <cell r="F3041" t="str">
            <v>M</v>
          </cell>
          <cell r="G3041">
            <v>10</v>
          </cell>
        </row>
        <row r="3042">
          <cell r="A3042" t="str">
            <v>MA1217EAHX</v>
          </cell>
          <cell r="B3042">
            <v>23</v>
          </cell>
          <cell r="C3042">
            <v>45</v>
          </cell>
          <cell r="D3042" t="str">
            <v xml:space="preserve">LOD </v>
          </cell>
          <cell r="E3042" t="str">
            <v>C</v>
          </cell>
          <cell r="F3042" t="str">
            <v>M</v>
          </cell>
          <cell r="G3042">
            <v>5</v>
          </cell>
        </row>
        <row r="3043">
          <cell r="A3043" t="str">
            <v>MA1217EX</v>
          </cell>
          <cell r="B3043">
            <v>23</v>
          </cell>
          <cell r="C3043">
            <v>45</v>
          </cell>
          <cell r="D3043" t="str">
            <v xml:space="preserve">LOD </v>
          </cell>
          <cell r="E3043" t="str">
            <v>C</v>
          </cell>
          <cell r="F3043" t="str">
            <v>M</v>
          </cell>
          <cell r="G3043">
            <v>5</v>
          </cell>
        </row>
        <row r="3044">
          <cell r="A3044" t="str">
            <v>MA1217UV</v>
          </cell>
          <cell r="B3044">
            <v>23</v>
          </cell>
          <cell r="C3044">
            <v>45</v>
          </cell>
          <cell r="D3044" t="str">
            <v xml:space="preserve">LOD </v>
          </cell>
          <cell r="E3044" t="str">
            <v>C</v>
          </cell>
          <cell r="F3044" t="str">
            <v>M</v>
          </cell>
          <cell r="G3044">
            <v>5</v>
          </cell>
        </row>
        <row r="3045">
          <cell r="A3045" t="str">
            <v>MA1218</v>
          </cell>
          <cell r="B3045">
            <v>3</v>
          </cell>
          <cell r="C3045" t="str">
            <v>M1</v>
          </cell>
          <cell r="D3045" t="str">
            <v xml:space="preserve">LOD </v>
          </cell>
          <cell r="E3045" t="str">
            <v>C</v>
          </cell>
          <cell r="F3045" t="str">
            <v>M</v>
          </cell>
          <cell r="G3045">
            <v>10</v>
          </cell>
        </row>
        <row r="3046">
          <cell r="A3046" t="str">
            <v>MA1218EX</v>
          </cell>
          <cell r="B3046">
            <v>23</v>
          </cell>
          <cell r="C3046">
            <v>45</v>
          </cell>
          <cell r="D3046" t="str">
            <v xml:space="preserve">LOD </v>
          </cell>
          <cell r="E3046" t="str">
            <v>C</v>
          </cell>
          <cell r="F3046" t="str">
            <v>M</v>
          </cell>
          <cell r="G3046">
            <v>5</v>
          </cell>
        </row>
        <row r="3047">
          <cell r="A3047" t="str">
            <v>MA1218TV</v>
          </cell>
          <cell r="B3047">
            <v>23</v>
          </cell>
          <cell r="C3047">
            <v>45</v>
          </cell>
          <cell r="D3047" t="str">
            <v xml:space="preserve">LOD </v>
          </cell>
          <cell r="E3047" t="str">
            <v>C</v>
          </cell>
          <cell r="F3047" t="str">
            <v>M</v>
          </cell>
          <cell r="G3047">
            <v>5</v>
          </cell>
        </row>
        <row r="3048">
          <cell r="A3048" t="str">
            <v>MA1219</v>
          </cell>
          <cell r="B3048">
            <v>3</v>
          </cell>
          <cell r="C3048" t="str">
            <v>M1</v>
          </cell>
          <cell r="D3048" t="str">
            <v xml:space="preserve">LOD </v>
          </cell>
          <cell r="E3048" t="str">
            <v>C</v>
          </cell>
          <cell r="F3048" t="str">
            <v>M</v>
          </cell>
          <cell r="G3048">
            <v>15</v>
          </cell>
        </row>
        <row r="3049">
          <cell r="A3049" t="str">
            <v>MA1219C4</v>
          </cell>
          <cell r="B3049">
            <v>3</v>
          </cell>
          <cell r="C3049" t="str">
            <v>M1</v>
          </cell>
          <cell r="D3049" t="str">
            <v xml:space="preserve">LOD </v>
          </cell>
          <cell r="E3049" t="str">
            <v>C</v>
          </cell>
          <cell r="F3049" t="str">
            <v>M</v>
          </cell>
          <cell r="G3049">
            <v>0</v>
          </cell>
        </row>
        <row r="3050">
          <cell r="A3050" t="str">
            <v>MA1219EAHX</v>
          </cell>
          <cell r="B3050">
            <v>23</v>
          </cell>
          <cell r="C3050">
            <v>45</v>
          </cell>
          <cell r="D3050" t="str">
            <v xml:space="preserve">LOD </v>
          </cell>
          <cell r="E3050" t="str">
            <v>C</v>
          </cell>
          <cell r="F3050" t="str">
            <v>M</v>
          </cell>
          <cell r="G3050">
            <v>5</v>
          </cell>
        </row>
        <row r="3051">
          <cell r="A3051" t="str">
            <v>MA1219EX</v>
          </cell>
          <cell r="B3051">
            <v>23</v>
          </cell>
          <cell r="C3051">
            <v>45</v>
          </cell>
          <cell r="D3051" t="str">
            <v xml:space="preserve">LOD </v>
          </cell>
          <cell r="E3051" t="str">
            <v>C</v>
          </cell>
          <cell r="F3051" t="str">
            <v>M</v>
          </cell>
          <cell r="G3051">
            <v>5</v>
          </cell>
        </row>
        <row r="3052">
          <cell r="A3052" t="str">
            <v>MA1219EXC4M</v>
          </cell>
          <cell r="B3052">
            <v>23</v>
          </cell>
          <cell r="C3052">
            <v>45</v>
          </cell>
          <cell r="D3052" t="str">
            <v xml:space="preserve">LOD </v>
          </cell>
          <cell r="E3052" t="str">
            <v>C</v>
          </cell>
          <cell r="F3052" t="str">
            <v>M</v>
          </cell>
          <cell r="G3052">
            <v>5</v>
          </cell>
        </row>
        <row r="3053">
          <cell r="A3053" t="str">
            <v>MA1219UAHV</v>
          </cell>
          <cell r="B3053">
            <v>23</v>
          </cell>
          <cell r="C3053">
            <v>45</v>
          </cell>
          <cell r="D3053" t="str">
            <v xml:space="preserve">LOD </v>
          </cell>
          <cell r="E3053" t="str">
            <v>C</v>
          </cell>
          <cell r="F3053" t="str">
            <v>M</v>
          </cell>
          <cell r="G3053">
            <v>5</v>
          </cell>
        </row>
        <row r="3054">
          <cell r="A3054" t="str">
            <v>MA1219UV</v>
          </cell>
          <cell r="B3054">
            <v>23</v>
          </cell>
          <cell r="C3054">
            <v>45</v>
          </cell>
          <cell r="D3054" t="str">
            <v xml:space="preserve">LOD </v>
          </cell>
          <cell r="E3054" t="str">
            <v>C</v>
          </cell>
          <cell r="F3054" t="str">
            <v>M</v>
          </cell>
          <cell r="G3054">
            <v>5</v>
          </cell>
        </row>
        <row r="3055">
          <cell r="A3055" t="str">
            <v>MA1220</v>
          </cell>
          <cell r="B3055">
            <v>3</v>
          </cell>
          <cell r="C3055" t="str">
            <v>M1</v>
          </cell>
          <cell r="D3055" t="str">
            <v xml:space="preserve">LOD </v>
          </cell>
          <cell r="E3055" t="str">
            <v>C</v>
          </cell>
          <cell r="F3055" t="str">
            <v>M</v>
          </cell>
          <cell r="G3055">
            <v>15</v>
          </cell>
        </row>
        <row r="3056">
          <cell r="A3056" t="str">
            <v>MA1220UV</v>
          </cell>
          <cell r="B3056">
            <v>23</v>
          </cell>
          <cell r="C3056">
            <v>45</v>
          </cell>
          <cell r="D3056" t="str">
            <v xml:space="preserve">LOD </v>
          </cell>
          <cell r="E3056" t="str">
            <v>C</v>
          </cell>
          <cell r="F3056" t="str">
            <v>M</v>
          </cell>
          <cell r="G3056">
            <v>5</v>
          </cell>
        </row>
        <row r="3057">
          <cell r="A3057" t="str">
            <v>MA1220UVW913C4</v>
          </cell>
          <cell r="B3057">
            <v>23</v>
          </cell>
          <cell r="C3057">
            <v>45</v>
          </cell>
          <cell r="D3057" t="str">
            <v xml:space="preserve">LOD </v>
          </cell>
          <cell r="E3057" t="str">
            <v>C</v>
          </cell>
          <cell r="F3057" t="str">
            <v>M</v>
          </cell>
          <cell r="G3057">
            <v>5</v>
          </cell>
        </row>
        <row r="3058">
          <cell r="A3058" t="str">
            <v>MA1224</v>
          </cell>
          <cell r="B3058">
            <v>3</v>
          </cell>
          <cell r="C3058" t="str">
            <v>M1</v>
          </cell>
          <cell r="D3058" t="str">
            <v xml:space="preserve">LOD </v>
          </cell>
          <cell r="E3058" t="str">
            <v>C</v>
          </cell>
          <cell r="F3058" t="str">
            <v>M</v>
          </cell>
          <cell r="G3058">
            <v>15</v>
          </cell>
        </row>
        <row r="3059">
          <cell r="A3059" t="str">
            <v>MA1224UV</v>
          </cell>
          <cell r="B3059">
            <v>23</v>
          </cell>
          <cell r="C3059">
            <v>45</v>
          </cell>
          <cell r="D3059" t="str">
            <v xml:space="preserve">LOD </v>
          </cell>
          <cell r="E3059" t="str">
            <v>C</v>
          </cell>
          <cell r="F3059" t="str">
            <v>M</v>
          </cell>
          <cell r="G3059">
            <v>5</v>
          </cell>
        </row>
        <row r="3060">
          <cell r="A3060" t="str">
            <v>MA1228</v>
          </cell>
          <cell r="B3060">
            <v>3</v>
          </cell>
          <cell r="C3060" t="str">
            <v>M1</v>
          </cell>
          <cell r="D3060" t="str">
            <v xml:space="preserve">LOD </v>
          </cell>
          <cell r="E3060" t="str">
            <v>C</v>
          </cell>
          <cell r="F3060" t="str">
            <v>M</v>
          </cell>
          <cell r="G3060">
            <v>15</v>
          </cell>
        </row>
        <row r="3061">
          <cell r="A3061" t="str">
            <v>MA1228UV</v>
          </cell>
          <cell r="B3061">
            <v>23</v>
          </cell>
          <cell r="C3061">
            <v>45</v>
          </cell>
          <cell r="D3061" t="str">
            <v xml:space="preserve">LOD </v>
          </cell>
          <cell r="E3061" t="str">
            <v>C</v>
          </cell>
          <cell r="F3061" t="str">
            <v>M</v>
          </cell>
          <cell r="G3061">
            <v>5</v>
          </cell>
        </row>
        <row r="3062">
          <cell r="A3062" t="str">
            <v>MA1305</v>
          </cell>
          <cell r="B3062">
            <v>3</v>
          </cell>
          <cell r="C3062" t="str">
            <v>M1</v>
          </cell>
          <cell r="D3062" t="str">
            <v xml:space="preserve">LV  </v>
          </cell>
          <cell r="E3062" t="str">
            <v>C</v>
          </cell>
          <cell r="F3062" t="str">
            <v>M</v>
          </cell>
          <cell r="G3062">
            <v>10</v>
          </cell>
        </row>
        <row r="3063">
          <cell r="A3063" t="str">
            <v>MA1305EX</v>
          </cell>
          <cell r="B3063">
            <v>23</v>
          </cell>
          <cell r="C3063">
            <v>45</v>
          </cell>
          <cell r="D3063" t="str">
            <v xml:space="preserve">LV  </v>
          </cell>
          <cell r="E3063" t="str">
            <v>C</v>
          </cell>
          <cell r="F3063" t="str">
            <v>M</v>
          </cell>
          <cell r="G3063">
            <v>5</v>
          </cell>
        </row>
        <row r="3064">
          <cell r="A3064" t="str">
            <v>MA1305TV</v>
          </cell>
          <cell r="B3064">
            <v>23</v>
          </cell>
          <cell r="C3064">
            <v>45</v>
          </cell>
          <cell r="D3064" t="str">
            <v xml:space="preserve">LV  </v>
          </cell>
          <cell r="E3064" t="str">
            <v>C</v>
          </cell>
          <cell r="F3064" t="str">
            <v>M</v>
          </cell>
          <cell r="G3064">
            <v>5</v>
          </cell>
        </row>
        <row r="3065">
          <cell r="A3065" t="str">
            <v>MA1305UV</v>
          </cell>
          <cell r="B3065">
            <v>23</v>
          </cell>
          <cell r="C3065">
            <v>45</v>
          </cell>
          <cell r="D3065" t="str">
            <v xml:space="preserve">LV  </v>
          </cell>
          <cell r="E3065" t="str">
            <v>C</v>
          </cell>
          <cell r="F3065" t="str">
            <v>M</v>
          </cell>
          <cell r="G3065">
            <v>5</v>
          </cell>
        </row>
        <row r="3066">
          <cell r="A3066" t="str">
            <v>MA1306</v>
          </cell>
          <cell r="B3066">
            <v>3</v>
          </cell>
          <cell r="C3066" t="str">
            <v>M1</v>
          </cell>
          <cell r="D3066" t="str">
            <v xml:space="preserve">LV  </v>
          </cell>
          <cell r="E3066" t="str">
            <v>C</v>
          </cell>
          <cell r="F3066" t="str">
            <v>M</v>
          </cell>
          <cell r="G3066">
            <v>10</v>
          </cell>
        </row>
        <row r="3067">
          <cell r="A3067" t="str">
            <v>MA1306EX</v>
          </cell>
          <cell r="B3067">
            <v>23</v>
          </cell>
          <cell r="C3067">
            <v>45</v>
          </cell>
          <cell r="D3067" t="str">
            <v xml:space="preserve">LV  </v>
          </cell>
          <cell r="E3067" t="str">
            <v>C</v>
          </cell>
          <cell r="F3067" t="str">
            <v>M</v>
          </cell>
          <cell r="G3067">
            <v>5</v>
          </cell>
        </row>
        <row r="3068">
          <cell r="A3068" t="str">
            <v>MA1306UV</v>
          </cell>
          <cell r="B3068">
            <v>23</v>
          </cell>
          <cell r="C3068">
            <v>45</v>
          </cell>
          <cell r="D3068" t="str">
            <v xml:space="preserve">LV  </v>
          </cell>
          <cell r="E3068" t="str">
            <v>C</v>
          </cell>
          <cell r="F3068" t="str">
            <v>M</v>
          </cell>
          <cell r="G3068">
            <v>5</v>
          </cell>
        </row>
        <row r="3069">
          <cell r="A3069" t="str">
            <v>MA1307</v>
          </cell>
          <cell r="B3069">
            <v>3</v>
          </cell>
          <cell r="C3069" t="str">
            <v>M1</v>
          </cell>
          <cell r="D3069" t="str">
            <v xml:space="preserve">LV  </v>
          </cell>
          <cell r="E3069" t="str">
            <v>C</v>
          </cell>
          <cell r="F3069" t="str">
            <v>M</v>
          </cell>
          <cell r="G3069">
            <v>10</v>
          </cell>
        </row>
        <row r="3070">
          <cell r="A3070" t="str">
            <v>MA1307C0</v>
          </cell>
          <cell r="B3070">
            <v>3</v>
          </cell>
          <cell r="C3070" t="str">
            <v>M1</v>
          </cell>
          <cell r="D3070" t="str">
            <v xml:space="preserve">LV  </v>
          </cell>
          <cell r="E3070" t="str">
            <v>C</v>
          </cell>
          <cell r="F3070" t="str">
            <v>M</v>
          </cell>
          <cell r="G3070">
            <v>15</v>
          </cell>
        </row>
        <row r="3071">
          <cell r="A3071" t="str">
            <v>MA1307C1020</v>
          </cell>
          <cell r="B3071">
            <v>3</v>
          </cell>
          <cell r="C3071" t="str">
            <v>M1</v>
          </cell>
          <cell r="D3071" t="str">
            <v xml:space="preserve">LV  </v>
          </cell>
          <cell r="E3071" t="str">
            <v>C</v>
          </cell>
          <cell r="F3071" t="str">
            <v>M</v>
          </cell>
          <cell r="G3071">
            <v>10</v>
          </cell>
        </row>
        <row r="3072">
          <cell r="A3072" t="str">
            <v>MA1307C4</v>
          </cell>
          <cell r="B3072">
            <v>3</v>
          </cell>
          <cell r="C3072" t="str">
            <v>M1</v>
          </cell>
          <cell r="D3072" t="str">
            <v xml:space="preserve">LV  </v>
          </cell>
          <cell r="E3072" t="str">
            <v>C</v>
          </cell>
          <cell r="F3072" t="str">
            <v>M</v>
          </cell>
          <cell r="G3072">
            <v>10</v>
          </cell>
        </row>
        <row r="3073">
          <cell r="A3073" t="str">
            <v>MA1307EB</v>
          </cell>
          <cell r="B3073">
            <v>23</v>
          </cell>
          <cell r="C3073">
            <v>45</v>
          </cell>
          <cell r="D3073" t="str">
            <v xml:space="preserve">LV  </v>
          </cell>
          <cell r="E3073" t="str">
            <v>C</v>
          </cell>
          <cell r="F3073" t="str">
            <v>M</v>
          </cell>
          <cell r="G3073">
            <v>5</v>
          </cell>
        </row>
        <row r="3074">
          <cell r="A3074" t="str">
            <v>MA1307EBC0</v>
          </cell>
          <cell r="B3074">
            <v>23</v>
          </cell>
          <cell r="C3074">
            <v>45</v>
          </cell>
          <cell r="D3074" t="str">
            <v xml:space="preserve">LV  </v>
          </cell>
          <cell r="E3074" t="str">
            <v>C</v>
          </cell>
          <cell r="F3074" t="str">
            <v>M</v>
          </cell>
          <cell r="G3074">
            <v>5</v>
          </cell>
        </row>
        <row r="3075">
          <cell r="A3075" t="str">
            <v>MA1307EBC1020</v>
          </cell>
          <cell r="B3075">
            <v>23</v>
          </cell>
          <cell r="C3075">
            <v>45</v>
          </cell>
          <cell r="D3075" t="str">
            <v xml:space="preserve">LV  </v>
          </cell>
          <cell r="E3075" t="str">
            <v>C</v>
          </cell>
          <cell r="F3075" t="str">
            <v>M</v>
          </cell>
          <cell r="G3075">
            <v>5</v>
          </cell>
        </row>
        <row r="3076">
          <cell r="A3076" t="str">
            <v>MA1307EBW757</v>
          </cell>
          <cell r="B3076">
            <v>23</v>
          </cell>
          <cell r="C3076">
            <v>45</v>
          </cell>
          <cell r="D3076" t="str">
            <v xml:space="preserve">LV  </v>
          </cell>
          <cell r="E3076" t="str">
            <v>C</v>
          </cell>
          <cell r="F3076" t="str">
            <v>M</v>
          </cell>
          <cell r="G3076">
            <v>5</v>
          </cell>
        </row>
        <row r="3077">
          <cell r="A3077" t="str">
            <v>MA1307EX</v>
          </cell>
          <cell r="B3077">
            <v>23</v>
          </cell>
          <cell r="C3077">
            <v>45</v>
          </cell>
          <cell r="D3077" t="str">
            <v xml:space="preserve">LV  </v>
          </cell>
          <cell r="E3077" t="str">
            <v>C</v>
          </cell>
          <cell r="F3077" t="str">
            <v>M</v>
          </cell>
          <cell r="G3077">
            <v>5</v>
          </cell>
        </row>
        <row r="3078">
          <cell r="A3078" t="str">
            <v>MA1307EXC1020</v>
          </cell>
          <cell r="B3078">
            <v>23</v>
          </cell>
          <cell r="C3078">
            <v>45</v>
          </cell>
          <cell r="D3078" t="str">
            <v xml:space="preserve">LV  </v>
          </cell>
          <cell r="E3078" t="str">
            <v>C</v>
          </cell>
          <cell r="F3078" t="str">
            <v>M</v>
          </cell>
          <cell r="G3078">
            <v>5</v>
          </cell>
        </row>
        <row r="3079">
          <cell r="A3079" t="str">
            <v>MA1307TV</v>
          </cell>
          <cell r="B3079">
            <v>23</v>
          </cell>
          <cell r="C3079">
            <v>45</v>
          </cell>
          <cell r="D3079" t="str">
            <v xml:space="preserve">LV  </v>
          </cell>
          <cell r="E3079" t="str">
            <v>C</v>
          </cell>
          <cell r="F3079" t="str">
            <v>M</v>
          </cell>
          <cell r="G3079">
            <v>5</v>
          </cell>
        </row>
        <row r="3080">
          <cell r="A3080" t="str">
            <v>MA1307UV</v>
          </cell>
          <cell r="B3080">
            <v>23</v>
          </cell>
          <cell r="C3080">
            <v>45</v>
          </cell>
          <cell r="D3080" t="str">
            <v xml:space="preserve">LV  </v>
          </cell>
          <cell r="E3080" t="str">
            <v>C</v>
          </cell>
          <cell r="F3080" t="str">
            <v>M</v>
          </cell>
          <cell r="G3080">
            <v>5</v>
          </cell>
        </row>
        <row r="3081">
          <cell r="A3081" t="str">
            <v>MA1307W757</v>
          </cell>
          <cell r="B3081">
            <v>3</v>
          </cell>
          <cell r="C3081" t="str">
            <v>M1</v>
          </cell>
          <cell r="D3081" t="str">
            <v xml:space="preserve">LV  </v>
          </cell>
          <cell r="E3081" t="str">
            <v>C</v>
          </cell>
          <cell r="F3081" t="str">
            <v>M</v>
          </cell>
          <cell r="G3081">
            <v>15</v>
          </cell>
        </row>
        <row r="3082">
          <cell r="A3082" t="str">
            <v>MA1308</v>
          </cell>
          <cell r="B3082">
            <v>3</v>
          </cell>
          <cell r="C3082" t="str">
            <v>M1</v>
          </cell>
          <cell r="D3082" t="str">
            <v xml:space="preserve">LV  </v>
          </cell>
          <cell r="E3082" t="str">
            <v>C</v>
          </cell>
          <cell r="F3082" t="str">
            <v>M</v>
          </cell>
          <cell r="G3082">
            <v>10</v>
          </cell>
        </row>
        <row r="3083">
          <cell r="A3083" t="str">
            <v>MA1308C4</v>
          </cell>
          <cell r="B3083">
            <v>3</v>
          </cell>
          <cell r="C3083" t="str">
            <v>M1</v>
          </cell>
          <cell r="D3083" t="str">
            <v xml:space="preserve">LV  </v>
          </cell>
          <cell r="E3083" t="str">
            <v>C</v>
          </cell>
          <cell r="F3083" t="str">
            <v>M</v>
          </cell>
          <cell r="G3083">
            <v>10</v>
          </cell>
        </row>
        <row r="3084">
          <cell r="A3084" t="str">
            <v>MA1308C4154</v>
          </cell>
          <cell r="B3084">
            <v>3</v>
          </cell>
          <cell r="C3084" t="str">
            <v>M1</v>
          </cell>
          <cell r="D3084" t="str">
            <v xml:space="preserve">LV  </v>
          </cell>
          <cell r="E3084" t="str">
            <v>C</v>
          </cell>
          <cell r="F3084" t="str">
            <v>M</v>
          </cell>
          <cell r="G3084">
            <v>10</v>
          </cell>
        </row>
        <row r="3085">
          <cell r="A3085" t="str">
            <v>MA1308EX</v>
          </cell>
          <cell r="B3085">
            <v>23</v>
          </cell>
          <cell r="C3085">
            <v>45</v>
          </cell>
          <cell r="D3085" t="str">
            <v xml:space="preserve">LV  </v>
          </cell>
          <cell r="E3085" t="str">
            <v>C</v>
          </cell>
          <cell r="F3085" t="str">
            <v>M</v>
          </cell>
          <cell r="G3085">
            <v>5</v>
          </cell>
        </row>
        <row r="3086">
          <cell r="A3086" t="str">
            <v>MA1308EXC4154</v>
          </cell>
          <cell r="B3086">
            <v>23</v>
          </cell>
          <cell r="C3086">
            <v>45</v>
          </cell>
          <cell r="D3086" t="str">
            <v xml:space="preserve">LV  </v>
          </cell>
          <cell r="E3086" t="str">
            <v>C</v>
          </cell>
          <cell r="F3086" t="str">
            <v>M</v>
          </cell>
          <cell r="G3086">
            <v>5</v>
          </cell>
        </row>
        <row r="3087">
          <cell r="A3087" t="str">
            <v>MA1308EXC4M</v>
          </cell>
          <cell r="B3087">
            <v>23</v>
          </cell>
          <cell r="C3087">
            <v>45</v>
          </cell>
          <cell r="D3087" t="str">
            <v xml:space="preserve">LV  </v>
          </cell>
          <cell r="E3087" t="str">
            <v>C</v>
          </cell>
          <cell r="F3087" t="str">
            <v>M</v>
          </cell>
          <cell r="G3087">
            <v>5</v>
          </cell>
        </row>
        <row r="3088">
          <cell r="A3088" t="str">
            <v>MA1308GUV</v>
          </cell>
          <cell r="B3088">
            <v>23</v>
          </cell>
          <cell r="C3088">
            <v>45</v>
          </cell>
          <cell r="D3088" t="str">
            <v xml:space="preserve">LV  </v>
          </cell>
          <cell r="E3088" t="str">
            <v>C</v>
          </cell>
          <cell r="F3088" t="str">
            <v>M</v>
          </cell>
          <cell r="G3088">
            <v>5</v>
          </cell>
        </row>
        <row r="3089">
          <cell r="A3089" t="str">
            <v>MA1308TV</v>
          </cell>
          <cell r="B3089">
            <v>23</v>
          </cell>
          <cell r="C3089">
            <v>45</v>
          </cell>
          <cell r="D3089" t="str">
            <v xml:space="preserve">LV  </v>
          </cell>
          <cell r="E3089" t="str">
            <v>C</v>
          </cell>
          <cell r="F3089" t="str">
            <v>M</v>
          </cell>
          <cell r="G3089">
            <v>5</v>
          </cell>
        </row>
        <row r="3090">
          <cell r="A3090" t="str">
            <v>MA1308UV</v>
          </cell>
          <cell r="B3090">
            <v>23</v>
          </cell>
          <cell r="C3090">
            <v>45</v>
          </cell>
          <cell r="D3090" t="str">
            <v xml:space="preserve">LV  </v>
          </cell>
          <cell r="E3090" t="str">
            <v>C</v>
          </cell>
          <cell r="F3090" t="str">
            <v>M</v>
          </cell>
          <cell r="G3090">
            <v>5</v>
          </cell>
        </row>
        <row r="3091">
          <cell r="A3091" t="str">
            <v>MA1309</v>
          </cell>
          <cell r="B3091">
            <v>3</v>
          </cell>
          <cell r="C3091" t="str">
            <v>M1</v>
          </cell>
          <cell r="D3091" t="str">
            <v xml:space="preserve">MVC </v>
          </cell>
          <cell r="E3091" t="str">
            <v>B</v>
          </cell>
          <cell r="F3091" t="str">
            <v>M</v>
          </cell>
          <cell r="G3091">
            <v>15</v>
          </cell>
        </row>
        <row r="3092">
          <cell r="A3092" t="str">
            <v>MA1309C1222</v>
          </cell>
          <cell r="B3092">
            <v>3</v>
          </cell>
          <cell r="C3092" t="str">
            <v>M1</v>
          </cell>
          <cell r="D3092" t="str">
            <v xml:space="preserve">LV  </v>
          </cell>
          <cell r="E3092" t="str">
            <v>C</v>
          </cell>
          <cell r="F3092" t="str">
            <v>M</v>
          </cell>
          <cell r="G3092">
            <v>15</v>
          </cell>
        </row>
        <row r="3093">
          <cell r="A3093" t="str">
            <v>MA1309C4</v>
          </cell>
          <cell r="B3093">
            <v>3</v>
          </cell>
          <cell r="C3093" t="str">
            <v>M1</v>
          </cell>
          <cell r="D3093" t="str">
            <v xml:space="preserve">LV  </v>
          </cell>
          <cell r="E3093" t="str">
            <v>C</v>
          </cell>
          <cell r="F3093" t="str">
            <v>M</v>
          </cell>
          <cell r="G3093">
            <v>10</v>
          </cell>
        </row>
        <row r="3094">
          <cell r="A3094" t="str">
            <v>MA1309EBC1222</v>
          </cell>
          <cell r="B3094">
            <v>23</v>
          </cell>
          <cell r="C3094">
            <v>45</v>
          </cell>
          <cell r="D3094" t="str">
            <v xml:space="preserve">LV  </v>
          </cell>
          <cell r="E3094" t="str">
            <v>C</v>
          </cell>
          <cell r="F3094" t="str">
            <v>M</v>
          </cell>
          <cell r="G3094">
            <v>5</v>
          </cell>
        </row>
        <row r="3095">
          <cell r="A3095" t="str">
            <v>MA1309EX</v>
          </cell>
          <cell r="B3095">
            <v>23</v>
          </cell>
          <cell r="C3095">
            <v>45</v>
          </cell>
          <cell r="D3095" t="str">
            <v xml:space="preserve">MVC </v>
          </cell>
          <cell r="E3095" t="str">
            <v>C</v>
          </cell>
          <cell r="F3095" t="str">
            <v>M</v>
          </cell>
          <cell r="G3095">
            <v>5</v>
          </cell>
        </row>
        <row r="3096">
          <cell r="A3096" t="str">
            <v>MA1309EXC1222</v>
          </cell>
          <cell r="B3096">
            <v>23</v>
          </cell>
          <cell r="C3096">
            <v>45</v>
          </cell>
          <cell r="D3096" t="str">
            <v xml:space="preserve">LV  </v>
          </cell>
          <cell r="E3096" t="str">
            <v>C</v>
          </cell>
          <cell r="F3096" t="str">
            <v>M</v>
          </cell>
          <cell r="G3096">
            <v>5</v>
          </cell>
        </row>
        <row r="3097">
          <cell r="A3097" t="str">
            <v>MA1309EXC4M</v>
          </cell>
          <cell r="B3097">
            <v>23</v>
          </cell>
          <cell r="C3097">
            <v>45</v>
          </cell>
          <cell r="D3097" t="str">
            <v xml:space="preserve">LV  </v>
          </cell>
          <cell r="E3097" t="str">
            <v>C</v>
          </cell>
          <cell r="F3097" t="str">
            <v>M</v>
          </cell>
          <cell r="G3097">
            <v>5</v>
          </cell>
        </row>
        <row r="3098">
          <cell r="A3098" t="str">
            <v>MA1309GUVW153</v>
          </cell>
          <cell r="B3098">
            <v>23</v>
          </cell>
          <cell r="C3098">
            <v>45</v>
          </cell>
          <cell r="D3098" t="str">
            <v xml:space="preserve">LV  </v>
          </cell>
          <cell r="E3098" t="str">
            <v>C</v>
          </cell>
          <cell r="F3098" t="str">
            <v>M</v>
          </cell>
          <cell r="G3098">
            <v>5</v>
          </cell>
        </row>
        <row r="3099">
          <cell r="A3099" t="str">
            <v>MA1309TV</v>
          </cell>
          <cell r="B3099">
            <v>23</v>
          </cell>
          <cell r="C3099">
            <v>45</v>
          </cell>
          <cell r="D3099" t="str">
            <v xml:space="preserve">LV  </v>
          </cell>
          <cell r="E3099" t="str">
            <v>B</v>
          </cell>
          <cell r="F3099" t="str">
            <v>M</v>
          </cell>
          <cell r="G3099">
            <v>5</v>
          </cell>
        </row>
        <row r="3100">
          <cell r="A3100" t="str">
            <v>MA1309W103</v>
          </cell>
          <cell r="B3100">
            <v>3</v>
          </cell>
          <cell r="C3100" t="str">
            <v>M1</v>
          </cell>
          <cell r="D3100" t="str">
            <v xml:space="preserve">LV  </v>
          </cell>
          <cell r="E3100" t="str">
            <v>C</v>
          </cell>
          <cell r="F3100" t="str">
            <v>M</v>
          </cell>
          <cell r="G3100">
            <v>10</v>
          </cell>
        </row>
        <row r="3101">
          <cell r="A3101" t="str">
            <v>MA1310</v>
          </cell>
          <cell r="B3101">
            <v>3</v>
          </cell>
          <cell r="C3101" t="str">
            <v>M1</v>
          </cell>
          <cell r="D3101" t="str">
            <v xml:space="preserve">LV  </v>
          </cell>
          <cell r="E3101" t="str">
            <v>C</v>
          </cell>
          <cell r="F3101" t="str">
            <v>M</v>
          </cell>
          <cell r="G3101">
            <v>10</v>
          </cell>
        </row>
        <row r="3102">
          <cell r="A3102" t="str">
            <v>MA1310C0</v>
          </cell>
          <cell r="B3102">
            <v>3</v>
          </cell>
          <cell r="C3102" t="str">
            <v>M1</v>
          </cell>
          <cell r="D3102" t="str">
            <v xml:space="preserve">LV  </v>
          </cell>
          <cell r="E3102" t="str">
            <v>C</v>
          </cell>
          <cell r="F3102" t="str">
            <v>M</v>
          </cell>
          <cell r="G3102">
            <v>10</v>
          </cell>
        </row>
        <row r="3103">
          <cell r="A3103" t="str">
            <v>MA1310C1222</v>
          </cell>
          <cell r="B3103">
            <v>3</v>
          </cell>
          <cell r="C3103" t="str">
            <v>M1</v>
          </cell>
          <cell r="D3103" t="str">
            <v xml:space="preserve">LV  </v>
          </cell>
          <cell r="E3103" t="str">
            <v>C</v>
          </cell>
          <cell r="F3103" t="str">
            <v>M</v>
          </cell>
          <cell r="G3103">
            <v>10</v>
          </cell>
        </row>
        <row r="3104">
          <cell r="A3104" t="str">
            <v>MA1310C4</v>
          </cell>
          <cell r="B3104">
            <v>3</v>
          </cell>
          <cell r="C3104" t="str">
            <v>M1</v>
          </cell>
          <cell r="D3104" t="str">
            <v xml:space="preserve">LV  </v>
          </cell>
          <cell r="E3104" t="str">
            <v>C</v>
          </cell>
          <cell r="F3104" t="str">
            <v>M</v>
          </cell>
          <cell r="G3104">
            <v>10</v>
          </cell>
        </row>
        <row r="3105">
          <cell r="A3105" t="str">
            <v>MA1310EB</v>
          </cell>
          <cell r="B3105">
            <v>23</v>
          </cell>
          <cell r="C3105">
            <v>45</v>
          </cell>
          <cell r="D3105" t="str">
            <v xml:space="preserve">LV  </v>
          </cell>
          <cell r="E3105" t="str">
            <v>C</v>
          </cell>
          <cell r="F3105" t="str">
            <v>M</v>
          </cell>
          <cell r="G3105">
            <v>5</v>
          </cell>
        </row>
        <row r="3106">
          <cell r="A3106" t="str">
            <v>MA1310EBC1222</v>
          </cell>
          <cell r="B3106">
            <v>23</v>
          </cell>
          <cell r="C3106">
            <v>45</v>
          </cell>
          <cell r="D3106" t="str">
            <v xml:space="preserve">LV  </v>
          </cell>
          <cell r="E3106" t="str">
            <v>C</v>
          </cell>
          <cell r="F3106" t="str">
            <v>M</v>
          </cell>
          <cell r="G3106">
            <v>5</v>
          </cell>
        </row>
        <row r="3107">
          <cell r="A3107" t="str">
            <v>MA1310EX</v>
          </cell>
          <cell r="B3107">
            <v>23</v>
          </cell>
          <cell r="C3107">
            <v>45</v>
          </cell>
          <cell r="D3107" t="str">
            <v xml:space="preserve">LV  </v>
          </cell>
          <cell r="E3107" t="str">
            <v>C</v>
          </cell>
          <cell r="F3107" t="str">
            <v>M</v>
          </cell>
          <cell r="G3107">
            <v>5</v>
          </cell>
        </row>
        <row r="3108">
          <cell r="A3108" t="str">
            <v>MA1310EXC1222</v>
          </cell>
          <cell r="B3108">
            <v>23</v>
          </cell>
          <cell r="C3108">
            <v>45</v>
          </cell>
          <cell r="D3108" t="str">
            <v xml:space="preserve">LV  </v>
          </cell>
          <cell r="E3108" t="str">
            <v>C</v>
          </cell>
          <cell r="F3108" t="str">
            <v>M</v>
          </cell>
          <cell r="G3108">
            <v>5</v>
          </cell>
        </row>
        <row r="3109">
          <cell r="A3109" t="str">
            <v>MA1310EXC4M</v>
          </cell>
          <cell r="B3109">
            <v>23</v>
          </cell>
          <cell r="C3109">
            <v>45</v>
          </cell>
          <cell r="D3109" t="str">
            <v xml:space="preserve">LV  </v>
          </cell>
          <cell r="E3109" t="str">
            <v>C</v>
          </cell>
          <cell r="F3109" t="str">
            <v>M</v>
          </cell>
          <cell r="G3109">
            <v>5</v>
          </cell>
        </row>
        <row r="3110">
          <cell r="A3110" t="str">
            <v>MA1310EXW6C4</v>
          </cell>
          <cell r="B3110">
            <v>23</v>
          </cell>
          <cell r="C3110">
            <v>45</v>
          </cell>
          <cell r="D3110" t="str">
            <v xml:space="preserve">LV  </v>
          </cell>
          <cell r="E3110" t="str">
            <v>C</v>
          </cell>
          <cell r="F3110" t="str">
            <v>M</v>
          </cell>
          <cell r="G3110">
            <v>5</v>
          </cell>
        </row>
        <row r="3111">
          <cell r="A3111" t="str">
            <v>MA1310TV</v>
          </cell>
          <cell r="B3111">
            <v>23</v>
          </cell>
          <cell r="C3111">
            <v>45</v>
          </cell>
          <cell r="D3111" t="str">
            <v xml:space="preserve">LV  </v>
          </cell>
          <cell r="E3111" t="str">
            <v>C</v>
          </cell>
          <cell r="F3111" t="str">
            <v>M</v>
          </cell>
          <cell r="G3111">
            <v>5</v>
          </cell>
        </row>
        <row r="3112">
          <cell r="A3112" t="str">
            <v>MA1310TVW6C4</v>
          </cell>
          <cell r="B3112">
            <v>23</v>
          </cell>
          <cell r="C3112">
            <v>45</v>
          </cell>
          <cell r="D3112" t="str">
            <v xml:space="preserve">LV  </v>
          </cell>
          <cell r="E3112" t="str">
            <v>C</v>
          </cell>
          <cell r="F3112" t="str">
            <v>M</v>
          </cell>
          <cell r="G3112">
            <v>5</v>
          </cell>
        </row>
        <row r="3113">
          <cell r="A3113" t="str">
            <v>MA1311</v>
          </cell>
          <cell r="B3113">
            <v>3</v>
          </cell>
          <cell r="C3113" t="str">
            <v>M1</v>
          </cell>
          <cell r="D3113" t="str">
            <v xml:space="preserve">LV  </v>
          </cell>
          <cell r="E3113" t="str">
            <v>C</v>
          </cell>
          <cell r="F3113" t="str">
            <v>M</v>
          </cell>
          <cell r="G3113">
            <v>10</v>
          </cell>
        </row>
        <row r="3114">
          <cell r="A3114" t="str">
            <v>MA1311C1426</v>
          </cell>
          <cell r="B3114">
            <v>3</v>
          </cell>
          <cell r="C3114" t="str">
            <v>M1</v>
          </cell>
          <cell r="D3114" t="str">
            <v xml:space="preserve">LV  </v>
          </cell>
          <cell r="E3114" t="str">
            <v>C</v>
          </cell>
          <cell r="F3114" t="str">
            <v>M</v>
          </cell>
          <cell r="G3114">
            <v>10</v>
          </cell>
        </row>
        <row r="3115">
          <cell r="A3115" t="str">
            <v>MA1311EB</v>
          </cell>
          <cell r="B3115">
            <v>23</v>
          </cell>
          <cell r="C3115">
            <v>45</v>
          </cell>
          <cell r="D3115" t="str">
            <v xml:space="preserve">LV  </v>
          </cell>
          <cell r="E3115" t="str">
            <v>C</v>
          </cell>
          <cell r="F3115" t="str">
            <v>M</v>
          </cell>
          <cell r="G3115">
            <v>5</v>
          </cell>
        </row>
        <row r="3116">
          <cell r="A3116" t="str">
            <v>MA1311EBC1426</v>
          </cell>
          <cell r="B3116">
            <v>23</v>
          </cell>
          <cell r="C3116">
            <v>45</v>
          </cell>
          <cell r="D3116" t="str">
            <v xml:space="preserve">LV  </v>
          </cell>
          <cell r="E3116" t="str">
            <v>C</v>
          </cell>
          <cell r="F3116" t="str">
            <v>M</v>
          </cell>
          <cell r="G3116">
            <v>5</v>
          </cell>
        </row>
        <row r="3117">
          <cell r="A3117" t="str">
            <v>MA1311EX</v>
          </cell>
          <cell r="B3117">
            <v>23</v>
          </cell>
          <cell r="C3117">
            <v>45</v>
          </cell>
          <cell r="D3117" t="str">
            <v xml:space="preserve">LV  </v>
          </cell>
          <cell r="E3117" t="str">
            <v>C</v>
          </cell>
          <cell r="F3117" t="str">
            <v>M</v>
          </cell>
          <cell r="G3117">
            <v>5</v>
          </cell>
        </row>
        <row r="3118">
          <cell r="A3118" t="str">
            <v>MA1311THV</v>
          </cell>
          <cell r="B3118">
            <v>23</v>
          </cell>
          <cell r="C3118">
            <v>45</v>
          </cell>
          <cell r="D3118" t="str">
            <v xml:space="preserve">LV  </v>
          </cell>
          <cell r="E3118" t="str">
            <v>C</v>
          </cell>
          <cell r="F3118" t="str">
            <v>M</v>
          </cell>
          <cell r="G3118">
            <v>5</v>
          </cell>
        </row>
        <row r="3119">
          <cell r="A3119" t="str">
            <v>MA1311UV</v>
          </cell>
          <cell r="B3119">
            <v>23</v>
          </cell>
          <cell r="C3119">
            <v>45</v>
          </cell>
          <cell r="D3119" t="str">
            <v xml:space="preserve">LV  </v>
          </cell>
          <cell r="E3119" t="str">
            <v>C</v>
          </cell>
          <cell r="F3119" t="str">
            <v>M</v>
          </cell>
          <cell r="G3119">
            <v>5</v>
          </cell>
        </row>
        <row r="3120">
          <cell r="A3120" t="str">
            <v>MA1312</v>
          </cell>
          <cell r="B3120">
            <v>3</v>
          </cell>
          <cell r="C3120" t="str">
            <v>M1</v>
          </cell>
          <cell r="D3120" t="str">
            <v xml:space="preserve">LOD </v>
          </cell>
          <cell r="E3120" t="str">
            <v>C</v>
          </cell>
          <cell r="F3120" t="str">
            <v>M</v>
          </cell>
          <cell r="G3120">
            <v>10</v>
          </cell>
        </row>
        <row r="3121">
          <cell r="A3121" t="str">
            <v>MA1312C1426</v>
          </cell>
          <cell r="B3121">
            <v>3</v>
          </cell>
          <cell r="C3121" t="str">
            <v>M1</v>
          </cell>
          <cell r="D3121" t="str">
            <v xml:space="preserve">LOD </v>
          </cell>
          <cell r="E3121" t="str">
            <v>C</v>
          </cell>
          <cell r="F3121" t="str">
            <v>M</v>
          </cell>
          <cell r="G3121">
            <v>10</v>
          </cell>
        </row>
        <row r="3122">
          <cell r="A3122" t="str">
            <v>MA1312C4</v>
          </cell>
          <cell r="B3122">
            <v>3</v>
          </cell>
          <cell r="C3122" t="str">
            <v>M1</v>
          </cell>
          <cell r="D3122" t="str">
            <v xml:space="preserve">LOD </v>
          </cell>
          <cell r="E3122" t="str">
            <v>C</v>
          </cell>
          <cell r="F3122" t="str">
            <v>M</v>
          </cell>
          <cell r="G3122">
            <v>10</v>
          </cell>
        </row>
        <row r="3123">
          <cell r="A3123" t="str">
            <v>MA1312EBC1426</v>
          </cell>
          <cell r="B3123">
            <v>23</v>
          </cell>
          <cell r="C3123">
            <v>45</v>
          </cell>
          <cell r="D3123" t="str">
            <v xml:space="preserve">LOD </v>
          </cell>
          <cell r="E3123" t="str">
            <v>C</v>
          </cell>
          <cell r="F3123" t="str">
            <v>M</v>
          </cell>
          <cell r="G3123">
            <v>5</v>
          </cell>
        </row>
        <row r="3124">
          <cell r="A3124" t="str">
            <v>MA1312EX</v>
          </cell>
          <cell r="B3124">
            <v>23</v>
          </cell>
          <cell r="C3124">
            <v>45</v>
          </cell>
          <cell r="D3124" t="str">
            <v xml:space="preserve">LOD </v>
          </cell>
          <cell r="E3124" t="str">
            <v>C</v>
          </cell>
          <cell r="F3124" t="str">
            <v>M</v>
          </cell>
          <cell r="G3124">
            <v>5</v>
          </cell>
        </row>
        <row r="3125">
          <cell r="A3125" t="str">
            <v>MA1312EXC1426</v>
          </cell>
          <cell r="B3125">
            <v>23</v>
          </cell>
          <cell r="C3125">
            <v>45</v>
          </cell>
          <cell r="D3125" t="str">
            <v xml:space="preserve">LOD </v>
          </cell>
          <cell r="E3125" t="str">
            <v>C</v>
          </cell>
          <cell r="F3125" t="str">
            <v>M</v>
          </cell>
          <cell r="G3125">
            <v>5</v>
          </cell>
        </row>
        <row r="3126">
          <cell r="A3126" t="str">
            <v>MA1312EXC4M</v>
          </cell>
          <cell r="B3126">
            <v>23</v>
          </cell>
          <cell r="C3126">
            <v>45</v>
          </cell>
          <cell r="D3126" t="str">
            <v xml:space="preserve">LOD </v>
          </cell>
          <cell r="E3126" t="str">
            <v>C</v>
          </cell>
          <cell r="F3126" t="str">
            <v>M</v>
          </cell>
          <cell r="G3126">
            <v>5</v>
          </cell>
        </row>
        <row r="3127">
          <cell r="A3127" t="str">
            <v>MA1312GEX</v>
          </cell>
          <cell r="B3127">
            <v>23</v>
          </cell>
          <cell r="C3127">
            <v>45</v>
          </cell>
          <cell r="D3127" t="str">
            <v xml:space="preserve">LOD </v>
          </cell>
          <cell r="E3127" t="str">
            <v>C</v>
          </cell>
          <cell r="F3127" t="str">
            <v>M</v>
          </cell>
          <cell r="G3127">
            <v>5</v>
          </cell>
        </row>
        <row r="3128">
          <cell r="A3128" t="str">
            <v>MA1312TV</v>
          </cell>
          <cell r="B3128">
            <v>23</v>
          </cell>
          <cell r="C3128">
            <v>45</v>
          </cell>
          <cell r="D3128" t="str">
            <v xml:space="preserve">LOD </v>
          </cell>
          <cell r="E3128" t="str">
            <v>C</v>
          </cell>
          <cell r="F3128" t="str">
            <v>M</v>
          </cell>
          <cell r="G3128">
            <v>5</v>
          </cell>
        </row>
        <row r="3129">
          <cell r="A3129" t="str">
            <v>MA1312UV</v>
          </cell>
          <cell r="B3129">
            <v>23</v>
          </cell>
          <cell r="C3129">
            <v>45</v>
          </cell>
          <cell r="D3129" t="str">
            <v xml:space="preserve">LOD </v>
          </cell>
          <cell r="E3129" t="str">
            <v>C</v>
          </cell>
          <cell r="F3129" t="str">
            <v>M</v>
          </cell>
          <cell r="G3129">
            <v>5</v>
          </cell>
        </row>
        <row r="3130">
          <cell r="A3130" t="str">
            <v>MA1313</v>
          </cell>
          <cell r="B3130">
            <v>3</v>
          </cell>
          <cell r="C3130" t="str">
            <v>M1</v>
          </cell>
          <cell r="D3130" t="str">
            <v xml:space="preserve">LOD </v>
          </cell>
          <cell r="E3130" t="str">
            <v>C</v>
          </cell>
          <cell r="F3130" t="str">
            <v>M</v>
          </cell>
          <cell r="G3130">
            <v>15</v>
          </cell>
        </row>
        <row r="3131">
          <cell r="A3131" t="str">
            <v>MA1313C1426</v>
          </cell>
          <cell r="B3131">
            <v>3</v>
          </cell>
          <cell r="C3131" t="str">
            <v>M1</v>
          </cell>
          <cell r="D3131" t="str">
            <v xml:space="preserve">LOD </v>
          </cell>
          <cell r="E3131" t="str">
            <v>C</v>
          </cell>
          <cell r="F3131" t="str">
            <v>M</v>
          </cell>
          <cell r="G3131">
            <v>15</v>
          </cell>
        </row>
        <row r="3132">
          <cell r="A3132" t="str">
            <v>MA1313EAHX</v>
          </cell>
          <cell r="B3132">
            <v>23</v>
          </cell>
          <cell r="C3132">
            <v>45</v>
          </cell>
          <cell r="D3132" t="str">
            <v xml:space="preserve">LOD </v>
          </cell>
          <cell r="E3132" t="str">
            <v>C</v>
          </cell>
          <cell r="F3132" t="str">
            <v>M</v>
          </cell>
          <cell r="G3132">
            <v>5</v>
          </cell>
        </row>
        <row r="3133">
          <cell r="A3133" t="str">
            <v>MA1313EX</v>
          </cell>
          <cell r="B3133">
            <v>23</v>
          </cell>
          <cell r="C3133">
            <v>45</v>
          </cell>
          <cell r="D3133" t="str">
            <v xml:space="preserve">LOD </v>
          </cell>
          <cell r="E3133" t="str">
            <v>C</v>
          </cell>
          <cell r="F3133" t="str">
            <v>M</v>
          </cell>
          <cell r="G3133">
            <v>5</v>
          </cell>
        </row>
        <row r="3134">
          <cell r="A3134" t="str">
            <v>MA1313EXC1426</v>
          </cell>
          <cell r="B3134">
            <v>23</v>
          </cell>
          <cell r="C3134">
            <v>45</v>
          </cell>
          <cell r="D3134" t="str">
            <v xml:space="preserve">LOD </v>
          </cell>
          <cell r="E3134" t="str">
            <v>C</v>
          </cell>
          <cell r="F3134" t="str">
            <v>M</v>
          </cell>
          <cell r="G3134">
            <v>5</v>
          </cell>
        </row>
        <row r="3135">
          <cell r="A3135" t="str">
            <v>MA1313UV</v>
          </cell>
          <cell r="B3135">
            <v>23</v>
          </cell>
          <cell r="C3135">
            <v>45</v>
          </cell>
          <cell r="D3135" t="str">
            <v xml:space="preserve">LOD </v>
          </cell>
          <cell r="E3135" t="str">
            <v>C</v>
          </cell>
          <cell r="F3135" t="str">
            <v>M</v>
          </cell>
          <cell r="G3135">
            <v>5</v>
          </cell>
        </row>
        <row r="3136">
          <cell r="A3136" t="str">
            <v>MA1314</v>
          </cell>
          <cell r="B3136">
            <v>3</v>
          </cell>
          <cell r="C3136">
            <v>45</v>
          </cell>
          <cell r="D3136" t="str">
            <v xml:space="preserve">LOD </v>
          </cell>
          <cell r="E3136" t="str">
            <v>C</v>
          </cell>
          <cell r="F3136" t="str">
            <v>M</v>
          </cell>
          <cell r="G3136">
            <v>10</v>
          </cell>
        </row>
        <row r="3137">
          <cell r="A3137" t="str">
            <v>MA1314C1630</v>
          </cell>
          <cell r="B3137">
            <v>3</v>
          </cell>
          <cell r="C3137" t="str">
            <v>M1</v>
          </cell>
          <cell r="D3137" t="str">
            <v xml:space="preserve">LOD </v>
          </cell>
          <cell r="E3137" t="str">
            <v>C</v>
          </cell>
          <cell r="F3137" t="str">
            <v>M</v>
          </cell>
          <cell r="G3137">
            <v>10</v>
          </cell>
        </row>
        <row r="3138">
          <cell r="A3138" t="str">
            <v>MA1314C4</v>
          </cell>
          <cell r="B3138">
            <v>3</v>
          </cell>
          <cell r="C3138" t="str">
            <v>M1</v>
          </cell>
          <cell r="D3138" t="str">
            <v xml:space="preserve">LOD </v>
          </cell>
          <cell r="E3138" t="str">
            <v>C</v>
          </cell>
          <cell r="F3138" t="str">
            <v>M</v>
          </cell>
          <cell r="G3138">
            <v>10</v>
          </cell>
        </row>
        <row r="3139">
          <cell r="A3139" t="str">
            <v>MA1314EX</v>
          </cell>
          <cell r="B3139">
            <v>23</v>
          </cell>
          <cell r="C3139">
            <v>45</v>
          </cell>
          <cell r="D3139" t="str">
            <v xml:space="preserve">LOD </v>
          </cell>
          <cell r="E3139" t="str">
            <v>C</v>
          </cell>
          <cell r="F3139" t="str">
            <v>M</v>
          </cell>
          <cell r="G3139">
            <v>5</v>
          </cell>
        </row>
        <row r="3140">
          <cell r="A3140" t="str">
            <v>MA1314EXC1630</v>
          </cell>
          <cell r="B3140">
            <v>23</v>
          </cell>
          <cell r="C3140">
            <v>45</v>
          </cell>
          <cell r="D3140" t="str">
            <v xml:space="preserve">LOD </v>
          </cell>
          <cell r="E3140" t="str">
            <v>C</v>
          </cell>
          <cell r="F3140" t="str">
            <v>M</v>
          </cell>
          <cell r="G3140">
            <v>5</v>
          </cell>
        </row>
        <row r="3141">
          <cell r="A3141" t="str">
            <v>MA1314EXC4M</v>
          </cell>
          <cell r="B3141">
            <v>23</v>
          </cell>
          <cell r="C3141">
            <v>45</v>
          </cell>
          <cell r="D3141" t="str">
            <v xml:space="preserve">LOD </v>
          </cell>
          <cell r="E3141" t="str">
            <v>C</v>
          </cell>
          <cell r="F3141" t="str">
            <v>M</v>
          </cell>
          <cell r="G3141">
            <v>5</v>
          </cell>
        </row>
        <row r="3142">
          <cell r="A3142" t="str">
            <v>MA1314UV</v>
          </cell>
          <cell r="B3142">
            <v>23</v>
          </cell>
          <cell r="C3142">
            <v>45</v>
          </cell>
          <cell r="D3142" t="str">
            <v xml:space="preserve">LOD </v>
          </cell>
          <cell r="E3142" t="str">
            <v>C</v>
          </cell>
          <cell r="F3142" t="str">
            <v>M</v>
          </cell>
          <cell r="G3142">
            <v>5</v>
          </cell>
        </row>
        <row r="3143">
          <cell r="A3143" t="str">
            <v>MA1315</v>
          </cell>
          <cell r="B3143">
            <v>3</v>
          </cell>
          <cell r="C3143" t="str">
            <v>M1</v>
          </cell>
          <cell r="D3143" t="str">
            <v xml:space="preserve">LOD </v>
          </cell>
          <cell r="E3143" t="str">
            <v>C</v>
          </cell>
          <cell r="F3143" t="str">
            <v>M</v>
          </cell>
          <cell r="G3143">
            <v>10</v>
          </cell>
        </row>
        <row r="3144">
          <cell r="A3144" t="str">
            <v>MA1315C1630</v>
          </cell>
          <cell r="B3144">
            <v>3</v>
          </cell>
          <cell r="C3144" t="str">
            <v>M1</v>
          </cell>
          <cell r="D3144" t="str">
            <v xml:space="preserve">LOD </v>
          </cell>
          <cell r="E3144" t="str">
            <v>C</v>
          </cell>
          <cell r="F3144" t="str">
            <v>M</v>
          </cell>
          <cell r="G3144">
            <v>10</v>
          </cell>
        </row>
        <row r="3145">
          <cell r="A3145" t="str">
            <v>MA1315C4</v>
          </cell>
          <cell r="B3145">
            <v>3</v>
          </cell>
          <cell r="C3145" t="str">
            <v>M1</v>
          </cell>
          <cell r="D3145" t="str">
            <v xml:space="preserve">LOD </v>
          </cell>
          <cell r="E3145" t="str">
            <v>C</v>
          </cell>
          <cell r="F3145" t="str">
            <v>M</v>
          </cell>
          <cell r="G3145">
            <v>0</v>
          </cell>
        </row>
        <row r="3146">
          <cell r="A3146" t="str">
            <v>MA1315EX</v>
          </cell>
          <cell r="B3146">
            <v>23</v>
          </cell>
          <cell r="C3146">
            <v>45</v>
          </cell>
          <cell r="D3146" t="str">
            <v xml:space="preserve">LOD </v>
          </cell>
          <cell r="E3146" t="str">
            <v>C</v>
          </cell>
          <cell r="F3146" t="str">
            <v>M</v>
          </cell>
          <cell r="G3146">
            <v>5</v>
          </cell>
        </row>
        <row r="3147">
          <cell r="A3147" t="str">
            <v>MA1315EXC1630</v>
          </cell>
          <cell r="B3147">
            <v>23</v>
          </cell>
          <cell r="C3147">
            <v>45</v>
          </cell>
          <cell r="D3147" t="str">
            <v xml:space="preserve">LOD </v>
          </cell>
          <cell r="E3147" t="str">
            <v>C</v>
          </cell>
          <cell r="F3147" t="str">
            <v>M</v>
          </cell>
          <cell r="G3147">
            <v>5</v>
          </cell>
        </row>
        <row r="3148">
          <cell r="A3148" t="str">
            <v>MA1315EXC4M</v>
          </cell>
          <cell r="B3148">
            <v>23</v>
          </cell>
          <cell r="C3148">
            <v>45</v>
          </cell>
          <cell r="D3148" t="str">
            <v xml:space="preserve">LOD </v>
          </cell>
          <cell r="E3148" t="str">
            <v>C</v>
          </cell>
          <cell r="F3148" t="str">
            <v>M</v>
          </cell>
          <cell r="G3148">
            <v>5</v>
          </cell>
        </row>
        <row r="3149">
          <cell r="A3149" t="str">
            <v>MA1315UV</v>
          </cell>
          <cell r="B3149">
            <v>23</v>
          </cell>
          <cell r="C3149">
            <v>45</v>
          </cell>
          <cell r="D3149" t="str">
            <v xml:space="preserve">LOD </v>
          </cell>
          <cell r="E3149" t="str">
            <v>C</v>
          </cell>
          <cell r="F3149" t="str">
            <v>M</v>
          </cell>
          <cell r="G3149">
            <v>5</v>
          </cell>
        </row>
        <row r="3150">
          <cell r="A3150" t="str">
            <v>MA1316</v>
          </cell>
          <cell r="B3150">
            <v>3</v>
          </cell>
          <cell r="C3150">
            <v>45</v>
          </cell>
          <cell r="D3150" t="str">
            <v xml:space="preserve">LOD </v>
          </cell>
          <cell r="E3150" t="str">
            <v>C</v>
          </cell>
          <cell r="F3150" t="str">
            <v>M</v>
          </cell>
          <cell r="G3150">
            <v>15</v>
          </cell>
        </row>
        <row r="3151">
          <cell r="A3151" t="str">
            <v>MA1316C4</v>
          </cell>
          <cell r="B3151">
            <v>3</v>
          </cell>
          <cell r="C3151" t="str">
            <v>M1</v>
          </cell>
          <cell r="D3151" t="str">
            <v xml:space="preserve">LOD </v>
          </cell>
          <cell r="E3151" t="str">
            <v>C</v>
          </cell>
          <cell r="F3151" t="str">
            <v>M</v>
          </cell>
          <cell r="G3151">
            <v>0</v>
          </cell>
        </row>
        <row r="3152">
          <cell r="A3152" t="str">
            <v>MA1316EAHXW971</v>
          </cell>
          <cell r="B3152">
            <v>23</v>
          </cell>
          <cell r="C3152">
            <v>45</v>
          </cell>
          <cell r="D3152" t="str">
            <v xml:space="preserve">LOD </v>
          </cell>
          <cell r="E3152" t="str">
            <v>C</v>
          </cell>
          <cell r="F3152" t="str">
            <v>M</v>
          </cell>
          <cell r="G3152">
            <v>5</v>
          </cell>
        </row>
        <row r="3153">
          <cell r="A3153" t="str">
            <v>MA1316EX</v>
          </cell>
          <cell r="B3153">
            <v>23</v>
          </cell>
          <cell r="C3153">
            <v>45</v>
          </cell>
          <cell r="D3153" t="str">
            <v xml:space="preserve">LOD </v>
          </cell>
          <cell r="E3153" t="str">
            <v>C</v>
          </cell>
          <cell r="F3153" t="str">
            <v>M</v>
          </cell>
          <cell r="G3153">
            <v>5</v>
          </cell>
        </row>
        <row r="3154">
          <cell r="A3154" t="str">
            <v>MA1316EXC4M</v>
          </cell>
          <cell r="B3154">
            <v>23</v>
          </cell>
          <cell r="C3154">
            <v>45</v>
          </cell>
          <cell r="D3154" t="str">
            <v xml:space="preserve">LOD </v>
          </cell>
          <cell r="E3154" t="str">
            <v>C</v>
          </cell>
          <cell r="F3154" t="str">
            <v>M</v>
          </cell>
          <cell r="G3154">
            <v>5</v>
          </cell>
        </row>
        <row r="3155">
          <cell r="A3155" t="str">
            <v>MA1317</v>
          </cell>
          <cell r="B3155">
            <v>3</v>
          </cell>
          <cell r="C3155">
            <v>45</v>
          </cell>
          <cell r="D3155" t="str">
            <v xml:space="preserve">LOD </v>
          </cell>
          <cell r="E3155" t="str">
            <v>C</v>
          </cell>
          <cell r="F3155" t="str">
            <v>M</v>
          </cell>
          <cell r="G3155">
            <v>15</v>
          </cell>
        </row>
        <row r="3156">
          <cell r="A3156" t="str">
            <v>MA1317C4</v>
          </cell>
          <cell r="B3156">
            <v>3</v>
          </cell>
          <cell r="C3156" t="str">
            <v>M1</v>
          </cell>
          <cell r="D3156" t="str">
            <v xml:space="preserve">LOD </v>
          </cell>
          <cell r="E3156" t="str">
            <v>C</v>
          </cell>
          <cell r="F3156" t="str">
            <v>M</v>
          </cell>
          <cell r="G3156">
            <v>10</v>
          </cell>
        </row>
        <row r="3157">
          <cell r="A3157" t="str">
            <v>MA1317EX</v>
          </cell>
          <cell r="B3157">
            <v>23</v>
          </cell>
          <cell r="C3157">
            <v>45</v>
          </cell>
          <cell r="D3157" t="str">
            <v xml:space="preserve">LOD </v>
          </cell>
          <cell r="E3157" t="str">
            <v>C</v>
          </cell>
          <cell r="F3157" t="str">
            <v>M</v>
          </cell>
          <cell r="G3157">
            <v>5</v>
          </cell>
        </row>
        <row r="3158">
          <cell r="A3158" t="str">
            <v>MA1317EXC4M</v>
          </cell>
          <cell r="B3158">
            <v>23</v>
          </cell>
          <cell r="C3158">
            <v>45</v>
          </cell>
          <cell r="D3158" t="str">
            <v xml:space="preserve">LOD </v>
          </cell>
          <cell r="E3158" t="str">
            <v>C</v>
          </cell>
          <cell r="F3158" t="str">
            <v>M</v>
          </cell>
          <cell r="G3158">
            <v>5</v>
          </cell>
        </row>
        <row r="3159">
          <cell r="A3159" t="str">
            <v>MA1318</v>
          </cell>
          <cell r="B3159">
            <v>3</v>
          </cell>
          <cell r="C3159" t="str">
            <v>M1</v>
          </cell>
          <cell r="D3159" t="str">
            <v xml:space="preserve">LOD </v>
          </cell>
          <cell r="E3159" t="str">
            <v>C</v>
          </cell>
          <cell r="F3159" t="str">
            <v>M</v>
          </cell>
          <cell r="G3159">
            <v>15</v>
          </cell>
        </row>
        <row r="3160">
          <cell r="A3160" t="str">
            <v>MA1318C4</v>
          </cell>
          <cell r="B3160">
            <v>3</v>
          </cell>
          <cell r="C3160" t="str">
            <v>M1</v>
          </cell>
          <cell r="D3160" t="str">
            <v xml:space="preserve">LOD </v>
          </cell>
          <cell r="E3160" t="str">
            <v>C</v>
          </cell>
          <cell r="F3160" t="str">
            <v>M</v>
          </cell>
          <cell r="G3160">
            <v>10</v>
          </cell>
        </row>
        <row r="3161">
          <cell r="A3161" t="str">
            <v>MA1318EX</v>
          </cell>
          <cell r="B3161">
            <v>23</v>
          </cell>
          <cell r="C3161">
            <v>45</v>
          </cell>
          <cell r="D3161" t="str">
            <v xml:space="preserve">LOD </v>
          </cell>
          <cell r="E3161" t="str">
            <v>C</v>
          </cell>
          <cell r="F3161" t="str">
            <v>M</v>
          </cell>
          <cell r="G3161">
            <v>5</v>
          </cell>
        </row>
        <row r="3162">
          <cell r="A3162" t="str">
            <v>MA1318EXC4M</v>
          </cell>
          <cell r="B3162">
            <v>23</v>
          </cell>
          <cell r="C3162">
            <v>45</v>
          </cell>
          <cell r="D3162" t="str">
            <v xml:space="preserve">LOD </v>
          </cell>
          <cell r="E3162" t="str">
            <v>C</v>
          </cell>
          <cell r="F3162" t="str">
            <v>M</v>
          </cell>
          <cell r="G3162">
            <v>5</v>
          </cell>
        </row>
        <row r="3163">
          <cell r="A3163" t="str">
            <v>MA1318UV</v>
          </cell>
          <cell r="B3163">
            <v>23</v>
          </cell>
          <cell r="C3163">
            <v>45</v>
          </cell>
          <cell r="D3163" t="str">
            <v xml:space="preserve">LOD </v>
          </cell>
          <cell r="E3163" t="str">
            <v>C</v>
          </cell>
          <cell r="F3163" t="str">
            <v>M</v>
          </cell>
          <cell r="G3163">
            <v>5</v>
          </cell>
        </row>
        <row r="3164">
          <cell r="A3164" t="str">
            <v>MA1319</v>
          </cell>
          <cell r="B3164">
            <v>3</v>
          </cell>
          <cell r="C3164" t="str">
            <v>M1</v>
          </cell>
          <cell r="D3164" t="str">
            <v xml:space="preserve">LOD </v>
          </cell>
          <cell r="E3164" t="str">
            <v>C</v>
          </cell>
          <cell r="F3164" t="str">
            <v>M</v>
          </cell>
          <cell r="G3164">
            <v>10</v>
          </cell>
        </row>
        <row r="3165">
          <cell r="A3165" t="str">
            <v>MA1319C3</v>
          </cell>
          <cell r="B3165">
            <v>3</v>
          </cell>
          <cell r="C3165" t="str">
            <v>M1</v>
          </cell>
          <cell r="D3165" t="str">
            <v xml:space="preserve">LOD </v>
          </cell>
          <cell r="E3165" t="str">
            <v>C</v>
          </cell>
          <cell r="F3165" t="str">
            <v>M</v>
          </cell>
          <cell r="G3165">
            <v>15</v>
          </cell>
        </row>
        <row r="3166">
          <cell r="A3166" t="str">
            <v>MA1319C4</v>
          </cell>
          <cell r="B3166">
            <v>3</v>
          </cell>
          <cell r="C3166" t="str">
            <v>M1</v>
          </cell>
          <cell r="D3166" t="str">
            <v xml:space="preserve">LOD </v>
          </cell>
          <cell r="E3166" t="str">
            <v>C</v>
          </cell>
          <cell r="F3166" t="str">
            <v>M</v>
          </cell>
          <cell r="G3166">
            <v>15</v>
          </cell>
        </row>
        <row r="3167">
          <cell r="A3167" t="str">
            <v>MA1319EX</v>
          </cell>
          <cell r="B3167">
            <v>23</v>
          </cell>
          <cell r="C3167">
            <v>45</v>
          </cell>
          <cell r="D3167" t="str">
            <v xml:space="preserve">LOD </v>
          </cell>
          <cell r="E3167" t="str">
            <v>C</v>
          </cell>
          <cell r="F3167" t="str">
            <v>M</v>
          </cell>
          <cell r="G3167">
            <v>5</v>
          </cell>
        </row>
        <row r="3168">
          <cell r="A3168" t="str">
            <v>MA1319EXC3</v>
          </cell>
          <cell r="B3168">
            <v>23</v>
          </cell>
          <cell r="C3168">
            <v>45</v>
          </cell>
          <cell r="D3168" t="str">
            <v xml:space="preserve">LOD </v>
          </cell>
          <cell r="E3168" t="str">
            <v>C</v>
          </cell>
          <cell r="F3168" t="str">
            <v>M</v>
          </cell>
          <cell r="G3168">
            <v>5</v>
          </cell>
        </row>
        <row r="3169">
          <cell r="A3169" t="str">
            <v>MA1924W884</v>
          </cell>
          <cell r="B3169">
            <v>3</v>
          </cell>
          <cell r="C3169" t="str">
            <v>M1</v>
          </cell>
          <cell r="D3169" t="str">
            <v xml:space="preserve">LOD </v>
          </cell>
          <cell r="E3169" t="str">
            <v>B</v>
          </cell>
          <cell r="F3169" t="str">
            <v>M</v>
          </cell>
          <cell r="G3169">
            <v>25</v>
          </cell>
        </row>
        <row r="3170">
          <cell r="A3170" t="str">
            <v>MA2307</v>
          </cell>
          <cell r="B3170" t="str">
            <v xml:space="preserve">  </v>
          </cell>
          <cell r="C3170" t="str">
            <v>PC</v>
          </cell>
          <cell r="D3170" t="str">
            <v xml:space="preserve">    </v>
          </cell>
          <cell r="E3170" t="str">
            <v xml:space="preserve"> </v>
          </cell>
          <cell r="F3170" t="str">
            <v>P</v>
          </cell>
          <cell r="G3170">
            <v>0</v>
          </cell>
        </row>
        <row r="3171">
          <cell r="A3171" t="str">
            <v>MA5205</v>
          </cell>
          <cell r="B3171">
            <v>3</v>
          </cell>
          <cell r="C3171" t="str">
            <v>M1</v>
          </cell>
          <cell r="D3171" t="str">
            <v xml:space="preserve">LV  </v>
          </cell>
          <cell r="E3171" t="str">
            <v>C</v>
          </cell>
          <cell r="F3171" t="str">
            <v>M</v>
          </cell>
          <cell r="G3171">
            <v>10</v>
          </cell>
        </row>
        <row r="3172">
          <cell r="A3172" t="str">
            <v>MA5205TV</v>
          </cell>
          <cell r="B3172">
            <v>23</v>
          </cell>
          <cell r="C3172">
            <v>45</v>
          </cell>
          <cell r="D3172" t="str">
            <v xml:space="preserve">LV  </v>
          </cell>
          <cell r="E3172" t="str">
            <v>C</v>
          </cell>
          <cell r="F3172" t="str">
            <v>M</v>
          </cell>
          <cell r="G3172">
            <v>5</v>
          </cell>
        </row>
        <row r="3173">
          <cell r="A3173" t="str">
            <v>MA5205UV</v>
          </cell>
          <cell r="B3173">
            <v>23</v>
          </cell>
          <cell r="C3173">
            <v>45</v>
          </cell>
          <cell r="D3173" t="str">
            <v xml:space="preserve">LV  </v>
          </cell>
          <cell r="E3173" t="str">
            <v>C</v>
          </cell>
          <cell r="F3173" t="str">
            <v>M</v>
          </cell>
          <cell r="G3173">
            <v>5</v>
          </cell>
        </row>
        <row r="3174">
          <cell r="A3174" t="str">
            <v>MA5205W762</v>
          </cell>
          <cell r="B3174">
            <v>3</v>
          </cell>
          <cell r="C3174" t="str">
            <v>M1</v>
          </cell>
          <cell r="D3174" t="str">
            <v xml:space="preserve">LV  </v>
          </cell>
          <cell r="E3174" t="str">
            <v>B</v>
          </cell>
          <cell r="F3174" t="str">
            <v>M</v>
          </cell>
          <cell r="G3174">
            <v>15</v>
          </cell>
        </row>
        <row r="3175">
          <cell r="A3175" t="str">
            <v>MA5205W778</v>
          </cell>
          <cell r="B3175">
            <v>3</v>
          </cell>
          <cell r="C3175" t="str">
            <v>M1</v>
          </cell>
          <cell r="D3175" t="str">
            <v xml:space="preserve">LV  </v>
          </cell>
          <cell r="E3175" t="str">
            <v>C</v>
          </cell>
          <cell r="F3175" t="str">
            <v>M</v>
          </cell>
          <cell r="G3175">
            <v>10</v>
          </cell>
        </row>
        <row r="3176">
          <cell r="A3176" t="str">
            <v>MA5206</v>
          </cell>
          <cell r="B3176">
            <v>3</v>
          </cell>
          <cell r="C3176" t="str">
            <v>M1</v>
          </cell>
          <cell r="D3176" t="str">
            <v xml:space="preserve">LV  </v>
          </cell>
          <cell r="E3176" t="str">
            <v>C</v>
          </cell>
          <cell r="F3176" t="str">
            <v>M</v>
          </cell>
          <cell r="G3176">
            <v>10</v>
          </cell>
        </row>
        <row r="3177">
          <cell r="A3177" t="str">
            <v>MA5206EX</v>
          </cell>
          <cell r="B3177">
            <v>23</v>
          </cell>
          <cell r="C3177">
            <v>45</v>
          </cell>
          <cell r="D3177" t="str">
            <v xml:space="preserve">LV  </v>
          </cell>
          <cell r="E3177" t="str">
            <v>C</v>
          </cell>
          <cell r="F3177" t="str">
            <v>M</v>
          </cell>
          <cell r="G3177">
            <v>5</v>
          </cell>
        </row>
        <row r="3178">
          <cell r="A3178" t="str">
            <v>MA5206TM</v>
          </cell>
          <cell r="B3178">
            <v>23</v>
          </cell>
          <cell r="C3178">
            <v>45</v>
          </cell>
          <cell r="D3178" t="str">
            <v xml:space="preserve">LV  </v>
          </cell>
          <cell r="E3178" t="str">
            <v>C</v>
          </cell>
          <cell r="F3178" t="str">
            <v>M</v>
          </cell>
          <cell r="G3178">
            <v>5</v>
          </cell>
        </row>
        <row r="3179">
          <cell r="A3179" t="str">
            <v>MA5206TV</v>
          </cell>
          <cell r="B3179">
            <v>23</v>
          </cell>
          <cell r="C3179">
            <v>45</v>
          </cell>
          <cell r="D3179" t="str">
            <v xml:space="preserve">LV  </v>
          </cell>
          <cell r="E3179" t="str">
            <v>C</v>
          </cell>
          <cell r="F3179" t="str">
            <v>M</v>
          </cell>
          <cell r="G3179">
            <v>5</v>
          </cell>
        </row>
        <row r="3180">
          <cell r="A3180" t="str">
            <v>MA5207</v>
          </cell>
          <cell r="B3180">
            <v>3</v>
          </cell>
          <cell r="C3180" t="str">
            <v>M1</v>
          </cell>
          <cell r="D3180" t="str">
            <v xml:space="preserve">LV  </v>
          </cell>
          <cell r="E3180" t="str">
            <v>C</v>
          </cell>
          <cell r="F3180" t="str">
            <v>M</v>
          </cell>
          <cell r="G3180">
            <v>10</v>
          </cell>
        </row>
        <row r="3181">
          <cell r="A3181" t="str">
            <v>MA5207TV</v>
          </cell>
          <cell r="B3181">
            <v>23</v>
          </cell>
          <cell r="C3181">
            <v>45</v>
          </cell>
          <cell r="D3181" t="str">
            <v xml:space="preserve">LV  </v>
          </cell>
          <cell r="E3181" t="str">
            <v>C</v>
          </cell>
          <cell r="F3181" t="str">
            <v>M</v>
          </cell>
          <cell r="G3181">
            <v>5</v>
          </cell>
        </row>
        <row r="3182">
          <cell r="A3182" t="str">
            <v>MA5207UV</v>
          </cell>
          <cell r="B3182">
            <v>23</v>
          </cell>
          <cell r="C3182">
            <v>45</v>
          </cell>
          <cell r="D3182" t="str">
            <v xml:space="preserve">LV  </v>
          </cell>
          <cell r="E3182" t="str">
            <v>C</v>
          </cell>
          <cell r="F3182" t="str">
            <v>M</v>
          </cell>
          <cell r="G3182">
            <v>5</v>
          </cell>
        </row>
        <row r="3183">
          <cell r="A3183" t="str">
            <v>MA5208</v>
          </cell>
          <cell r="B3183">
            <v>3</v>
          </cell>
          <cell r="C3183" t="str">
            <v>M1</v>
          </cell>
          <cell r="D3183" t="str">
            <v xml:space="preserve">LV  </v>
          </cell>
          <cell r="E3183" t="str">
            <v>C</v>
          </cell>
          <cell r="F3183" t="str">
            <v>M</v>
          </cell>
          <cell r="G3183">
            <v>10</v>
          </cell>
        </row>
        <row r="3184">
          <cell r="A3184" t="str">
            <v>MA5208TV</v>
          </cell>
          <cell r="B3184">
            <v>23</v>
          </cell>
          <cell r="C3184">
            <v>45</v>
          </cell>
          <cell r="D3184" t="str">
            <v xml:space="preserve">LV  </v>
          </cell>
          <cell r="E3184" t="str">
            <v>C</v>
          </cell>
          <cell r="F3184" t="str">
            <v>M</v>
          </cell>
          <cell r="G3184">
            <v>5</v>
          </cell>
        </row>
        <row r="3185">
          <cell r="A3185" t="str">
            <v>MA5209</v>
          </cell>
          <cell r="B3185">
            <v>3</v>
          </cell>
          <cell r="C3185" t="str">
            <v>M1</v>
          </cell>
          <cell r="D3185" t="str">
            <v xml:space="preserve">LV  </v>
          </cell>
          <cell r="E3185" t="str">
            <v>C</v>
          </cell>
          <cell r="F3185" t="str">
            <v>M</v>
          </cell>
          <cell r="G3185">
            <v>10</v>
          </cell>
        </row>
        <row r="3186">
          <cell r="A3186" t="str">
            <v>MA5209C1222</v>
          </cell>
          <cell r="B3186">
            <v>3</v>
          </cell>
          <cell r="C3186" t="str">
            <v>M1</v>
          </cell>
          <cell r="D3186" t="str">
            <v xml:space="preserve">LV  </v>
          </cell>
          <cell r="E3186" t="str">
            <v>C</v>
          </cell>
          <cell r="F3186" t="str">
            <v>M</v>
          </cell>
          <cell r="G3186">
            <v>10</v>
          </cell>
        </row>
        <row r="3187">
          <cell r="A3187" t="str">
            <v>MA5209EX</v>
          </cell>
          <cell r="B3187">
            <v>23</v>
          </cell>
          <cell r="C3187">
            <v>45</v>
          </cell>
          <cell r="D3187" t="str">
            <v xml:space="preserve">LV  </v>
          </cell>
          <cell r="E3187" t="str">
            <v>C</v>
          </cell>
          <cell r="F3187" t="str">
            <v>M</v>
          </cell>
          <cell r="G3187">
            <v>5</v>
          </cell>
        </row>
        <row r="3188">
          <cell r="A3188" t="str">
            <v>MA5209EXC1222</v>
          </cell>
          <cell r="B3188">
            <v>23</v>
          </cell>
          <cell r="C3188">
            <v>45</v>
          </cell>
          <cell r="D3188" t="str">
            <v xml:space="preserve">LV  </v>
          </cell>
          <cell r="E3188" t="str">
            <v>C</v>
          </cell>
          <cell r="F3188" t="str">
            <v>M</v>
          </cell>
          <cell r="G3188">
            <v>5</v>
          </cell>
        </row>
        <row r="3189">
          <cell r="A3189" t="str">
            <v>MA5209TV</v>
          </cell>
          <cell r="B3189">
            <v>23</v>
          </cell>
          <cell r="C3189">
            <v>45</v>
          </cell>
          <cell r="D3189" t="str">
            <v xml:space="preserve">LV  </v>
          </cell>
          <cell r="E3189" t="str">
            <v>C</v>
          </cell>
          <cell r="F3189" t="str">
            <v>M</v>
          </cell>
          <cell r="G3189">
            <v>5</v>
          </cell>
        </row>
        <row r="3190">
          <cell r="A3190" t="str">
            <v>MA5210</v>
          </cell>
          <cell r="B3190">
            <v>3</v>
          </cell>
          <cell r="C3190" t="str">
            <v>M1</v>
          </cell>
          <cell r="D3190" t="str">
            <v xml:space="preserve">LV  </v>
          </cell>
          <cell r="E3190" t="str">
            <v>B</v>
          </cell>
          <cell r="F3190" t="str">
            <v>M</v>
          </cell>
          <cell r="G3190">
            <v>10</v>
          </cell>
        </row>
        <row r="3191">
          <cell r="A3191" t="str">
            <v>MA5210EX</v>
          </cell>
          <cell r="B3191">
            <v>23</v>
          </cell>
          <cell r="C3191">
            <v>45</v>
          </cell>
          <cell r="D3191" t="str">
            <v xml:space="preserve">LV  </v>
          </cell>
          <cell r="E3191" t="str">
            <v>C</v>
          </cell>
          <cell r="F3191" t="str">
            <v>M</v>
          </cell>
          <cell r="G3191">
            <v>5</v>
          </cell>
        </row>
        <row r="3192">
          <cell r="A3192" t="str">
            <v>MA5210TV</v>
          </cell>
          <cell r="B3192">
            <v>23</v>
          </cell>
          <cell r="C3192">
            <v>45</v>
          </cell>
          <cell r="D3192" t="str">
            <v xml:space="preserve">LV  </v>
          </cell>
          <cell r="E3192" t="str">
            <v>C</v>
          </cell>
          <cell r="F3192" t="str">
            <v>M</v>
          </cell>
          <cell r="G3192">
            <v>5</v>
          </cell>
        </row>
        <row r="3193">
          <cell r="A3193" t="str">
            <v>MA5211</v>
          </cell>
          <cell r="B3193">
            <v>3</v>
          </cell>
          <cell r="C3193" t="str">
            <v>M1</v>
          </cell>
          <cell r="D3193" t="str">
            <v xml:space="preserve">LV  </v>
          </cell>
          <cell r="E3193" t="str">
            <v>C</v>
          </cell>
          <cell r="F3193" t="str">
            <v>M</v>
          </cell>
          <cell r="G3193">
            <v>10</v>
          </cell>
        </row>
        <row r="3194">
          <cell r="A3194" t="str">
            <v>MA5211C1426</v>
          </cell>
          <cell r="B3194">
            <v>3</v>
          </cell>
          <cell r="C3194" t="str">
            <v>M1</v>
          </cell>
          <cell r="D3194" t="str">
            <v xml:space="preserve">LV  </v>
          </cell>
          <cell r="E3194" t="str">
            <v>C</v>
          </cell>
          <cell r="F3194" t="str">
            <v>M</v>
          </cell>
          <cell r="G3194">
            <v>10</v>
          </cell>
        </row>
        <row r="3195">
          <cell r="A3195" t="str">
            <v>MA5211EX</v>
          </cell>
          <cell r="B3195">
            <v>23</v>
          </cell>
          <cell r="C3195">
            <v>45</v>
          </cell>
          <cell r="D3195" t="str">
            <v xml:space="preserve">LV  </v>
          </cell>
          <cell r="E3195" t="str">
            <v>C</v>
          </cell>
          <cell r="F3195" t="str">
            <v>M</v>
          </cell>
          <cell r="G3195">
            <v>5</v>
          </cell>
        </row>
        <row r="3196">
          <cell r="A3196" t="str">
            <v>MA5211EXC1426</v>
          </cell>
          <cell r="B3196">
            <v>23</v>
          </cell>
          <cell r="C3196">
            <v>45</v>
          </cell>
          <cell r="D3196" t="str">
            <v xml:space="preserve">LV  </v>
          </cell>
          <cell r="E3196" t="str">
            <v>C</v>
          </cell>
          <cell r="F3196" t="str">
            <v>M</v>
          </cell>
          <cell r="G3196">
            <v>5</v>
          </cell>
        </row>
        <row r="3197">
          <cell r="A3197" t="str">
            <v>MA5211EXC2235</v>
          </cell>
          <cell r="B3197">
            <v>23</v>
          </cell>
          <cell r="C3197">
            <v>45</v>
          </cell>
          <cell r="D3197" t="str">
            <v xml:space="preserve">LV  </v>
          </cell>
          <cell r="E3197" t="str">
            <v>C</v>
          </cell>
          <cell r="F3197" t="str">
            <v>M</v>
          </cell>
          <cell r="G3197">
            <v>5</v>
          </cell>
        </row>
        <row r="3198">
          <cell r="A3198" t="str">
            <v>MA5211TV</v>
          </cell>
          <cell r="B3198">
            <v>23</v>
          </cell>
          <cell r="C3198">
            <v>45</v>
          </cell>
          <cell r="D3198" t="str">
            <v xml:space="preserve">LV  </v>
          </cell>
          <cell r="E3198" t="str">
            <v>C</v>
          </cell>
          <cell r="F3198" t="str">
            <v>M</v>
          </cell>
          <cell r="G3198">
            <v>5</v>
          </cell>
        </row>
        <row r="3199">
          <cell r="A3199" t="str">
            <v>MA5211UV</v>
          </cell>
          <cell r="B3199">
            <v>23</v>
          </cell>
          <cell r="C3199">
            <v>45</v>
          </cell>
          <cell r="D3199" t="str">
            <v xml:space="preserve">LV  </v>
          </cell>
          <cell r="E3199" t="str">
            <v>C</v>
          </cell>
          <cell r="F3199" t="str">
            <v>M</v>
          </cell>
          <cell r="G3199">
            <v>5</v>
          </cell>
        </row>
        <row r="3200">
          <cell r="A3200" t="str">
            <v>MA5212</v>
          </cell>
          <cell r="B3200">
            <v>3</v>
          </cell>
          <cell r="C3200" t="str">
            <v>M1</v>
          </cell>
          <cell r="D3200" t="str">
            <v xml:space="preserve">LV  </v>
          </cell>
          <cell r="E3200" t="str">
            <v>B</v>
          </cell>
          <cell r="F3200" t="str">
            <v>M</v>
          </cell>
          <cell r="G3200">
            <v>10</v>
          </cell>
        </row>
        <row r="3201">
          <cell r="A3201" t="str">
            <v>MA52123MP</v>
          </cell>
          <cell r="B3201">
            <v>35</v>
          </cell>
          <cell r="C3201" t="str">
            <v>P6</v>
          </cell>
          <cell r="D3201" t="str">
            <v xml:space="preserve">LV  </v>
          </cell>
          <cell r="E3201" t="str">
            <v>C</v>
          </cell>
          <cell r="F3201" t="str">
            <v>P</v>
          </cell>
          <cell r="G3201">
            <v>0</v>
          </cell>
        </row>
        <row r="3202">
          <cell r="A3202" t="str">
            <v>MA5212C1426</v>
          </cell>
          <cell r="B3202">
            <v>3</v>
          </cell>
          <cell r="C3202" t="str">
            <v>M1</v>
          </cell>
          <cell r="D3202" t="str">
            <v xml:space="preserve">LV  </v>
          </cell>
          <cell r="E3202" t="str">
            <v>C</v>
          </cell>
          <cell r="F3202" t="str">
            <v>M</v>
          </cell>
          <cell r="G3202">
            <v>20</v>
          </cell>
        </row>
        <row r="3203">
          <cell r="A3203" t="str">
            <v>MA5212C14263MP</v>
          </cell>
          <cell r="B3203">
            <v>35</v>
          </cell>
          <cell r="C3203" t="str">
            <v>PC</v>
          </cell>
          <cell r="D3203" t="str">
            <v xml:space="preserve">LV  </v>
          </cell>
          <cell r="E3203" t="str">
            <v xml:space="preserve"> </v>
          </cell>
          <cell r="F3203" t="str">
            <v>P</v>
          </cell>
          <cell r="G3203">
            <v>80</v>
          </cell>
        </row>
        <row r="3204">
          <cell r="A3204" t="str">
            <v>MA5212C2235</v>
          </cell>
          <cell r="B3204">
            <v>3</v>
          </cell>
          <cell r="C3204" t="str">
            <v>M1</v>
          </cell>
          <cell r="D3204" t="str">
            <v xml:space="preserve">LV  </v>
          </cell>
          <cell r="E3204" t="str">
            <v>C</v>
          </cell>
          <cell r="F3204" t="str">
            <v>M</v>
          </cell>
          <cell r="G3204">
            <v>20</v>
          </cell>
        </row>
        <row r="3205">
          <cell r="A3205" t="str">
            <v>MA5212C22353MP</v>
          </cell>
          <cell r="B3205">
            <v>35</v>
          </cell>
          <cell r="C3205" t="str">
            <v>PC</v>
          </cell>
          <cell r="D3205" t="str">
            <v xml:space="preserve">LV  </v>
          </cell>
          <cell r="E3205" t="str">
            <v xml:space="preserve"> </v>
          </cell>
          <cell r="F3205" t="str">
            <v>P</v>
          </cell>
          <cell r="G3205">
            <v>80</v>
          </cell>
        </row>
        <row r="3206">
          <cell r="A3206" t="str">
            <v>MA5212EX</v>
          </cell>
          <cell r="B3206">
            <v>23</v>
          </cell>
          <cell r="C3206">
            <v>45</v>
          </cell>
          <cell r="D3206" t="str">
            <v xml:space="preserve">LV  </v>
          </cell>
          <cell r="E3206" t="str">
            <v>C</v>
          </cell>
          <cell r="F3206" t="str">
            <v>M</v>
          </cell>
          <cell r="G3206">
            <v>5</v>
          </cell>
        </row>
        <row r="3207">
          <cell r="A3207" t="str">
            <v>MA5212EXC1426</v>
          </cell>
          <cell r="B3207">
            <v>23</v>
          </cell>
          <cell r="C3207">
            <v>45</v>
          </cell>
          <cell r="D3207" t="str">
            <v xml:space="preserve">LV  </v>
          </cell>
          <cell r="E3207" t="str">
            <v>C</v>
          </cell>
          <cell r="F3207" t="str">
            <v>M</v>
          </cell>
          <cell r="G3207">
            <v>5</v>
          </cell>
        </row>
        <row r="3208">
          <cell r="A3208" t="str">
            <v>MA5212EXC2235</v>
          </cell>
          <cell r="B3208">
            <v>23</v>
          </cell>
          <cell r="C3208">
            <v>45</v>
          </cell>
          <cell r="D3208" t="str">
            <v xml:space="preserve">LV  </v>
          </cell>
          <cell r="E3208" t="str">
            <v>C</v>
          </cell>
          <cell r="F3208" t="str">
            <v>M</v>
          </cell>
          <cell r="G3208">
            <v>5</v>
          </cell>
        </row>
        <row r="3209">
          <cell r="A3209" t="str">
            <v>MA5212TV</v>
          </cell>
          <cell r="B3209">
            <v>23</v>
          </cell>
          <cell r="C3209">
            <v>45</v>
          </cell>
          <cell r="D3209" t="str">
            <v xml:space="preserve">LV  </v>
          </cell>
          <cell r="E3209" t="str">
            <v>C</v>
          </cell>
          <cell r="F3209" t="str">
            <v>M</v>
          </cell>
          <cell r="G3209">
            <v>5</v>
          </cell>
        </row>
        <row r="3210">
          <cell r="A3210" t="str">
            <v>MA5212W972</v>
          </cell>
          <cell r="B3210">
            <v>3</v>
          </cell>
          <cell r="C3210" t="str">
            <v>M1</v>
          </cell>
          <cell r="D3210" t="str">
            <v xml:space="preserve">LV  </v>
          </cell>
          <cell r="E3210" t="str">
            <v>C</v>
          </cell>
          <cell r="F3210" t="str">
            <v>M</v>
          </cell>
          <cell r="G3210">
            <v>10</v>
          </cell>
        </row>
        <row r="3211">
          <cell r="A3211" t="str">
            <v>MA5213</v>
          </cell>
          <cell r="B3211">
            <v>3</v>
          </cell>
          <cell r="C3211" t="str">
            <v>M1</v>
          </cell>
          <cell r="D3211" t="str">
            <v xml:space="preserve">LV  </v>
          </cell>
          <cell r="E3211" t="str">
            <v>B</v>
          </cell>
          <cell r="F3211" t="str">
            <v>M</v>
          </cell>
          <cell r="G3211">
            <v>10</v>
          </cell>
        </row>
        <row r="3212">
          <cell r="A3212" t="str">
            <v>MA5213C3</v>
          </cell>
          <cell r="B3212">
            <v>3</v>
          </cell>
          <cell r="C3212" t="str">
            <v>M1</v>
          </cell>
          <cell r="D3212" t="str">
            <v xml:space="preserve">LV  </v>
          </cell>
          <cell r="E3212" t="str">
            <v>C</v>
          </cell>
          <cell r="F3212" t="str">
            <v>M</v>
          </cell>
          <cell r="G3212">
            <v>10</v>
          </cell>
        </row>
        <row r="3213">
          <cell r="A3213" t="str">
            <v>MA5213EX</v>
          </cell>
          <cell r="B3213">
            <v>23</v>
          </cell>
          <cell r="C3213">
            <v>45</v>
          </cell>
          <cell r="D3213" t="str">
            <v xml:space="preserve">LV  </v>
          </cell>
          <cell r="E3213" t="str">
            <v>C</v>
          </cell>
          <cell r="F3213" t="str">
            <v>M</v>
          </cell>
          <cell r="G3213">
            <v>5</v>
          </cell>
        </row>
        <row r="3214">
          <cell r="A3214" t="str">
            <v>MA5213TV</v>
          </cell>
          <cell r="B3214">
            <v>23</v>
          </cell>
          <cell r="C3214">
            <v>45</v>
          </cell>
          <cell r="D3214" t="str">
            <v xml:space="preserve">LV  </v>
          </cell>
          <cell r="E3214" t="str">
            <v>C</v>
          </cell>
          <cell r="F3214" t="str">
            <v>M</v>
          </cell>
          <cell r="G3214">
            <v>5</v>
          </cell>
        </row>
        <row r="3215">
          <cell r="A3215" t="str">
            <v>MA5213TVC3</v>
          </cell>
          <cell r="B3215">
            <v>23</v>
          </cell>
          <cell r="C3215">
            <v>45</v>
          </cell>
          <cell r="D3215" t="str">
            <v xml:space="preserve">LV  </v>
          </cell>
          <cell r="E3215" t="str">
            <v>C</v>
          </cell>
          <cell r="F3215" t="str">
            <v>M</v>
          </cell>
          <cell r="G3215">
            <v>5</v>
          </cell>
        </row>
        <row r="3216">
          <cell r="A3216" t="str">
            <v>MA5214</v>
          </cell>
          <cell r="B3216">
            <v>3</v>
          </cell>
          <cell r="C3216" t="str">
            <v>M1</v>
          </cell>
          <cell r="D3216" t="str">
            <v xml:space="preserve">LOD </v>
          </cell>
          <cell r="E3216" t="str">
            <v>C</v>
          </cell>
          <cell r="F3216" t="str">
            <v>M</v>
          </cell>
          <cell r="G3216">
            <v>10</v>
          </cell>
        </row>
        <row r="3217">
          <cell r="A3217" t="str">
            <v>MA5214EX</v>
          </cell>
          <cell r="B3217">
            <v>23</v>
          </cell>
          <cell r="C3217">
            <v>45</v>
          </cell>
          <cell r="D3217" t="str">
            <v xml:space="preserve">LOD </v>
          </cell>
          <cell r="E3217" t="str">
            <v>C</v>
          </cell>
          <cell r="F3217" t="str">
            <v>M</v>
          </cell>
          <cell r="G3217">
            <v>5</v>
          </cell>
        </row>
        <row r="3218">
          <cell r="A3218" t="str">
            <v>MA5214TV</v>
          </cell>
          <cell r="B3218">
            <v>23</v>
          </cell>
          <cell r="C3218">
            <v>45</v>
          </cell>
          <cell r="D3218" t="str">
            <v xml:space="preserve">LOD </v>
          </cell>
          <cell r="E3218" t="str">
            <v>C</v>
          </cell>
          <cell r="F3218" t="str">
            <v>M</v>
          </cell>
          <cell r="G3218">
            <v>5</v>
          </cell>
        </row>
        <row r="3219">
          <cell r="A3219" t="str">
            <v>MA5215</v>
          </cell>
          <cell r="B3219">
            <v>3</v>
          </cell>
          <cell r="C3219" t="str">
            <v>M1</v>
          </cell>
          <cell r="D3219" t="str">
            <v xml:space="preserve">LOD </v>
          </cell>
          <cell r="E3219" t="str">
            <v>C</v>
          </cell>
          <cell r="F3219" t="str">
            <v>M</v>
          </cell>
          <cell r="G3219">
            <v>10</v>
          </cell>
        </row>
        <row r="3220">
          <cell r="A3220" t="str">
            <v>MA5215EX</v>
          </cell>
          <cell r="B3220">
            <v>23</v>
          </cell>
          <cell r="C3220">
            <v>45</v>
          </cell>
          <cell r="D3220" t="str">
            <v xml:space="preserve">LOD </v>
          </cell>
          <cell r="E3220" t="str">
            <v>C</v>
          </cell>
          <cell r="F3220" t="str">
            <v>M</v>
          </cell>
          <cell r="G3220">
            <v>5</v>
          </cell>
        </row>
        <row r="3221">
          <cell r="A3221" t="str">
            <v>MA5215TV</v>
          </cell>
          <cell r="B3221">
            <v>23</v>
          </cell>
          <cell r="C3221">
            <v>45</v>
          </cell>
          <cell r="D3221" t="str">
            <v xml:space="preserve">LOD </v>
          </cell>
          <cell r="E3221" t="str">
            <v>C</v>
          </cell>
          <cell r="F3221" t="str">
            <v>M</v>
          </cell>
          <cell r="G3221">
            <v>5</v>
          </cell>
        </row>
        <row r="3222">
          <cell r="A3222" t="str">
            <v>MA5216</v>
          </cell>
          <cell r="B3222">
            <v>3</v>
          </cell>
          <cell r="C3222" t="str">
            <v>M1</v>
          </cell>
          <cell r="D3222" t="str">
            <v xml:space="preserve">LOD </v>
          </cell>
          <cell r="E3222" t="str">
            <v>C</v>
          </cell>
          <cell r="F3222" t="str">
            <v>M</v>
          </cell>
          <cell r="G3222">
            <v>10</v>
          </cell>
        </row>
        <row r="3223">
          <cell r="A3223" t="str">
            <v>MA5216C2841</v>
          </cell>
          <cell r="B3223">
            <v>3</v>
          </cell>
          <cell r="C3223" t="str">
            <v>M1</v>
          </cell>
          <cell r="D3223" t="str">
            <v xml:space="preserve">LOD </v>
          </cell>
          <cell r="E3223" t="str">
            <v>C</v>
          </cell>
          <cell r="F3223" t="str">
            <v>M</v>
          </cell>
          <cell r="G3223">
            <v>10</v>
          </cell>
        </row>
        <row r="3224">
          <cell r="A3224" t="str">
            <v>MA5216EX</v>
          </cell>
          <cell r="B3224">
            <v>23</v>
          </cell>
          <cell r="C3224">
            <v>45</v>
          </cell>
          <cell r="D3224" t="str">
            <v xml:space="preserve">LOD </v>
          </cell>
          <cell r="E3224" t="str">
            <v>C</v>
          </cell>
          <cell r="F3224" t="str">
            <v>M</v>
          </cell>
          <cell r="G3224">
            <v>5</v>
          </cell>
        </row>
        <row r="3225">
          <cell r="A3225" t="str">
            <v>MA5216EXC2841</v>
          </cell>
          <cell r="B3225">
            <v>23</v>
          </cell>
          <cell r="C3225">
            <v>45</v>
          </cell>
          <cell r="D3225" t="str">
            <v xml:space="preserve">LOD </v>
          </cell>
          <cell r="E3225" t="str">
            <v>C</v>
          </cell>
          <cell r="F3225" t="str">
            <v>M</v>
          </cell>
          <cell r="G3225">
            <v>5</v>
          </cell>
        </row>
        <row r="3226">
          <cell r="A3226" t="str">
            <v>MA5216EXW697</v>
          </cell>
          <cell r="B3226">
            <v>23</v>
          </cell>
          <cell r="C3226">
            <v>45</v>
          </cell>
          <cell r="D3226" t="str">
            <v xml:space="preserve">LOD </v>
          </cell>
          <cell r="E3226" t="str">
            <v>C</v>
          </cell>
          <cell r="F3226" t="str">
            <v>M</v>
          </cell>
          <cell r="G3226">
            <v>5</v>
          </cell>
        </row>
        <row r="3227">
          <cell r="A3227" t="str">
            <v>MA5216THV</v>
          </cell>
          <cell r="B3227">
            <v>23</v>
          </cell>
          <cell r="C3227">
            <v>45</v>
          </cell>
          <cell r="D3227" t="str">
            <v xml:space="preserve">LOD </v>
          </cell>
          <cell r="E3227" t="str">
            <v>C</v>
          </cell>
          <cell r="F3227" t="str">
            <v>M</v>
          </cell>
          <cell r="G3227">
            <v>5</v>
          </cell>
        </row>
        <row r="3228">
          <cell r="A3228" t="str">
            <v>MA5216TV</v>
          </cell>
          <cell r="B3228">
            <v>23</v>
          </cell>
          <cell r="C3228">
            <v>45</v>
          </cell>
          <cell r="D3228" t="str">
            <v xml:space="preserve">LOD </v>
          </cell>
          <cell r="E3228" t="str">
            <v>C</v>
          </cell>
          <cell r="F3228" t="str">
            <v>M</v>
          </cell>
          <cell r="G3228">
            <v>5</v>
          </cell>
        </row>
        <row r="3229">
          <cell r="A3229" t="str">
            <v>MA5217</v>
          </cell>
          <cell r="B3229">
            <v>3</v>
          </cell>
          <cell r="C3229" t="str">
            <v>M1</v>
          </cell>
          <cell r="D3229" t="str">
            <v xml:space="preserve">LOD </v>
          </cell>
          <cell r="E3229" t="str">
            <v>C</v>
          </cell>
          <cell r="F3229" t="str">
            <v>M</v>
          </cell>
          <cell r="G3229">
            <v>10</v>
          </cell>
        </row>
        <row r="3230">
          <cell r="A3230" t="str">
            <v>MA5217C3245</v>
          </cell>
          <cell r="B3230">
            <v>3</v>
          </cell>
          <cell r="C3230" t="str">
            <v>M1</v>
          </cell>
          <cell r="D3230" t="str">
            <v xml:space="preserve">LOD </v>
          </cell>
          <cell r="E3230" t="str">
            <v>C</v>
          </cell>
          <cell r="F3230" t="str">
            <v>M</v>
          </cell>
          <cell r="G3230">
            <v>10</v>
          </cell>
        </row>
        <row r="3231">
          <cell r="A3231" t="str">
            <v>MA5217EX</v>
          </cell>
          <cell r="B3231">
            <v>23</v>
          </cell>
          <cell r="C3231">
            <v>45</v>
          </cell>
          <cell r="D3231" t="str">
            <v xml:space="preserve">LOD </v>
          </cell>
          <cell r="E3231" t="str">
            <v>C</v>
          </cell>
          <cell r="F3231" t="str">
            <v>M</v>
          </cell>
          <cell r="G3231">
            <v>5</v>
          </cell>
        </row>
        <row r="3232">
          <cell r="A3232" t="str">
            <v>MA5217EXC3245</v>
          </cell>
          <cell r="B3232">
            <v>23</v>
          </cell>
          <cell r="C3232">
            <v>45</v>
          </cell>
          <cell r="D3232" t="str">
            <v xml:space="preserve">LOD </v>
          </cell>
          <cell r="E3232" t="str">
            <v>C</v>
          </cell>
          <cell r="F3232" t="str">
            <v>M</v>
          </cell>
          <cell r="G3232">
            <v>5</v>
          </cell>
        </row>
        <row r="3233">
          <cell r="A3233" t="str">
            <v>MA5217TV</v>
          </cell>
          <cell r="B3233">
            <v>23</v>
          </cell>
          <cell r="C3233">
            <v>45</v>
          </cell>
          <cell r="D3233" t="str">
            <v xml:space="preserve">LOD </v>
          </cell>
          <cell r="E3233" t="str">
            <v>C</v>
          </cell>
          <cell r="F3233" t="str">
            <v>M</v>
          </cell>
          <cell r="G3233">
            <v>5</v>
          </cell>
        </row>
        <row r="3234">
          <cell r="A3234" t="str">
            <v>MA5217W855</v>
          </cell>
          <cell r="B3234">
            <v>3</v>
          </cell>
          <cell r="C3234" t="str">
            <v>M1</v>
          </cell>
          <cell r="D3234" t="str">
            <v xml:space="preserve">LOD </v>
          </cell>
          <cell r="E3234" t="str">
            <v>C</v>
          </cell>
          <cell r="F3234" t="str">
            <v>M</v>
          </cell>
          <cell r="G3234">
            <v>10</v>
          </cell>
        </row>
        <row r="3235">
          <cell r="A3235" t="str">
            <v>MA5218</v>
          </cell>
          <cell r="B3235">
            <v>3</v>
          </cell>
          <cell r="C3235" t="str">
            <v>M1</v>
          </cell>
          <cell r="D3235" t="str">
            <v xml:space="preserve">LOD </v>
          </cell>
          <cell r="E3235" t="str">
            <v>C</v>
          </cell>
          <cell r="F3235" t="str">
            <v>M</v>
          </cell>
          <cell r="G3235">
            <v>10</v>
          </cell>
        </row>
        <row r="3236">
          <cell r="A3236" t="str">
            <v>MA5218C3245</v>
          </cell>
          <cell r="B3236">
            <v>3</v>
          </cell>
          <cell r="C3236" t="str">
            <v>M1</v>
          </cell>
          <cell r="D3236" t="str">
            <v xml:space="preserve">LOD </v>
          </cell>
          <cell r="E3236" t="str">
            <v>C</v>
          </cell>
          <cell r="F3236" t="str">
            <v>M</v>
          </cell>
          <cell r="G3236">
            <v>10</v>
          </cell>
        </row>
        <row r="3237">
          <cell r="A3237" t="str">
            <v>MA5218EX</v>
          </cell>
          <cell r="B3237">
            <v>23</v>
          </cell>
          <cell r="C3237">
            <v>45</v>
          </cell>
          <cell r="D3237" t="str">
            <v xml:space="preserve">LOD </v>
          </cell>
          <cell r="E3237" t="str">
            <v>C</v>
          </cell>
          <cell r="F3237" t="str">
            <v>M</v>
          </cell>
          <cell r="G3237">
            <v>5</v>
          </cell>
        </row>
        <row r="3238">
          <cell r="A3238" t="str">
            <v>MA5218EXC3245</v>
          </cell>
          <cell r="B3238">
            <v>23</v>
          </cell>
          <cell r="C3238">
            <v>45</v>
          </cell>
          <cell r="D3238" t="str">
            <v xml:space="preserve">LOD </v>
          </cell>
          <cell r="E3238" t="str">
            <v>C</v>
          </cell>
          <cell r="F3238" t="str">
            <v>M</v>
          </cell>
          <cell r="G3238">
            <v>5</v>
          </cell>
        </row>
        <row r="3239">
          <cell r="A3239" t="str">
            <v>MA5218THV</v>
          </cell>
          <cell r="B3239">
            <v>23</v>
          </cell>
          <cell r="C3239">
            <v>45</v>
          </cell>
          <cell r="D3239" t="str">
            <v xml:space="preserve">LOD </v>
          </cell>
          <cell r="E3239" t="str">
            <v>C</v>
          </cell>
          <cell r="F3239" t="str">
            <v>M</v>
          </cell>
          <cell r="G3239">
            <v>5</v>
          </cell>
        </row>
        <row r="3240">
          <cell r="A3240" t="str">
            <v>MA5218TV</v>
          </cell>
          <cell r="B3240">
            <v>23</v>
          </cell>
          <cell r="C3240">
            <v>45</v>
          </cell>
          <cell r="D3240" t="str">
            <v xml:space="preserve">LOD </v>
          </cell>
          <cell r="E3240" t="str">
            <v>C</v>
          </cell>
          <cell r="F3240" t="str">
            <v>M</v>
          </cell>
          <cell r="G3240">
            <v>5</v>
          </cell>
        </row>
        <row r="3241">
          <cell r="A3241" t="str">
            <v>MA5218UV</v>
          </cell>
          <cell r="B3241">
            <v>23</v>
          </cell>
          <cell r="C3241">
            <v>45</v>
          </cell>
          <cell r="D3241" t="str">
            <v xml:space="preserve">LOD </v>
          </cell>
          <cell r="E3241" t="str">
            <v>C</v>
          </cell>
          <cell r="F3241" t="str">
            <v>M</v>
          </cell>
          <cell r="G3241">
            <v>5</v>
          </cell>
        </row>
        <row r="3242">
          <cell r="A3242" t="str">
            <v>MA5219</v>
          </cell>
          <cell r="B3242">
            <v>3</v>
          </cell>
          <cell r="C3242" t="str">
            <v>M1</v>
          </cell>
          <cell r="D3242" t="str">
            <v xml:space="preserve">LOD </v>
          </cell>
          <cell r="E3242" t="str">
            <v>C</v>
          </cell>
          <cell r="F3242" t="str">
            <v>M</v>
          </cell>
          <cell r="G3242">
            <v>10</v>
          </cell>
        </row>
        <row r="3243">
          <cell r="A3243" t="str">
            <v>MA5219TV</v>
          </cell>
          <cell r="B3243">
            <v>23</v>
          </cell>
          <cell r="C3243">
            <v>45</v>
          </cell>
          <cell r="D3243" t="str">
            <v xml:space="preserve">LOD </v>
          </cell>
          <cell r="E3243" t="str">
            <v>C</v>
          </cell>
          <cell r="F3243" t="str">
            <v>M</v>
          </cell>
          <cell r="G3243">
            <v>5</v>
          </cell>
        </row>
        <row r="3244">
          <cell r="A3244" t="str">
            <v>MA5220</v>
          </cell>
          <cell r="B3244">
            <v>3</v>
          </cell>
          <cell r="C3244" t="str">
            <v>M1</v>
          </cell>
          <cell r="D3244" t="str">
            <v xml:space="preserve">LOD </v>
          </cell>
          <cell r="E3244" t="str">
            <v>C</v>
          </cell>
          <cell r="F3244" t="str">
            <v>M</v>
          </cell>
          <cell r="G3244">
            <v>15</v>
          </cell>
        </row>
        <row r="3245">
          <cell r="A3245" t="str">
            <v>MA5220TV</v>
          </cell>
          <cell r="B3245">
            <v>23</v>
          </cell>
          <cell r="C3245">
            <v>45</v>
          </cell>
          <cell r="D3245" t="str">
            <v xml:space="preserve">LOD </v>
          </cell>
          <cell r="E3245" t="str">
            <v>C</v>
          </cell>
          <cell r="F3245" t="str">
            <v>M</v>
          </cell>
          <cell r="G3245">
            <v>5</v>
          </cell>
        </row>
        <row r="3246">
          <cell r="A3246" t="str">
            <v>MA5220TVW817</v>
          </cell>
          <cell r="B3246">
            <v>23</v>
          </cell>
          <cell r="C3246">
            <v>45</v>
          </cell>
          <cell r="D3246" t="str">
            <v xml:space="preserve">LOD </v>
          </cell>
          <cell r="E3246" t="str">
            <v>C</v>
          </cell>
          <cell r="F3246" t="str">
            <v>M</v>
          </cell>
          <cell r="G3246">
            <v>5</v>
          </cell>
        </row>
        <row r="3247">
          <cell r="A3247" t="str">
            <v>MA5220UV</v>
          </cell>
          <cell r="B3247">
            <v>23</v>
          </cell>
          <cell r="C3247">
            <v>45</v>
          </cell>
          <cell r="D3247" t="str">
            <v xml:space="preserve">LOD </v>
          </cell>
          <cell r="E3247" t="str">
            <v>C</v>
          </cell>
          <cell r="F3247" t="str">
            <v>M</v>
          </cell>
          <cell r="G3247">
            <v>5</v>
          </cell>
        </row>
        <row r="3248">
          <cell r="A3248" t="str">
            <v>MA5221</v>
          </cell>
          <cell r="B3248">
            <v>3</v>
          </cell>
          <cell r="C3248" t="str">
            <v>M1</v>
          </cell>
          <cell r="D3248" t="str">
            <v xml:space="preserve">LOD </v>
          </cell>
          <cell r="E3248" t="str">
            <v>C</v>
          </cell>
          <cell r="F3248" t="str">
            <v>M</v>
          </cell>
          <cell r="G3248">
            <v>10</v>
          </cell>
        </row>
        <row r="3249">
          <cell r="A3249" t="str">
            <v>MA5221TV</v>
          </cell>
          <cell r="B3249">
            <v>23</v>
          </cell>
          <cell r="C3249">
            <v>45</v>
          </cell>
          <cell r="D3249" t="str">
            <v xml:space="preserve">LOD </v>
          </cell>
          <cell r="E3249" t="str">
            <v>C</v>
          </cell>
          <cell r="F3249" t="str">
            <v>M</v>
          </cell>
          <cell r="G3249">
            <v>5</v>
          </cell>
        </row>
        <row r="3250">
          <cell r="A3250" t="str">
            <v>MA5222</v>
          </cell>
          <cell r="B3250">
            <v>3</v>
          </cell>
          <cell r="C3250" t="str">
            <v>M1</v>
          </cell>
          <cell r="D3250" t="str">
            <v xml:space="preserve">LOD </v>
          </cell>
          <cell r="E3250" t="str">
            <v>C</v>
          </cell>
          <cell r="F3250" t="str">
            <v>M</v>
          </cell>
          <cell r="G3250">
            <v>15</v>
          </cell>
        </row>
        <row r="3251">
          <cell r="A3251" t="str">
            <v>MA5222TV</v>
          </cell>
          <cell r="B3251">
            <v>23</v>
          </cell>
          <cell r="C3251">
            <v>45</v>
          </cell>
          <cell r="D3251" t="str">
            <v xml:space="preserve">LOD </v>
          </cell>
          <cell r="E3251" t="str">
            <v>C</v>
          </cell>
          <cell r="F3251" t="str">
            <v>M</v>
          </cell>
          <cell r="G3251">
            <v>5</v>
          </cell>
        </row>
        <row r="3252">
          <cell r="A3252" t="str">
            <v>MA5224</v>
          </cell>
          <cell r="B3252">
            <v>3</v>
          </cell>
          <cell r="C3252" t="str">
            <v>M1</v>
          </cell>
          <cell r="D3252" t="str">
            <v xml:space="preserve">LOD </v>
          </cell>
          <cell r="E3252" t="str">
            <v>C</v>
          </cell>
          <cell r="F3252" t="str">
            <v>M</v>
          </cell>
          <cell r="G3252">
            <v>15</v>
          </cell>
        </row>
        <row r="3253">
          <cell r="A3253" t="str">
            <v>MA5224TV</v>
          </cell>
          <cell r="B3253">
            <v>23</v>
          </cell>
          <cell r="C3253">
            <v>45</v>
          </cell>
          <cell r="D3253" t="str">
            <v xml:space="preserve">LOD </v>
          </cell>
          <cell r="E3253" t="str">
            <v>C</v>
          </cell>
          <cell r="F3253" t="str">
            <v>M</v>
          </cell>
          <cell r="G3253">
            <v>5</v>
          </cell>
        </row>
        <row r="3254">
          <cell r="A3254" t="str">
            <v>MA5224TVW817</v>
          </cell>
          <cell r="B3254">
            <v>23</v>
          </cell>
          <cell r="C3254">
            <v>45</v>
          </cell>
          <cell r="D3254" t="str">
            <v xml:space="preserve">LOD </v>
          </cell>
          <cell r="E3254" t="str">
            <v>C</v>
          </cell>
          <cell r="F3254" t="str">
            <v>M</v>
          </cell>
          <cell r="G3254">
            <v>5</v>
          </cell>
        </row>
        <row r="3255">
          <cell r="A3255" t="str">
            <v>MA5226</v>
          </cell>
          <cell r="B3255">
            <v>3</v>
          </cell>
          <cell r="C3255" t="str">
            <v>M1</v>
          </cell>
          <cell r="D3255" t="str">
            <v xml:space="preserve">LOD </v>
          </cell>
          <cell r="E3255" t="str">
            <v>C</v>
          </cell>
          <cell r="F3255" t="str">
            <v>M</v>
          </cell>
          <cell r="G3255">
            <v>15</v>
          </cell>
        </row>
        <row r="3256">
          <cell r="A3256" t="str">
            <v>MA5226TV</v>
          </cell>
          <cell r="B3256">
            <v>23</v>
          </cell>
          <cell r="C3256">
            <v>45</v>
          </cell>
          <cell r="D3256" t="str">
            <v xml:space="preserve">LOD </v>
          </cell>
          <cell r="E3256" t="str">
            <v>C</v>
          </cell>
          <cell r="F3256" t="str">
            <v>M</v>
          </cell>
          <cell r="G3256">
            <v>5</v>
          </cell>
        </row>
        <row r="3257">
          <cell r="A3257" t="str">
            <v>MA5226TVW817</v>
          </cell>
          <cell r="B3257">
            <v>23</v>
          </cell>
          <cell r="C3257">
            <v>45</v>
          </cell>
          <cell r="D3257" t="str">
            <v xml:space="preserve">LOD </v>
          </cell>
          <cell r="E3257" t="str">
            <v>C</v>
          </cell>
          <cell r="F3257" t="str">
            <v>M</v>
          </cell>
          <cell r="G3257">
            <v>5</v>
          </cell>
        </row>
        <row r="3258">
          <cell r="A3258" t="str">
            <v>MA5228</v>
          </cell>
          <cell r="B3258">
            <v>3</v>
          </cell>
          <cell r="C3258" t="str">
            <v>M1</v>
          </cell>
          <cell r="D3258" t="str">
            <v xml:space="preserve">LOD </v>
          </cell>
          <cell r="E3258" t="str">
            <v>C</v>
          </cell>
          <cell r="F3258" t="str">
            <v>M</v>
          </cell>
          <cell r="G3258">
            <v>15</v>
          </cell>
        </row>
        <row r="3259">
          <cell r="A3259" t="str">
            <v>MA5228TV</v>
          </cell>
          <cell r="B3259">
            <v>23</v>
          </cell>
          <cell r="C3259">
            <v>45</v>
          </cell>
          <cell r="D3259" t="str">
            <v xml:space="preserve">LOD </v>
          </cell>
          <cell r="E3259" t="str">
            <v>C</v>
          </cell>
          <cell r="F3259" t="str">
            <v>M</v>
          </cell>
          <cell r="G3259">
            <v>5</v>
          </cell>
        </row>
        <row r="3260">
          <cell r="A3260" t="str">
            <v>MA5228UV</v>
          </cell>
          <cell r="B3260">
            <v>23</v>
          </cell>
          <cell r="C3260">
            <v>45</v>
          </cell>
          <cell r="D3260" t="str">
            <v xml:space="preserve">LOD </v>
          </cell>
          <cell r="E3260" t="str">
            <v>C</v>
          </cell>
          <cell r="F3260" t="str">
            <v>M</v>
          </cell>
          <cell r="G3260">
            <v>5</v>
          </cell>
        </row>
        <row r="3261">
          <cell r="A3261" t="str">
            <v>MA5230</v>
          </cell>
          <cell r="B3261">
            <v>3</v>
          </cell>
          <cell r="C3261" t="str">
            <v>M1</v>
          </cell>
          <cell r="D3261" t="str">
            <v xml:space="preserve">LOD </v>
          </cell>
          <cell r="E3261" t="str">
            <v>C</v>
          </cell>
          <cell r="F3261" t="str">
            <v>M</v>
          </cell>
          <cell r="G3261">
            <v>15</v>
          </cell>
        </row>
        <row r="3262">
          <cell r="A3262" t="str">
            <v>MA5230TV</v>
          </cell>
          <cell r="B3262">
            <v>23</v>
          </cell>
          <cell r="C3262">
            <v>45</v>
          </cell>
          <cell r="D3262" t="str">
            <v xml:space="preserve">LOD </v>
          </cell>
          <cell r="E3262" t="str">
            <v>C</v>
          </cell>
          <cell r="F3262" t="str">
            <v>M</v>
          </cell>
          <cell r="G3262">
            <v>5</v>
          </cell>
        </row>
        <row r="3263">
          <cell r="A3263" t="str">
            <v>MA5230TVW817</v>
          </cell>
          <cell r="B3263">
            <v>23</v>
          </cell>
          <cell r="C3263">
            <v>45</v>
          </cell>
          <cell r="D3263" t="str">
            <v xml:space="preserve">LOD </v>
          </cell>
          <cell r="E3263" t="str">
            <v>C</v>
          </cell>
          <cell r="F3263" t="str">
            <v>M</v>
          </cell>
          <cell r="G3263">
            <v>5</v>
          </cell>
        </row>
        <row r="3264">
          <cell r="A3264" t="str">
            <v>MA5230UV</v>
          </cell>
          <cell r="B3264">
            <v>23</v>
          </cell>
          <cell r="C3264">
            <v>45</v>
          </cell>
          <cell r="D3264" t="str">
            <v xml:space="preserve">LOD </v>
          </cell>
          <cell r="E3264" t="str">
            <v>C</v>
          </cell>
          <cell r="F3264" t="str">
            <v>M</v>
          </cell>
          <cell r="G3264">
            <v>5</v>
          </cell>
        </row>
        <row r="3265">
          <cell r="A3265" t="str">
            <v>MA5232</v>
          </cell>
          <cell r="B3265">
            <v>3</v>
          </cell>
          <cell r="C3265" t="str">
            <v>M1</v>
          </cell>
          <cell r="D3265" t="str">
            <v xml:space="preserve">LOD </v>
          </cell>
          <cell r="E3265" t="str">
            <v>C</v>
          </cell>
          <cell r="F3265" t="str">
            <v>M</v>
          </cell>
          <cell r="G3265">
            <v>20</v>
          </cell>
        </row>
        <row r="3266">
          <cell r="A3266" t="str">
            <v>MA52323FT</v>
          </cell>
          <cell r="B3266">
            <v>33</v>
          </cell>
          <cell r="C3266" t="str">
            <v>R1</v>
          </cell>
          <cell r="D3266" t="str">
            <v xml:space="preserve">LOD </v>
          </cell>
          <cell r="E3266" t="str">
            <v>C</v>
          </cell>
          <cell r="F3266" t="str">
            <v>P</v>
          </cell>
          <cell r="G3266">
            <v>40</v>
          </cell>
        </row>
        <row r="3267">
          <cell r="A3267" t="str">
            <v>MA5232TV</v>
          </cell>
          <cell r="B3267">
            <v>23</v>
          </cell>
          <cell r="C3267">
            <v>45</v>
          </cell>
          <cell r="D3267" t="str">
            <v xml:space="preserve">LOD </v>
          </cell>
          <cell r="E3267" t="str">
            <v>C</v>
          </cell>
          <cell r="F3267" t="str">
            <v>M</v>
          </cell>
          <cell r="G3267">
            <v>5</v>
          </cell>
        </row>
        <row r="3268">
          <cell r="A3268" t="str">
            <v>MA5234</v>
          </cell>
          <cell r="B3268">
            <v>3</v>
          </cell>
          <cell r="C3268" t="str">
            <v>M1</v>
          </cell>
          <cell r="D3268" t="str">
            <v xml:space="preserve">LOD </v>
          </cell>
          <cell r="E3268" t="str">
            <v>C</v>
          </cell>
          <cell r="F3268" t="str">
            <v>M</v>
          </cell>
          <cell r="G3268">
            <v>20</v>
          </cell>
        </row>
        <row r="3269">
          <cell r="A3269" t="str">
            <v>MA52343FT</v>
          </cell>
          <cell r="B3269">
            <v>33</v>
          </cell>
          <cell r="C3269" t="str">
            <v>R1</v>
          </cell>
          <cell r="D3269" t="str">
            <v xml:space="preserve">LOD </v>
          </cell>
          <cell r="E3269" t="str">
            <v>C</v>
          </cell>
          <cell r="F3269" t="str">
            <v>P</v>
          </cell>
          <cell r="G3269">
            <v>40</v>
          </cell>
        </row>
        <row r="3270">
          <cell r="A3270" t="str">
            <v>MA5234TV</v>
          </cell>
          <cell r="B3270">
            <v>23</v>
          </cell>
          <cell r="C3270">
            <v>45</v>
          </cell>
          <cell r="D3270" t="str">
            <v xml:space="preserve">LOD </v>
          </cell>
          <cell r="E3270" t="str">
            <v>C</v>
          </cell>
          <cell r="F3270" t="str">
            <v>M</v>
          </cell>
          <cell r="G3270">
            <v>5</v>
          </cell>
        </row>
        <row r="3271">
          <cell r="A3271" t="str">
            <v>MA5236</v>
          </cell>
          <cell r="B3271">
            <v>3</v>
          </cell>
          <cell r="C3271" t="str">
            <v>M1</v>
          </cell>
          <cell r="D3271" t="str">
            <v xml:space="preserve">LOD </v>
          </cell>
          <cell r="E3271" t="str">
            <v>C</v>
          </cell>
          <cell r="F3271" t="str">
            <v>M</v>
          </cell>
          <cell r="G3271">
            <v>20</v>
          </cell>
        </row>
        <row r="3272">
          <cell r="A3272" t="str">
            <v>MA52363FT</v>
          </cell>
          <cell r="B3272">
            <v>33</v>
          </cell>
          <cell r="C3272" t="str">
            <v>R1</v>
          </cell>
          <cell r="D3272" t="str">
            <v xml:space="preserve">LOD </v>
          </cell>
          <cell r="E3272" t="str">
            <v>C</v>
          </cell>
          <cell r="F3272" t="str">
            <v>P</v>
          </cell>
          <cell r="G3272">
            <v>40</v>
          </cell>
        </row>
        <row r="3273">
          <cell r="A3273" t="str">
            <v>MA52363M</v>
          </cell>
          <cell r="B3273">
            <v>3</v>
          </cell>
          <cell r="C3273" t="str">
            <v>RI</v>
          </cell>
          <cell r="D3273" t="str">
            <v xml:space="preserve">LOD </v>
          </cell>
          <cell r="E3273" t="str">
            <v>C</v>
          </cell>
          <cell r="F3273" t="str">
            <v>P</v>
          </cell>
          <cell r="G3273">
            <v>85</v>
          </cell>
        </row>
        <row r="3274">
          <cell r="A3274" t="str">
            <v>MA5236TV</v>
          </cell>
          <cell r="B3274">
            <v>23</v>
          </cell>
          <cell r="C3274">
            <v>45</v>
          </cell>
          <cell r="D3274" t="str">
            <v xml:space="preserve">LOD </v>
          </cell>
          <cell r="E3274" t="str">
            <v>C</v>
          </cell>
          <cell r="F3274" t="str">
            <v>M</v>
          </cell>
          <cell r="G3274">
            <v>5</v>
          </cell>
        </row>
        <row r="3275">
          <cell r="A3275" t="str">
            <v>MA5240</v>
          </cell>
          <cell r="B3275">
            <v>3</v>
          </cell>
          <cell r="C3275" t="str">
            <v>M1</v>
          </cell>
          <cell r="D3275" t="str">
            <v xml:space="preserve">LOD </v>
          </cell>
          <cell r="E3275" t="str">
            <v>C</v>
          </cell>
          <cell r="F3275" t="str">
            <v>M</v>
          </cell>
          <cell r="G3275">
            <v>25</v>
          </cell>
        </row>
        <row r="3276">
          <cell r="A3276" t="str">
            <v>MA52403FT</v>
          </cell>
          <cell r="B3276">
            <v>33</v>
          </cell>
          <cell r="C3276" t="str">
            <v>R1</v>
          </cell>
          <cell r="D3276" t="str">
            <v xml:space="preserve">LOD </v>
          </cell>
          <cell r="E3276" t="str">
            <v>C</v>
          </cell>
          <cell r="F3276" t="str">
            <v>P</v>
          </cell>
          <cell r="G3276">
            <v>45</v>
          </cell>
        </row>
        <row r="3277">
          <cell r="A3277" t="str">
            <v>MA5240TV</v>
          </cell>
          <cell r="B3277">
            <v>23</v>
          </cell>
          <cell r="C3277">
            <v>45</v>
          </cell>
          <cell r="D3277" t="str">
            <v xml:space="preserve">LOD </v>
          </cell>
          <cell r="E3277" t="str">
            <v>C</v>
          </cell>
          <cell r="F3277" t="str">
            <v>M</v>
          </cell>
          <cell r="G3277">
            <v>5</v>
          </cell>
        </row>
        <row r="3278">
          <cell r="A3278" t="str">
            <v>MA5304</v>
          </cell>
          <cell r="B3278">
            <v>3</v>
          </cell>
          <cell r="C3278" t="str">
            <v>M1</v>
          </cell>
          <cell r="D3278" t="str">
            <v xml:space="preserve">LV  </v>
          </cell>
          <cell r="E3278" t="str">
            <v>C</v>
          </cell>
          <cell r="F3278" t="str">
            <v>M</v>
          </cell>
          <cell r="G3278">
            <v>10</v>
          </cell>
        </row>
        <row r="3279">
          <cell r="A3279" t="str">
            <v>MA5304TV</v>
          </cell>
          <cell r="B3279">
            <v>23</v>
          </cell>
          <cell r="C3279">
            <v>45</v>
          </cell>
          <cell r="D3279" t="str">
            <v xml:space="preserve">LV  </v>
          </cell>
          <cell r="E3279" t="str">
            <v>C</v>
          </cell>
          <cell r="F3279" t="str">
            <v>M</v>
          </cell>
          <cell r="G3279">
            <v>5</v>
          </cell>
        </row>
        <row r="3280">
          <cell r="A3280" t="str">
            <v>MA5305</v>
          </cell>
          <cell r="B3280">
            <v>3</v>
          </cell>
          <cell r="C3280" t="str">
            <v>M1</v>
          </cell>
          <cell r="D3280" t="str">
            <v xml:space="preserve">LV  </v>
          </cell>
          <cell r="E3280" t="str">
            <v>C</v>
          </cell>
          <cell r="F3280" t="str">
            <v>M</v>
          </cell>
          <cell r="G3280">
            <v>10</v>
          </cell>
        </row>
        <row r="3281">
          <cell r="A3281" t="str">
            <v>MA5306</v>
          </cell>
          <cell r="B3281">
            <v>3</v>
          </cell>
          <cell r="C3281" t="str">
            <v>M1</v>
          </cell>
          <cell r="D3281" t="str">
            <v xml:space="preserve">LV  </v>
          </cell>
          <cell r="E3281" t="str">
            <v>C</v>
          </cell>
          <cell r="F3281" t="str">
            <v>M</v>
          </cell>
          <cell r="G3281">
            <v>10</v>
          </cell>
        </row>
        <row r="3282">
          <cell r="A3282" t="str">
            <v>MA5306TV</v>
          </cell>
          <cell r="B3282">
            <v>23</v>
          </cell>
          <cell r="C3282">
            <v>45</v>
          </cell>
          <cell r="D3282" t="str">
            <v xml:space="preserve">LV  </v>
          </cell>
          <cell r="E3282" t="str">
            <v>C</v>
          </cell>
          <cell r="F3282" t="str">
            <v>M</v>
          </cell>
          <cell r="G3282">
            <v>5</v>
          </cell>
        </row>
        <row r="3283">
          <cell r="A3283" t="str">
            <v>MA5307</v>
          </cell>
          <cell r="B3283">
            <v>3</v>
          </cell>
          <cell r="C3283" t="str">
            <v>M1</v>
          </cell>
          <cell r="D3283" t="str">
            <v xml:space="preserve">LV  </v>
          </cell>
          <cell r="E3283" t="str">
            <v>C</v>
          </cell>
          <cell r="F3283" t="str">
            <v>M</v>
          </cell>
          <cell r="G3283">
            <v>10</v>
          </cell>
        </row>
        <row r="3284">
          <cell r="A3284" t="str">
            <v>MA5307EX</v>
          </cell>
          <cell r="B3284">
            <v>23</v>
          </cell>
          <cell r="C3284">
            <v>45</v>
          </cell>
          <cell r="D3284" t="str">
            <v xml:space="preserve">LV  </v>
          </cell>
          <cell r="E3284" t="str">
            <v>C</v>
          </cell>
          <cell r="F3284" t="str">
            <v>M</v>
          </cell>
          <cell r="G3284">
            <v>5</v>
          </cell>
        </row>
        <row r="3285">
          <cell r="A3285" t="str">
            <v>MA5307TV</v>
          </cell>
          <cell r="B3285">
            <v>23</v>
          </cell>
          <cell r="C3285">
            <v>45</v>
          </cell>
          <cell r="D3285" t="str">
            <v xml:space="preserve">LV  </v>
          </cell>
          <cell r="E3285" t="str">
            <v>C</v>
          </cell>
          <cell r="F3285" t="str">
            <v>M</v>
          </cell>
          <cell r="G3285">
            <v>5</v>
          </cell>
        </row>
        <row r="3286">
          <cell r="A3286" t="str">
            <v>MA5307UV</v>
          </cell>
          <cell r="B3286">
            <v>23</v>
          </cell>
          <cell r="C3286">
            <v>45</v>
          </cell>
          <cell r="D3286" t="str">
            <v xml:space="preserve">LV  </v>
          </cell>
          <cell r="E3286" t="str">
            <v>C</v>
          </cell>
          <cell r="F3286" t="str">
            <v>M</v>
          </cell>
          <cell r="G3286">
            <v>5</v>
          </cell>
        </row>
        <row r="3287">
          <cell r="A3287" t="str">
            <v>MA5308</v>
          </cell>
          <cell r="B3287">
            <v>3</v>
          </cell>
          <cell r="C3287" t="str">
            <v>M1</v>
          </cell>
          <cell r="D3287" t="str">
            <v xml:space="preserve">LV  </v>
          </cell>
          <cell r="E3287" t="str">
            <v>C</v>
          </cell>
          <cell r="F3287" t="str">
            <v>M</v>
          </cell>
          <cell r="G3287">
            <v>10</v>
          </cell>
        </row>
        <row r="3288">
          <cell r="A3288" t="str">
            <v>MA5308C1020</v>
          </cell>
          <cell r="B3288">
            <v>3</v>
          </cell>
          <cell r="C3288" t="str">
            <v>M1</v>
          </cell>
          <cell r="D3288" t="str">
            <v xml:space="preserve">LV  </v>
          </cell>
          <cell r="E3288" t="str">
            <v>C</v>
          </cell>
          <cell r="F3288" t="str">
            <v>M</v>
          </cell>
          <cell r="G3288">
            <v>10</v>
          </cell>
        </row>
        <row r="3289">
          <cell r="A3289" t="str">
            <v>MA5308EXC1020</v>
          </cell>
          <cell r="B3289">
            <v>23</v>
          </cell>
          <cell r="C3289">
            <v>45</v>
          </cell>
          <cell r="D3289" t="str">
            <v xml:space="preserve">LV  </v>
          </cell>
          <cell r="E3289" t="str">
            <v>C</v>
          </cell>
          <cell r="F3289" t="str">
            <v>M</v>
          </cell>
          <cell r="G3289">
            <v>5</v>
          </cell>
        </row>
        <row r="3290">
          <cell r="A3290" t="str">
            <v>MA5308TV</v>
          </cell>
          <cell r="B3290">
            <v>23</v>
          </cell>
          <cell r="C3290">
            <v>45</v>
          </cell>
          <cell r="D3290" t="str">
            <v xml:space="preserve">LV  </v>
          </cell>
          <cell r="E3290" t="str">
            <v>C</v>
          </cell>
          <cell r="F3290" t="str">
            <v>M</v>
          </cell>
          <cell r="G3290">
            <v>5</v>
          </cell>
        </row>
        <row r="3291">
          <cell r="A3291" t="str">
            <v>MA5309</v>
          </cell>
          <cell r="B3291">
            <v>3</v>
          </cell>
          <cell r="C3291" t="str">
            <v>M1</v>
          </cell>
          <cell r="D3291" t="str">
            <v xml:space="preserve">LV  </v>
          </cell>
          <cell r="E3291" t="str">
            <v>C</v>
          </cell>
          <cell r="F3291" t="str">
            <v>M</v>
          </cell>
          <cell r="G3291">
            <v>10</v>
          </cell>
        </row>
        <row r="3292">
          <cell r="A3292" t="str">
            <v>MA5309C1222</v>
          </cell>
          <cell r="B3292">
            <v>3</v>
          </cell>
          <cell r="C3292" t="str">
            <v>M1</v>
          </cell>
          <cell r="D3292" t="str">
            <v xml:space="preserve">LV  </v>
          </cell>
          <cell r="E3292" t="str">
            <v>C</v>
          </cell>
          <cell r="F3292" t="str">
            <v>M</v>
          </cell>
          <cell r="G3292">
            <v>10</v>
          </cell>
        </row>
        <row r="3293">
          <cell r="A3293" t="str">
            <v>MA5309EXC1222</v>
          </cell>
          <cell r="B3293">
            <v>23</v>
          </cell>
          <cell r="C3293">
            <v>45</v>
          </cell>
          <cell r="D3293" t="str">
            <v xml:space="preserve">LV  </v>
          </cell>
          <cell r="E3293" t="str">
            <v>C</v>
          </cell>
          <cell r="F3293" t="str">
            <v>M</v>
          </cell>
          <cell r="G3293">
            <v>5</v>
          </cell>
        </row>
        <row r="3294">
          <cell r="A3294" t="str">
            <v>MA5309TV</v>
          </cell>
          <cell r="B3294">
            <v>23</v>
          </cell>
          <cell r="C3294">
            <v>45</v>
          </cell>
          <cell r="D3294" t="str">
            <v xml:space="preserve">LV  </v>
          </cell>
          <cell r="E3294" t="str">
            <v>C</v>
          </cell>
          <cell r="F3294" t="str">
            <v>M</v>
          </cell>
          <cell r="G3294">
            <v>5</v>
          </cell>
        </row>
        <row r="3295">
          <cell r="A3295" t="str">
            <v>MA5310</v>
          </cell>
          <cell r="B3295">
            <v>3</v>
          </cell>
          <cell r="C3295" t="str">
            <v>M1</v>
          </cell>
          <cell r="D3295" t="str">
            <v xml:space="preserve">LV  </v>
          </cell>
          <cell r="E3295" t="str">
            <v>C</v>
          </cell>
          <cell r="F3295" t="str">
            <v>M</v>
          </cell>
          <cell r="G3295">
            <v>10</v>
          </cell>
        </row>
        <row r="3296">
          <cell r="A3296" t="str">
            <v>MA5310EX</v>
          </cell>
          <cell r="B3296">
            <v>23</v>
          </cell>
          <cell r="C3296">
            <v>45</v>
          </cell>
          <cell r="D3296" t="str">
            <v xml:space="preserve">LV  </v>
          </cell>
          <cell r="E3296" t="str">
            <v>C</v>
          </cell>
          <cell r="F3296" t="str">
            <v>M</v>
          </cell>
          <cell r="G3296">
            <v>5</v>
          </cell>
        </row>
        <row r="3297">
          <cell r="A3297" t="str">
            <v>MA5310TV</v>
          </cell>
          <cell r="B3297">
            <v>23</v>
          </cell>
          <cell r="C3297">
            <v>45</v>
          </cell>
          <cell r="D3297" t="str">
            <v xml:space="preserve">LV  </v>
          </cell>
          <cell r="E3297" t="str">
            <v>C</v>
          </cell>
          <cell r="F3297" t="str">
            <v>M</v>
          </cell>
          <cell r="G3297">
            <v>5</v>
          </cell>
        </row>
        <row r="3298">
          <cell r="A3298" t="str">
            <v>MA5311</v>
          </cell>
          <cell r="B3298">
            <v>3</v>
          </cell>
          <cell r="C3298" t="str">
            <v>M1</v>
          </cell>
          <cell r="D3298" t="str">
            <v xml:space="preserve">LV  </v>
          </cell>
          <cell r="E3298" t="str">
            <v>C</v>
          </cell>
          <cell r="F3298" t="str">
            <v>M</v>
          </cell>
          <cell r="G3298">
            <v>10</v>
          </cell>
        </row>
        <row r="3299">
          <cell r="A3299" t="str">
            <v>MA5311TV</v>
          </cell>
          <cell r="B3299">
            <v>23</v>
          </cell>
          <cell r="C3299">
            <v>45</v>
          </cell>
          <cell r="D3299" t="str">
            <v xml:space="preserve">LV  </v>
          </cell>
          <cell r="E3299" t="str">
            <v>C</v>
          </cell>
          <cell r="F3299" t="str">
            <v>M</v>
          </cell>
          <cell r="G3299">
            <v>5</v>
          </cell>
        </row>
        <row r="3300">
          <cell r="A3300" t="str">
            <v>MA5311UV</v>
          </cell>
          <cell r="B3300">
            <v>23</v>
          </cell>
          <cell r="C3300">
            <v>45</v>
          </cell>
          <cell r="D3300" t="str">
            <v xml:space="preserve">LV  </v>
          </cell>
          <cell r="E3300" t="str">
            <v>C</v>
          </cell>
          <cell r="F3300" t="str">
            <v>M</v>
          </cell>
          <cell r="G3300">
            <v>5</v>
          </cell>
        </row>
        <row r="3301">
          <cell r="A3301" t="str">
            <v>MA5312</v>
          </cell>
          <cell r="B3301">
            <v>3</v>
          </cell>
          <cell r="C3301" t="str">
            <v>M1</v>
          </cell>
          <cell r="D3301" t="str">
            <v xml:space="preserve">LOD </v>
          </cell>
          <cell r="E3301" t="str">
            <v>C</v>
          </cell>
          <cell r="F3301" t="str">
            <v>M</v>
          </cell>
          <cell r="G3301">
            <v>10</v>
          </cell>
        </row>
        <row r="3302">
          <cell r="A3302" t="str">
            <v>MA5312TV</v>
          </cell>
          <cell r="B3302">
            <v>23</v>
          </cell>
          <cell r="C3302">
            <v>45</v>
          </cell>
          <cell r="D3302" t="str">
            <v xml:space="preserve">LOD </v>
          </cell>
          <cell r="E3302" t="str">
            <v>C</v>
          </cell>
          <cell r="F3302" t="str">
            <v>M</v>
          </cell>
          <cell r="G3302">
            <v>5</v>
          </cell>
        </row>
        <row r="3303">
          <cell r="A3303" t="str">
            <v>MA5313</v>
          </cell>
          <cell r="B3303">
            <v>3</v>
          </cell>
          <cell r="C3303" t="str">
            <v>M1</v>
          </cell>
          <cell r="D3303" t="str">
            <v xml:space="preserve">LOD </v>
          </cell>
          <cell r="E3303" t="str">
            <v>C</v>
          </cell>
          <cell r="F3303" t="str">
            <v>M</v>
          </cell>
          <cell r="G3303">
            <v>10</v>
          </cell>
        </row>
        <row r="3304">
          <cell r="A3304" t="str">
            <v>MA5313TV</v>
          </cell>
          <cell r="B3304">
            <v>23</v>
          </cell>
          <cell r="C3304">
            <v>45</v>
          </cell>
          <cell r="D3304" t="str">
            <v xml:space="preserve">LOD </v>
          </cell>
          <cell r="E3304" t="str">
            <v>C</v>
          </cell>
          <cell r="F3304" t="str">
            <v>M</v>
          </cell>
          <cell r="G3304">
            <v>5</v>
          </cell>
        </row>
        <row r="3305">
          <cell r="A3305" t="str">
            <v>MA5314</v>
          </cell>
          <cell r="B3305">
            <v>3</v>
          </cell>
          <cell r="C3305" t="str">
            <v>M1</v>
          </cell>
          <cell r="D3305" t="str">
            <v xml:space="preserve">LOD </v>
          </cell>
          <cell r="E3305" t="str">
            <v>C</v>
          </cell>
          <cell r="F3305" t="str">
            <v>M</v>
          </cell>
          <cell r="G3305">
            <v>10</v>
          </cell>
        </row>
        <row r="3306">
          <cell r="A3306" t="str">
            <v>MA5314EX</v>
          </cell>
          <cell r="B3306">
            <v>23</v>
          </cell>
          <cell r="C3306">
            <v>45</v>
          </cell>
          <cell r="D3306" t="str">
            <v xml:space="preserve">LOD </v>
          </cell>
          <cell r="E3306" t="str">
            <v>C</v>
          </cell>
          <cell r="F3306" t="str">
            <v>M</v>
          </cell>
          <cell r="G3306">
            <v>5</v>
          </cell>
        </row>
        <row r="3307">
          <cell r="A3307" t="str">
            <v>MA5314TV</v>
          </cell>
          <cell r="B3307">
            <v>23</v>
          </cell>
          <cell r="C3307">
            <v>45</v>
          </cell>
          <cell r="D3307" t="str">
            <v xml:space="preserve">LOD </v>
          </cell>
          <cell r="E3307" t="str">
            <v>C</v>
          </cell>
          <cell r="F3307" t="str">
            <v>M</v>
          </cell>
          <cell r="G3307">
            <v>5</v>
          </cell>
        </row>
        <row r="3308">
          <cell r="A3308" t="str">
            <v>MA5315</v>
          </cell>
          <cell r="B3308">
            <v>3</v>
          </cell>
          <cell r="C3308" t="str">
            <v>M1</v>
          </cell>
          <cell r="D3308" t="str">
            <v xml:space="preserve">LOD </v>
          </cell>
          <cell r="E3308" t="str">
            <v>C</v>
          </cell>
          <cell r="F3308" t="str">
            <v>M</v>
          </cell>
          <cell r="G3308">
            <v>10</v>
          </cell>
        </row>
        <row r="3309">
          <cell r="A3309" t="str">
            <v>MA5315C3</v>
          </cell>
          <cell r="B3309">
            <v>3</v>
          </cell>
          <cell r="C3309" t="str">
            <v>M1</v>
          </cell>
          <cell r="D3309" t="str">
            <v xml:space="preserve">LOD </v>
          </cell>
          <cell r="E3309" t="str">
            <v>C</v>
          </cell>
          <cell r="F3309" t="str">
            <v>M</v>
          </cell>
          <cell r="G3309">
            <v>10</v>
          </cell>
        </row>
        <row r="3310">
          <cell r="A3310" t="str">
            <v>MA5315EX</v>
          </cell>
          <cell r="B3310">
            <v>23</v>
          </cell>
          <cell r="C3310">
            <v>45</v>
          </cell>
          <cell r="D3310" t="str">
            <v xml:space="preserve">LOD </v>
          </cell>
          <cell r="E3310" t="str">
            <v>C</v>
          </cell>
          <cell r="F3310" t="str">
            <v>M</v>
          </cell>
          <cell r="G3310">
            <v>5</v>
          </cell>
        </row>
        <row r="3311">
          <cell r="A3311" t="str">
            <v>MA5315EXC3</v>
          </cell>
          <cell r="B3311">
            <v>23</v>
          </cell>
          <cell r="C3311">
            <v>45</v>
          </cell>
          <cell r="D3311" t="str">
            <v xml:space="preserve">LOD </v>
          </cell>
          <cell r="E3311" t="str">
            <v>C</v>
          </cell>
          <cell r="F3311" t="str">
            <v>M</v>
          </cell>
          <cell r="G3311">
            <v>5</v>
          </cell>
        </row>
        <row r="3312">
          <cell r="A3312" t="str">
            <v>MA5315TV</v>
          </cell>
          <cell r="B3312">
            <v>23</v>
          </cell>
          <cell r="C3312">
            <v>45</v>
          </cell>
          <cell r="D3312" t="str">
            <v xml:space="preserve">LOD </v>
          </cell>
          <cell r="E3312" t="str">
            <v>C</v>
          </cell>
          <cell r="F3312" t="str">
            <v>M</v>
          </cell>
          <cell r="G3312">
            <v>5</v>
          </cell>
        </row>
        <row r="3313">
          <cell r="A3313" t="str">
            <v>MA5316</v>
          </cell>
          <cell r="B3313">
            <v>3</v>
          </cell>
          <cell r="C3313" t="str">
            <v>M1</v>
          </cell>
          <cell r="D3313" t="str">
            <v xml:space="preserve">LOD </v>
          </cell>
          <cell r="E3313" t="str">
            <v>C</v>
          </cell>
          <cell r="F3313" t="str">
            <v>M</v>
          </cell>
          <cell r="G3313">
            <v>10</v>
          </cell>
        </row>
        <row r="3314">
          <cell r="A3314" t="str">
            <v>MA5316TV</v>
          </cell>
          <cell r="B3314">
            <v>23</v>
          </cell>
          <cell r="C3314">
            <v>45</v>
          </cell>
          <cell r="D3314" t="str">
            <v xml:space="preserve">LOD </v>
          </cell>
          <cell r="E3314" t="str">
            <v>C</v>
          </cell>
          <cell r="F3314" t="str">
            <v>M</v>
          </cell>
          <cell r="G3314">
            <v>5</v>
          </cell>
        </row>
        <row r="3315">
          <cell r="A3315" t="str">
            <v>MA5317</v>
          </cell>
          <cell r="B3315">
            <v>3</v>
          </cell>
          <cell r="C3315" t="str">
            <v>M1</v>
          </cell>
          <cell r="D3315" t="str">
            <v xml:space="preserve">LOD </v>
          </cell>
          <cell r="E3315" t="str">
            <v>C</v>
          </cell>
          <cell r="F3315" t="str">
            <v>M</v>
          </cell>
          <cell r="G3315">
            <v>10</v>
          </cell>
        </row>
        <row r="3316">
          <cell r="A3316" t="str">
            <v>MA5317TV</v>
          </cell>
          <cell r="B3316">
            <v>23</v>
          </cell>
          <cell r="C3316">
            <v>45</v>
          </cell>
          <cell r="D3316" t="str">
            <v xml:space="preserve">LOD </v>
          </cell>
          <cell r="E3316" t="str">
            <v>C</v>
          </cell>
          <cell r="F3316" t="str">
            <v>M</v>
          </cell>
          <cell r="G3316">
            <v>5</v>
          </cell>
        </row>
        <row r="3317">
          <cell r="A3317" t="str">
            <v>MA61018W935</v>
          </cell>
          <cell r="B3317">
            <v>3</v>
          </cell>
          <cell r="C3317" t="str">
            <v>M1</v>
          </cell>
          <cell r="D3317" t="str">
            <v xml:space="preserve">LV  </v>
          </cell>
          <cell r="E3317" t="str">
            <v>C</v>
          </cell>
          <cell r="F3317" t="str">
            <v>M</v>
          </cell>
          <cell r="G3317">
            <v>15</v>
          </cell>
        </row>
        <row r="3318">
          <cell r="A3318" t="str">
            <v>MA61019W935</v>
          </cell>
          <cell r="B3318">
            <v>3</v>
          </cell>
          <cell r="C3318" t="str">
            <v>M1</v>
          </cell>
          <cell r="D3318" t="str">
            <v xml:space="preserve">LV  </v>
          </cell>
          <cell r="E3318" t="str">
            <v>C</v>
          </cell>
          <cell r="F3318" t="str">
            <v>M</v>
          </cell>
          <cell r="G3318">
            <v>20</v>
          </cell>
        </row>
        <row r="3319">
          <cell r="A3319" t="str">
            <v>MA6205</v>
          </cell>
          <cell r="B3319">
            <v>3</v>
          </cell>
          <cell r="C3319" t="str">
            <v>M1</v>
          </cell>
          <cell r="D3319" t="str">
            <v xml:space="preserve">LV  </v>
          </cell>
          <cell r="E3319" t="str">
            <v>C</v>
          </cell>
          <cell r="F3319" t="str">
            <v>M</v>
          </cell>
          <cell r="G3319">
            <v>10</v>
          </cell>
        </row>
        <row r="3320">
          <cell r="A3320" t="str">
            <v>MA6205TV</v>
          </cell>
          <cell r="B3320">
            <v>23</v>
          </cell>
          <cell r="C3320">
            <v>45</v>
          </cell>
          <cell r="D3320" t="str">
            <v xml:space="preserve">LV  </v>
          </cell>
          <cell r="E3320" t="str">
            <v>C</v>
          </cell>
          <cell r="F3320" t="str">
            <v>M</v>
          </cell>
          <cell r="G3320">
            <v>5</v>
          </cell>
        </row>
        <row r="3321">
          <cell r="A3321" t="str">
            <v>MA6206</v>
          </cell>
          <cell r="B3321">
            <v>3</v>
          </cell>
          <cell r="C3321" t="str">
            <v>M1</v>
          </cell>
          <cell r="D3321" t="str">
            <v xml:space="preserve">LV  </v>
          </cell>
          <cell r="E3321" t="str">
            <v>C</v>
          </cell>
          <cell r="F3321" t="str">
            <v>M</v>
          </cell>
          <cell r="G3321">
            <v>10</v>
          </cell>
        </row>
        <row r="3322">
          <cell r="A3322" t="str">
            <v>MA6206TV</v>
          </cell>
          <cell r="B3322">
            <v>23</v>
          </cell>
          <cell r="C3322">
            <v>45</v>
          </cell>
          <cell r="D3322" t="str">
            <v xml:space="preserve">LV  </v>
          </cell>
          <cell r="E3322" t="str">
            <v>C</v>
          </cell>
          <cell r="F3322" t="str">
            <v>M</v>
          </cell>
          <cell r="G3322">
            <v>5</v>
          </cell>
        </row>
        <row r="3323">
          <cell r="A3323" t="str">
            <v>MA6207</v>
          </cell>
          <cell r="B3323">
            <v>3</v>
          </cell>
          <cell r="C3323" t="str">
            <v>M1</v>
          </cell>
          <cell r="D3323" t="str">
            <v xml:space="preserve">LV  </v>
          </cell>
          <cell r="E3323" t="str">
            <v>B</v>
          </cell>
          <cell r="F3323" t="str">
            <v>M</v>
          </cell>
          <cell r="G3323">
            <v>10</v>
          </cell>
        </row>
        <row r="3324">
          <cell r="A3324" t="str">
            <v>MA6207TV</v>
          </cell>
          <cell r="B3324">
            <v>23</v>
          </cell>
          <cell r="C3324">
            <v>45</v>
          </cell>
          <cell r="D3324" t="str">
            <v xml:space="preserve">LV  </v>
          </cell>
          <cell r="E3324" t="str">
            <v>C</v>
          </cell>
          <cell r="F3324" t="str">
            <v>M</v>
          </cell>
          <cell r="G3324">
            <v>5</v>
          </cell>
        </row>
        <row r="3325">
          <cell r="A3325" t="str">
            <v>MA6208</v>
          </cell>
          <cell r="B3325">
            <v>3</v>
          </cell>
          <cell r="C3325">
            <v>45</v>
          </cell>
          <cell r="D3325" t="str">
            <v xml:space="preserve">LV  </v>
          </cell>
          <cell r="E3325" t="str">
            <v>C</v>
          </cell>
          <cell r="F3325" t="str">
            <v>M</v>
          </cell>
          <cell r="G3325">
            <v>10</v>
          </cell>
        </row>
        <row r="3326">
          <cell r="A3326" t="str">
            <v>MA6208TV</v>
          </cell>
          <cell r="B3326">
            <v>23</v>
          </cell>
          <cell r="C3326">
            <v>45</v>
          </cell>
          <cell r="D3326" t="str">
            <v xml:space="preserve">LV  </v>
          </cell>
          <cell r="E3326" t="str">
            <v>C</v>
          </cell>
          <cell r="F3326" t="str">
            <v>M</v>
          </cell>
          <cell r="G3326">
            <v>5</v>
          </cell>
        </row>
        <row r="3327">
          <cell r="A3327" t="str">
            <v>MA6210</v>
          </cell>
          <cell r="B3327">
            <v>3</v>
          </cell>
          <cell r="C3327" t="str">
            <v>M1</v>
          </cell>
          <cell r="D3327" t="str">
            <v xml:space="preserve">LV  </v>
          </cell>
          <cell r="E3327" t="str">
            <v>C</v>
          </cell>
          <cell r="F3327" t="str">
            <v>M</v>
          </cell>
          <cell r="G3327">
            <v>10</v>
          </cell>
        </row>
        <row r="3328">
          <cell r="A3328" t="str">
            <v>MA6210TV</v>
          </cell>
          <cell r="B3328">
            <v>23</v>
          </cell>
          <cell r="C3328">
            <v>45</v>
          </cell>
          <cell r="D3328" t="str">
            <v xml:space="preserve">LV  </v>
          </cell>
          <cell r="E3328" t="str">
            <v>C</v>
          </cell>
          <cell r="F3328" t="str">
            <v>M</v>
          </cell>
          <cell r="G3328">
            <v>5</v>
          </cell>
        </row>
        <row r="3329">
          <cell r="A3329" t="str">
            <v>MA6212</v>
          </cell>
          <cell r="B3329">
            <v>3</v>
          </cell>
          <cell r="C3329" t="str">
            <v>M1</v>
          </cell>
          <cell r="D3329" t="str">
            <v xml:space="preserve">LOD </v>
          </cell>
          <cell r="E3329" t="str">
            <v>C</v>
          </cell>
          <cell r="F3329" t="str">
            <v>M</v>
          </cell>
          <cell r="G3329">
            <v>10</v>
          </cell>
        </row>
        <row r="3330">
          <cell r="A3330" t="str">
            <v>MA6212TV</v>
          </cell>
          <cell r="B3330">
            <v>23</v>
          </cell>
          <cell r="C3330">
            <v>45</v>
          </cell>
          <cell r="D3330" t="str">
            <v xml:space="preserve">LOD </v>
          </cell>
          <cell r="E3330" t="str">
            <v>C</v>
          </cell>
          <cell r="F3330" t="str">
            <v>M</v>
          </cell>
          <cell r="G3330">
            <v>5</v>
          </cell>
        </row>
        <row r="3331">
          <cell r="A3331" t="str">
            <v>MA6214</v>
          </cell>
          <cell r="B3331">
            <v>3</v>
          </cell>
          <cell r="C3331" t="str">
            <v>M1</v>
          </cell>
          <cell r="D3331" t="str">
            <v xml:space="preserve">LOD </v>
          </cell>
          <cell r="E3331" t="str">
            <v>C</v>
          </cell>
          <cell r="F3331" t="str">
            <v>M</v>
          </cell>
          <cell r="G3331">
            <v>10</v>
          </cell>
        </row>
        <row r="3332">
          <cell r="A3332" t="str">
            <v>MA6214TV</v>
          </cell>
          <cell r="B3332">
            <v>23</v>
          </cell>
          <cell r="C3332">
            <v>45</v>
          </cell>
          <cell r="D3332" t="str">
            <v xml:space="preserve">LOD </v>
          </cell>
          <cell r="E3332" t="str">
            <v>C</v>
          </cell>
          <cell r="F3332" t="str">
            <v>M</v>
          </cell>
          <cell r="G3332">
            <v>5</v>
          </cell>
        </row>
        <row r="3333">
          <cell r="A3333" t="str">
            <v>MA6216</v>
          </cell>
          <cell r="B3333">
            <v>3</v>
          </cell>
          <cell r="C3333" t="str">
            <v>M1</v>
          </cell>
          <cell r="D3333" t="str">
            <v xml:space="preserve">LOD </v>
          </cell>
          <cell r="E3333" t="str">
            <v>C</v>
          </cell>
          <cell r="F3333" t="str">
            <v>M</v>
          </cell>
          <cell r="G3333">
            <v>10</v>
          </cell>
        </row>
        <row r="3334">
          <cell r="A3334" t="str">
            <v>MA6216TV</v>
          </cell>
          <cell r="B3334">
            <v>23</v>
          </cell>
          <cell r="C3334">
            <v>45</v>
          </cell>
          <cell r="D3334" t="str">
            <v xml:space="preserve">LOD </v>
          </cell>
          <cell r="E3334" t="str">
            <v>C</v>
          </cell>
          <cell r="F3334" t="str">
            <v>M</v>
          </cell>
          <cell r="G3334">
            <v>5</v>
          </cell>
        </row>
        <row r="3335">
          <cell r="A3335" t="str">
            <v>MA6219</v>
          </cell>
          <cell r="B3335">
            <v>3</v>
          </cell>
          <cell r="C3335" t="str">
            <v>M1</v>
          </cell>
          <cell r="D3335" t="str">
            <v xml:space="preserve">LOD </v>
          </cell>
          <cell r="E3335" t="str">
            <v>C</v>
          </cell>
          <cell r="F3335" t="str">
            <v>M</v>
          </cell>
          <cell r="G3335">
            <v>10</v>
          </cell>
        </row>
        <row r="3336">
          <cell r="A3336" t="str">
            <v>MA6219TV</v>
          </cell>
          <cell r="B3336">
            <v>23</v>
          </cell>
          <cell r="C3336">
            <v>45</v>
          </cell>
          <cell r="D3336" t="str">
            <v xml:space="preserve">LOD </v>
          </cell>
          <cell r="E3336" t="str">
            <v>C</v>
          </cell>
          <cell r="F3336" t="str">
            <v>M</v>
          </cell>
          <cell r="G3336">
            <v>5</v>
          </cell>
        </row>
        <row r="3337">
          <cell r="A3337" t="str">
            <v>MA6220</v>
          </cell>
          <cell r="B3337">
            <v>3</v>
          </cell>
          <cell r="C3337" t="str">
            <v>M1</v>
          </cell>
          <cell r="D3337" t="str">
            <v xml:space="preserve">LOD </v>
          </cell>
          <cell r="E3337" t="str">
            <v>C</v>
          </cell>
          <cell r="F3337" t="str">
            <v>M</v>
          </cell>
          <cell r="G3337">
            <v>10</v>
          </cell>
        </row>
        <row r="3338">
          <cell r="A3338" t="str">
            <v>MA6220TV</v>
          </cell>
          <cell r="B3338">
            <v>23</v>
          </cell>
          <cell r="C3338">
            <v>45</v>
          </cell>
          <cell r="D3338" t="str">
            <v xml:space="preserve">LOD </v>
          </cell>
          <cell r="E3338" t="str">
            <v>C</v>
          </cell>
          <cell r="F3338" t="str">
            <v>M</v>
          </cell>
          <cell r="G3338">
            <v>5</v>
          </cell>
        </row>
        <row r="3339">
          <cell r="A3339" t="str">
            <v>MA7307</v>
          </cell>
          <cell r="B3339">
            <v>3</v>
          </cell>
          <cell r="C3339" t="str">
            <v>M1</v>
          </cell>
          <cell r="D3339" t="str">
            <v xml:space="preserve">LV  </v>
          </cell>
          <cell r="E3339" t="str">
            <v>C</v>
          </cell>
          <cell r="F3339" t="str">
            <v>M</v>
          </cell>
          <cell r="G3339">
            <v>10</v>
          </cell>
        </row>
        <row r="3340">
          <cell r="A3340" t="str">
            <v>MN1206C</v>
          </cell>
          <cell r="B3340">
            <v>48</v>
          </cell>
          <cell r="C3340" t="str">
            <v>M1</v>
          </cell>
          <cell r="D3340" t="str">
            <v xml:space="preserve">LV  </v>
          </cell>
          <cell r="E3340" t="str">
            <v>C</v>
          </cell>
          <cell r="F3340" t="str">
            <v>M</v>
          </cell>
          <cell r="G3340">
            <v>20</v>
          </cell>
        </row>
        <row r="3341">
          <cell r="A3341" t="str">
            <v>MN1211C</v>
          </cell>
          <cell r="B3341">
            <v>48</v>
          </cell>
          <cell r="C3341" t="str">
            <v>M1</v>
          </cell>
          <cell r="D3341" t="str">
            <v xml:space="preserve">LV  </v>
          </cell>
          <cell r="E3341" t="str">
            <v>A</v>
          </cell>
          <cell r="F3341" t="str">
            <v>M</v>
          </cell>
          <cell r="G3341">
            <v>25</v>
          </cell>
        </row>
        <row r="3342">
          <cell r="A3342" t="str">
            <v>MN1212C</v>
          </cell>
          <cell r="B3342">
            <v>48</v>
          </cell>
          <cell r="C3342" t="str">
            <v>M1</v>
          </cell>
          <cell r="D3342" t="str">
            <v xml:space="preserve">LV  </v>
          </cell>
          <cell r="E3342" t="str">
            <v>C</v>
          </cell>
          <cell r="F3342" t="str">
            <v>M</v>
          </cell>
          <cell r="G3342">
            <v>25</v>
          </cell>
        </row>
        <row r="3343">
          <cell r="A3343" t="str">
            <v>MN1213B</v>
          </cell>
          <cell r="B3343">
            <v>48</v>
          </cell>
          <cell r="C3343" t="str">
            <v>M1</v>
          </cell>
          <cell r="D3343" t="str">
            <v xml:space="preserve">LV  </v>
          </cell>
          <cell r="E3343" t="str">
            <v>C</v>
          </cell>
          <cell r="F3343" t="str">
            <v>M</v>
          </cell>
          <cell r="G3343">
            <v>0</v>
          </cell>
        </row>
        <row r="3344">
          <cell r="A3344" t="str">
            <v>MN1213B3M</v>
          </cell>
          <cell r="B3344">
            <v>48</v>
          </cell>
          <cell r="C3344" t="str">
            <v>RI</v>
          </cell>
          <cell r="D3344" t="str">
            <v xml:space="preserve">LV  </v>
          </cell>
          <cell r="E3344" t="str">
            <v xml:space="preserve"> </v>
          </cell>
          <cell r="F3344" t="str">
            <v>M</v>
          </cell>
          <cell r="G3344">
            <v>45</v>
          </cell>
        </row>
        <row r="3345">
          <cell r="A3345" t="str">
            <v>MN1213C</v>
          </cell>
          <cell r="B3345">
            <v>48</v>
          </cell>
          <cell r="C3345" t="str">
            <v>M1</v>
          </cell>
          <cell r="D3345" t="str">
            <v xml:space="preserve">LV  </v>
          </cell>
          <cell r="E3345" t="str">
            <v>C</v>
          </cell>
          <cell r="F3345" t="str">
            <v>M</v>
          </cell>
          <cell r="G3345">
            <v>20</v>
          </cell>
        </row>
        <row r="3346">
          <cell r="A3346" t="str">
            <v>MN1219B</v>
          </cell>
          <cell r="B3346">
            <v>48</v>
          </cell>
          <cell r="C3346" t="str">
            <v>M1</v>
          </cell>
          <cell r="D3346" t="str">
            <v xml:space="preserve">LOD </v>
          </cell>
          <cell r="E3346" t="str">
            <v>C</v>
          </cell>
          <cell r="F3346" t="str">
            <v>M</v>
          </cell>
          <cell r="G3346">
            <v>0</v>
          </cell>
        </row>
        <row r="3347">
          <cell r="A3347" t="str">
            <v>MN1219B3M</v>
          </cell>
          <cell r="B3347">
            <v>48</v>
          </cell>
          <cell r="C3347" t="str">
            <v>RI</v>
          </cell>
          <cell r="D3347" t="str">
            <v xml:space="preserve">LOD </v>
          </cell>
          <cell r="E3347" t="str">
            <v>C</v>
          </cell>
          <cell r="F3347" t="str">
            <v>P</v>
          </cell>
          <cell r="G3347">
            <v>45</v>
          </cell>
        </row>
        <row r="3348">
          <cell r="A3348" t="str">
            <v>MN1224B3M</v>
          </cell>
          <cell r="B3348">
            <v>48</v>
          </cell>
          <cell r="C3348" t="str">
            <v>RI</v>
          </cell>
          <cell r="D3348" t="str">
            <v xml:space="preserve">LOD </v>
          </cell>
          <cell r="E3348" t="str">
            <v>D</v>
          </cell>
          <cell r="F3348" t="str">
            <v>M</v>
          </cell>
          <cell r="G3348">
            <v>45</v>
          </cell>
        </row>
        <row r="3349">
          <cell r="A3349" t="str">
            <v>MN1224BW826</v>
          </cell>
          <cell r="B3349">
            <v>48</v>
          </cell>
          <cell r="C3349" t="str">
            <v>M1</v>
          </cell>
          <cell r="D3349" t="str">
            <v xml:space="preserve">LOD </v>
          </cell>
          <cell r="E3349" t="str">
            <v>C</v>
          </cell>
          <cell r="F3349" t="str">
            <v>M</v>
          </cell>
          <cell r="G3349">
            <v>0</v>
          </cell>
        </row>
        <row r="3350">
          <cell r="A3350" t="str">
            <v>MN1224CW826</v>
          </cell>
          <cell r="B3350">
            <v>48</v>
          </cell>
          <cell r="C3350" t="str">
            <v>M1</v>
          </cell>
          <cell r="D3350" t="str">
            <v xml:space="preserve">LOD </v>
          </cell>
          <cell r="E3350" t="str">
            <v>C</v>
          </cell>
          <cell r="F3350" t="str">
            <v>M</v>
          </cell>
          <cell r="G3350">
            <v>25</v>
          </cell>
        </row>
        <row r="3351">
          <cell r="A3351" t="str">
            <v>MN1224W826</v>
          </cell>
          <cell r="B3351">
            <v>48</v>
          </cell>
          <cell r="C3351" t="str">
            <v>P7</v>
          </cell>
          <cell r="D3351" t="str">
            <v xml:space="preserve">LOD </v>
          </cell>
          <cell r="E3351" t="str">
            <v>D</v>
          </cell>
          <cell r="F3351" t="str">
            <v>M</v>
          </cell>
          <cell r="G3351">
            <v>40</v>
          </cell>
        </row>
        <row r="3352">
          <cell r="A3352" t="str">
            <v>MN1307B</v>
          </cell>
          <cell r="B3352">
            <v>48</v>
          </cell>
          <cell r="C3352" t="str">
            <v>M1</v>
          </cell>
          <cell r="D3352" t="str">
            <v xml:space="preserve">LV  </v>
          </cell>
          <cell r="E3352" t="str">
            <v>C</v>
          </cell>
          <cell r="F3352" t="str">
            <v>M</v>
          </cell>
          <cell r="G3352">
            <v>0</v>
          </cell>
        </row>
        <row r="3353">
          <cell r="A3353" t="str">
            <v>MN1307B3M</v>
          </cell>
          <cell r="B3353">
            <v>48</v>
          </cell>
          <cell r="C3353" t="str">
            <v>RI</v>
          </cell>
          <cell r="D3353" t="str">
            <v xml:space="preserve">LV  </v>
          </cell>
          <cell r="E3353" t="str">
            <v>C</v>
          </cell>
          <cell r="F3353" t="str">
            <v>P</v>
          </cell>
          <cell r="G3353">
            <v>45</v>
          </cell>
        </row>
        <row r="3354">
          <cell r="A3354" t="str">
            <v>MN1307C</v>
          </cell>
          <cell r="B3354">
            <v>48</v>
          </cell>
          <cell r="C3354" t="str">
            <v>M1</v>
          </cell>
          <cell r="D3354" t="str">
            <v xml:space="preserve">LV  </v>
          </cell>
          <cell r="E3354" t="str">
            <v>C</v>
          </cell>
          <cell r="F3354" t="str">
            <v>M</v>
          </cell>
          <cell r="G3354">
            <v>25</v>
          </cell>
        </row>
        <row r="3355">
          <cell r="A3355" t="str">
            <v>MN1308B3M</v>
          </cell>
          <cell r="B3355">
            <v>48</v>
          </cell>
          <cell r="C3355" t="str">
            <v>RI</v>
          </cell>
          <cell r="D3355" t="str">
            <v xml:space="preserve">LV  </v>
          </cell>
          <cell r="E3355" t="str">
            <v>C</v>
          </cell>
          <cell r="F3355" t="str">
            <v>P</v>
          </cell>
          <cell r="G3355">
            <v>45</v>
          </cell>
        </row>
        <row r="3356">
          <cell r="A3356" t="str">
            <v>MN1308C</v>
          </cell>
          <cell r="B3356">
            <v>48</v>
          </cell>
          <cell r="C3356" t="str">
            <v>M1</v>
          </cell>
          <cell r="D3356" t="str">
            <v xml:space="preserve">LV  </v>
          </cell>
          <cell r="E3356" t="str">
            <v>C</v>
          </cell>
          <cell r="F3356" t="str">
            <v>M</v>
          </cell>
          <cell r="G3356">
            <v>25</v>
          </cell>
        </row>
        <row r="3357">
          <cell r="A3357" t="str">
            <v>MN1309B3M</v>
          </cell>
          <cell r="B3357">
            <v>48</v>
          </cell>
          <cell r="C3357" t="str">
            <v>RI</v>
          </cell>
          <cell r="D3357" t="str">
            <v xml:space="preserve">LV  </v>
          </cell>
          <cell r="E3357" t="str">
            <v>C</v>
          </cell>
          <cell r="F3357" t="str">
            <v>P</v>
          </cell>
          <cell r="G3357">
            <v>45</v>
          </cell>
        </row>
        <row r="3358">
          <cell r="A3358" t="str">
            <v>MN1309C</v>
          </cell>
          <cell r="B3358">
            <v>48</v>
          </cell>
          <cell r="C3358" t="str">
            <v>M1</v>
          </cell>
          <cell r="D3358" t="str">
            <v xml:space="preserve">LV  </v>
          </cell>
          <cell r="E3358" t="str">
            <v>C</v>
          </cell>
          <cell r="F3358" t="str">
            <v>M</v>
          </cell>
          <cell r="G3358">
            <v>25</v>
          </cell>
        </row>
        <row r="3359">
          <cell r="A3359" t="str">
            <v>MN1310</v>
          </cell>
          <cell r="B3359">
            <v>48</v>
          </cell>
          <cell r="C3359" t="str">
            <v>P7</v>
          </cell>
          <cell r="D3359" t="str">
            <v xml:space="preserve">LV  </v>
          </cell>
          <cell r="E3359" t="str">
            <v>C</v>
          </cell>
          <cell r="F3359" t="str">
            <v>P</v>
          </cell>
          <cell r="G3359">
            <v>20</v>
          </cell>
        </row>
        <row r="3360">
          <cell r="A3360" t="str">
            <v>MN1310B</v>
          </cell>
          <cell r="B3360">
            <v>48</v>
          </cell>
          <cell r="C3360" t="str">
            <v>M1</v>
          </cell>
          <cell r="D3360" t="str">
            <v xml:space="preserve">LV  </v>
          </cell>
          <cell r="E3360" t="str">
            <v>C</v>
          </cell>
          <cell r="F3360" t="str">
            <v>M</v>
          </cell>
          <cell r="G3360">
            <v>0</v>
          </cell>
        </row>
        <row r="3361">
          <cell r="A3361" t="str">
            <v>MN1310B3M</v>
          </cell>
          <cell r="B3361">
            <v>48</v>
          </cell>
          <cell r="C3361" t="str">
            <v>RI</v>
          </cell>
          <cell r="D3361" t="str">
            <v xml:space="preserve">LV  </v>
          </cell>
          <cell r="E3361" t="str">
            <v>C</v>
          </cell>
          <cell r="F3361" t="str">
            <v>P</v>
          </cell>
          <cell r="G3361">
            <v>45</v>
          </cell>
        </row>
        <row r="3362">
          <cell r="A3362" t="str">
            <v>MN1310C</v>
          </cell>
          <cell r="B3362">
            <v>48</v>
          </cell>
          <cell r="C3362" t="str">
            <v>M1</v>
          </cell>
          <cell r="D3362" t="str">
            <v xml:space="preserve">LV  </v>
          </cell>
          <cell r="E3362" t="str">
            <v>A</v>
          </cell>
          <cell r="F3362" t="str">
            <v>M</v>
          </cell>
          <cell r="G3362">
            <v>20</v>
          </cell>
        </row>
        <row r="3363">
          <cell r="A3363" t="str">
            <v>MN1310CW637</v>
          </cell>
          <cell r="B3363">
            <v>48</v>
          </cell>
          <cell r="C3363" t="str">
            <v>M1</v>
          </cell>
          <cell r="D3363" t="str">
            <v xml:space="preserve">LV  </v>
          </cell>
          <cell r="E3363" t="str">
            <v>C</v>
          </cell>
          <cell r="F3363" t="str">
            <v>M</v>
          </cell>
          <cell r="G3363">
            <v>30</v>
          </cell>
        </row>
        <row r="3364">
          <cell r="A3364" t="str">
            <v>MN1311B3M</v>
          </cell>
          <cell r="B3364">
            <v>48</v>
          </cell>
          <cell r="C3364" t="str">
            <v>RI</v>
          </cell>
          <cell r="D3364" t="str">
            <v xml:space="preserve">LV  </v>
          </cell>
          <cell r="E3364" t="str">
            <v>C</v>
          </cell>
          <cell r="F3364" t="str">
            <v>P</v>
          </cell>
          <cell r="G3364">
            <v>45</v>
          </cell>
        </row>
        <row r="3365">
          <cell r="A3365" t="str">
            <v>MN1311BW969</v>
          </cell>
          <cell r="B3365">
            <v>48</v>
          </cell>
          <cell r="C3365" t="str">
            <v>M1</v>
          </cell>
          <cell r="D3365" t="str">
            <v xml:space="preserve">LV  </v>
          </cell>
          <cell r="E3365" t="str">
            <v>C</v>
          </cell>
          <cell r="F3365" t="str">
            <v>M</v>
          </cell>
          <cell r="G3365">
            <v>0</v>
          </cell>
        </row>
        <row r="3366">
          <cell r="A3366" t="str">
            <v>MN1311BW9693M</v>
          </cell>
          <cell r="B3366">
            <v>48</v>
          </cell>
          <cell r="C3366" t="str">
            <v>RI</v>
          </cell>
          <cell r="D3366" t="str">
            <v xml:space="preserve">LV  </v>
          </cell>
          <cell r="E3366" t="str">
            <v>C</v>
          </cell>
          <cell r="F3366" t="str">
            <v>P</v>
          </cell>
          <cell r="G3366">
            <v>45</v>
          </cell>
        </row>
        <row r="3367">
          <cell r="A3367" t="str">
            <v>MN1311C</v>
          </cell>
          <cell r="B3367">
            <v>48</v>
          </cell>
          <cell r="C3367" t="str">
            <v>M1</v>
          </cell>
          <cell r="D3367" t="str">
            <v xml:space="preserve">LOD </v>
          </cell>
          <cell r="E3367" t="str">
            <v>C</v>
          </cell>
          <cell r="F3367" t="str">
            <v>M</v>
          </cell>
          <cell r="G3367">
            <v>25</v>
          </cell>
        </row>
        <row r="3368">
          <cell r="A3368" t="str">
            <v>MN1311CW969</v>
          </cell>
          <cell r="B3368">
            <v>48</v>
          </cell>
          <cell r="C3368" t="str">
            <v>M1</v>
          </cell>
          <cell r="D3368" t="str">
            <v xml:space="preserve">LV  </v>
          </cell>
          <cell r="E3368" t="str">
            <v>C</v>
          </cell>
          <cell r="F3368" t="str">
            <v>M</v>
          </cell>
          <cell r="G3368">
            <v>25</v>
          </cell>
        </row>
        <row r="3369">
          <cell r="A3369" t="str">
            <v>MN1312</v>
          </cell>
          <cell r="B3369">
            <v>48</v>
          </cell>
          <cell r="C3369" t="str">
            <v>P7</v>
          </cell>
          <cell r="D3369" t="str">
            <v xml:space="preserve">LV  </v>
          </cell>
          <cell r="E3369" t="str">
            <v>C</v>
          </cell>
          <cell r="F3369" t="str">
            <v>P</v>
          </cell>
          <cell r="G3369">
            <v>20</v>
          </cell>
        </row>
        <row r="3370">
          <cell r="A3370" t="str">
            <v>MN1312B</v>
          </cell>
          <cell r="B3370">
            <v>48</v>
          </cell>
          <cell r="C3370" t="str">
            <v>M1</v>
          </cell>
          <cell r="D3370" t="str">
            <v xml:space="preserve">LV  </v>
          </cell>
          <cell r="E3370" t="str">
            <v>C</v>
          </cell>
          <cell r="F3370" t="str">
            <v>M</v>
          </cell>
          <cell r="G3370">
            <v>0</v>
          </cell>
        </row>
        <row r="3371">
          <cell r="A3371" t="str">
            <v>MN1312B3M</v>
          </cell>
          <cell r="B3371">
            <v>48</v>
          </cell>
          <cell r="C3371" t="str">
            <v>PJ</v>
          </cell>
          <cell r="D3371" t="str">
            <v xml:space="preserve">LV  </v>
          </cell>
          <cell r="E3371" t="str">
            <v>D</v>
          </cell>
          <cell r="F3371" t="str">
            <v>P</v>
          </cell>
          <cell r="G3371">
            <v>45</v>
          </cell>
        </row>
        <row r="3372">
          <cell r="A3372" t="str">
            <v>MN1312BW902</v>
          </cell>
          <cell r="B3372">
            <v>48</v>
          </cell>
          <cell r="C3372" t="str">
            <v>M1</v>
          </cell>
          <cell r="D3372" t="str">
            <v xml:space="preserve">LV  </v>
          </cell>
          <cell r="E3372" t="str">
            <v>C</v>
          </cell>
          <cell r="F3372" t="str">
            <v>M</v>
          </cell>
          <cell r="G3372">
            <v>0</v>
          </cell>
        </row>
        <row r="3373">
          <cell r="A3373" t="str">
            <v>MN1312BW9023M</v>
          </cell>
          <cell r="B3373">
            <v>48</v>
          </cell>
          <cell r="C3373" t="str">
            <v>RI</v>
          </cell>
          <cell r="D3373" t="str">
            <v xml:space="preserve">LV  </v>
          </cell>
          <cell r="E3373" t="str">
            <v>C</v>
          </cell>
          <cell r="F3373" t="str">
            <v>P</v>
          </cell>
          <cell r="G3373">
            <v>45</v>
          </cell>
        </row>
        <row r="3374">
          <cell r="A3374" t="str">
            <v>MN1312C</v>
          </cell>
          <cell r="B3374">
            <v>48</v>
          </cell>
          <cell r="C3374" t="str">
            <v>M1</v>
          </cell>
          <cell r="D3374" t="str">
            <v xml:space="preserve">LOD </v>
          </cell>
          <cell r="E3374" t="str">
            <v>C</v>
          </cell>
          <cell r="F3374" t="str">
            <v>M</v>
          </cell>
          <cell r="G3374">
            <v>25</v>
          </cell>
        </row>
        <row r="3375">
          <cell r="A3375" t="str">
            <v>MN1312CW902</v>
          </cell>
          <cell r="B3375">
            <v>48</v>
          </cell>
          <cell r="C3375" t="str">
            <v>M1</v>
          </cell>
          <cell r="D3375" t="str">
            <v xml:space="preserve">LV  </v>
          </cell>
          <cell r="E3375" t="str">
            <v>C</v>
          </cell>
          <cell r="F3375" t="str">
            <v>M</v>
          </cell>
          <cell r="G3375">
            <v>25</v>
          </cell>
        </row>
        <row r="3376">
          <cell r="A3376" t="str">
            <v>MN1312W902</v>
          </cell>
          <cell r="B3376">
            <v>48</v>
          </cell>
          <cell r="C3376" t="str">
            <v>P7</v>
          </cell>
          <cell r="D3376" t="str">
            <v xml:space="preserve">LV  </v>
          </cell>
          <cell r="E3376" t="str">
            <v>C</v>
          </cell>
          <cell r="F3376" t="str">
            <v>P</v>
          </cell>
          <cell r="G3376">
            <v>20</v>
          </cell>
        </row>
        <row r="3377">
          <cell r="A3377" t="str">
            <v>MN1314W1</v>
          </cell>
          <cell r="B3377">
            <v>48</v>
          </cell>
          <cell r="C3377" t="str">
            <v>RI</v>
          </cell>
          <cell r="D3377" t="str">
            <v xml:space="preserve">LOD </v>
          </cell>
          <cell r="E3377" t="str">
            <v>C</v>
          </cell>
          <cell r="F3377" t="str">
            <v>P</v>
          </cell>
          <cell r="G3377">
            <v>20</v>
          </cell>
        </row>
        <row r="3378">
          <cell r="A3378" t="str">
            <v>MN1318B</v>
          </cell>
          <cell r="B3378">
            <v>48</v>
          </cell>
          <cell r="C3378" t="str">
            <v>M1</v>
          </cell>
          <cell r="D3378" t="str">
            <v xml:space="preserve">LOD </v>
          </cell>
          <cell r="E3378" t="str">
            <v>C</v>
          </cell>
          <cell r="F3378" t="str">
            <v>M</v>
          </cell>
          <cell r="G3378">
            <v>0</v>
          </cell>
        </row>
        <row r="3379">
          <cell r="A3379" t="str">
            <v>MN1318B3M</v>
          </cell>
          <cell r="B3379">
            <v>48</v>
          </cell>
          <cell r="C3379" t="str">
            <v>RI</v>
          </cell>
          <cell r="D3379" t="str">
            <v xml:space="preserve">LOD </v>
          </cell>
          <cell r="E3379" t="str">
            <v>C</v>
          </cell>
          <cell r="F3379" t="str">
            <v>P</v>
          </cell>
          <cell r="G3379">
            <v>45</v>
          </cell>
        </row>
        <row r="3380">
          <cell r="A3380" t="str">
            <v>MN1922B</v>
          </cell>
          <cell r="B3380">
            <v>48</v>
          </cell>
          <cell r="C3380" t="str">
            <v>M1</v>
          </cell>
          <cell r="D3380" t="str">
            <v xml:space="preserve">LOD </v>
          </cell>
          <cell r="E3380" t="str">
            <v>C</v>
          </cell>
          <cell r="F3380" t="str">
            <v>M</v>
          </cell>
          <cell r="G3380">
            <v>0</v>
          </cell>
        </row>
        <row r="3381">
          <cell r="A3381" t="str">
            <v>MN1922B3M</v>
          </cell>
          <cell r="B3381">
            <v>48</v>
          </cell>
          <cell r="C3381" t="str">
            <v>RI</v>
          </cell>
          <cell r="D3381" t="str">
            <v xml:space="preserve">LOD </v>
          </cell>
          <cell r="E3381" t="str">
            <v>C</v>
          </cell>
          <cell r="F3381" t="str">
            <v>P</v>
          </cell>
          <cell r="G3381">
            <v>45</v>
          </cell>
        </row>
        <row r="3382">
          <cell r="A3382" t="str">
            <v>MN1922C</v>
          </cell>
          <cell r="B3382">
            <v>48</v>
          </cell>
          <cell r="C3382" t="str">
            <v>M1</v>
          </cell>
          <cell r="D3382" t="str">
            <v xml:space="preserve">LOD </v>
          </cell>
          <cell r="E3382" t="str">
            <v>C</v>
          </cell>
          <cell r="F3382" t="str">
            <v>M</v>
          </cell>
          <cell r="G3382">
            <v>25</v>
          </cell>
        </row>
        <row r="3383">
          <cell r="A3383" t="str">
            <v>MN5307B</v>
          </cell>
          <cell r="B3383">
            <v>48</v>
          </cell>
          <cell r="C3383" t="str">
            <v>M1</v>
          </cell>
          <cell r="D3383" t="str">
            <v xml:space="preserve">LV  </v>
          </cell>
          <cell r="E3383" t="str">
            <v>C</v>
          </cell>
          <cell r="F3383" t="str">
            <v>M</v>
          </cell>
          <cell r="G3383">
            <v>0</v>
          </cell>
        </row>
        <row r="3384">
          <cell r="A3384" t="str">
            <v>MN5307B3M</v>
          </cell>
          <cell r="B3384">
            <v>48</v>
          </cell>
          <cell r="C3384" t="str">
            <v>RI</v>
          </cell>
          <cell r="D3384" t="str">
            <v xml:space="preserve">LV  </v>
          </cell>
          <cell r="E3384" t="str">
            <v>C</v>
          </cell>
          <cell r="F3384" t="str">
            <v>P</v>
          </cell>
          <cell r="G3384">
            <v>45</v>
          </cell>
        </row>
        <row r="3385">
          <cell r="A3385" t="str">
            <v>MN5308C</v>
          </cell>
          <cell r="B3385">
            <v>48</v>
          </cell>
          <cell r="C3385" t="str">
            <v>M1</v>
          </cell>
          <cell r="D3385" t="str">
            <v xml:space="preserve">LV  </v>
          </cell>
          <cell r="E3385" t="str">
            <v>C</v>
          </cell>
          <cell r="F3385" t="str">
            <v>M</v>
          </cell>
          <cell r="G3385">
            <v>25</v>
          </cell>
        </row>
        <row r="3386">
          <cell r="A3386" t="str">
            <v>MN5310</v>
          </cell>
          <cell r="B3386">
            <v>48</v>
          </cell>
          <cell r="C3386" t="str">
            <v>P7</v>
          </cell>
          <cell r="D3386" t="str">
            <v xml:space="preserve">LV  </v>
          </cell>
          <cell r="E3386" t="str">
            <v>C</v>
          </cell>
          <cell r="F3386" t="str">
            <v>P</v>
          </cell>
          <cell r="G3386">
            <v>20</v>
          </cell>
        </row>
        <row r="3387">
          <cell r="A3387" t="str">
            <v>MN5310B</v>
          </cell>
          <cell r="B3387">
            <v>48</v>
          </cell>
          <cell r="C3387" t="str">
            <v>M1</v>
          </cell>
          <cell r="D3387" t="str">
            <v xml:space="preserve">LV  </v>
          </cell>
          <cell r="E3387" t="str">
            <v>C</v>
          </cell>
          <cell r="F3387" t="str">
            <v>M</v>
          </cell>
          <cell r="G3387">
            <v>0</v>
          </cell>
        </row>
        <row r="3388">
          <cell r="A3388" t="str">
            <v>MN5310B3M</v>
          </cell>
          <cell r="B3388">
            <v>48</v>
          </cell>
          <cell r="C3388" t="str">
            <v>RI</v>
          </cell>
          <cell r="D3388" t="str">
            <v xml:space="preserve">LV  </v>
          </cell>
          <cell r="E3388" t="str">
            <v>C</v>
          </cell>
          <cell r="F3388" t="str">
            <v>P</v>
          </cell>
          <cell r="G3388">
            <v>45</v>
          </cell>
        </row>
        <row r="3389">
          <cell r="A3389" t="str">
            <v>MN5310C</v>
          </cell>
          <cell r="B3389">
            <v>48</v>
          </cell>
          <cell r="C3389" t="str">
            <v>M1</v>
          </cell>
          <cell r="D3389" t="str">
            <v xml:space="preserve">LV  </v>
          </cell>
          <cell r="E3389" t="str">
            <v>C</v>
          </cell>
          <cell r="F3389" t="str">
            <v>M</v>
          </cell>
          <cell r="G3389">
            <v>25</v>
          </cell>
        </row>
        <row r="3390">
          <cell r="A3390" t="str">
            <v>MN5314B</v>
          </cell>
          <cell r="B3390">
            <v>48</v>
          </cell>
          <cell r="C3390" t="str">
            <v>M1</v>
          </cell>
          <cell r="D3390" t="str">
            <v xml:space="preserve">LOD </v>
          </cell>
          <cell r="E3390" t="str">
            <v>C</v>
          </cell>
          <cell r="F3390" t="str">
            <v>M</v>
          </cell>
          <cell r="G3390">
            <v>0</v>
          </cell>
        </row>
        <row r="3391">
          <cell r="A3391" t="str">
            <v>MN5314B3M</v>
          </cell>
          <cell r="B3391">
            <v>48</v>
          </cell>
          <cell r="C3391" t="str">
            <v>RI</v>
          </cell>
          <cell r="D3391" t="str">
            <v xml:space="preserve">LOD </v>
          </cell>
          <cell r="E3391" t="str">
            <v>C</v>
          </cell>
          <cell r="F3391" t="str">
            <v>P</v>
          </cell>
          <cell r="G3391">
            <v>45</v>
          </cell>
        </row>
        <row r="3392">
          <cell r="A3392" t="str">
            <v>MN5314C</v>
          </cell>
          <cell r="B3392">
            <v>48</v>
          </cell>
          <cell r="C3392" t="str">
            <v>M1</v>
          </cell>
          <cell r="D3392" t="str">
            <v xml:space="preserve">LOD </v>
          </cell>
          <cell r="E3392" t="str">
            <v>C</v>
          </cell>
          <cell r="F3392" t="str">
            <v>M</v>
          </cell>
          <cell r="G3392">
            <v>25</v>
          </cell>
        </row>
        <row r="3393">
          <cell r="A3393" t="str">
            <v>MN61213CW636</v>
          </cell>
          <cell r="B3393">
            <v>5</v>
          </cell>
          <cell r="C3393" t="str">
            <v>M1</v>
          </cell>
          <cell r="D3393" t="str">
            <v xml:space="preserve">LV  </v>
          </cell>
          <cell r="E3393" t="str">
            <v xml:space="preserve"> </v>
          </cell>
          <cell r="F3393" t="str">
            <v>M</v>
          </cell>
          <cell r="G3393">
            <v>30</v>
          </cell>
        </row>
        <row r="3394">
          <cell r="A3394" t="str">
            <v>MORG2076EFIN</v>
          </cell>
          <cell r="B3394">
            <v>9</v>
          </cell>
          <cell r="C3394" t="str">
            <v>M1</v>
          </cell>
          <cell r="D3394" t="str">
            <v xml:space="preserve">LV  </v>
          </cell>
          <cell r="E3394" t="str">
            <v>C</v>
          </cell>
          <cell r="F3394" t="str">
            <v>M</v>
          </cell>
          <cell r="G3394">
            <v>0</v>
          </cell>
        </row>
        <row r="3395">
          <cell r="A3395" t="str">
            <v>MORG2076ERAW</v>
          </cell>
          <cell r="B3395">
            <v>9</v>
          </cell>
          <cell r="C3395" t="str">
            <v>P7</v>
          </cell>
          <cell r="D3395" t="str">
            <v xml:space="preserve">LV  </v>
          </cell>
          <cell r="E3395" t="str">
            <v>C</v>
          </cell>
          <cell r="F3395" t="str">
            <v>P</v>
          </cell>
          <cell r="G3395">
            <v>0</v>
          </cell>
        </row>
        <row r="3396">
          <cell r="A3396" t="str">
            <v>MORG295GFIN</v>
          </cell>
          <cell r="B3396">
            <v>9</v>
          </cell>
          <cell r="C3396" t="str">
            <v>M1</v>
          </cell>
          <cell r="D3396" t="str">
            <v xml:space="preserve">LV  </v>
          </cell>
          <cell r="E3396" t="str">
            <v>C</v>
          </cell>
          <cell r="F3396" t="str">
            <v>M</v>
          </cell>
          <cell r="G3396">
            <v>0</v>
          </cell>
        </row>
        <row r="3397">
          <cell r="A3397" t="str">
            <v>MORG295GRAW</v>
          </cell>
          <cell r="B3397">
            <v>9</v>
          </cell>
          <cell r="C3397" t="str">
            <v>P7</v>
          </cell>
          <cell r="D3397" t="str">
            <v xml:space="preserve">LV  </v>
          </cell>
          <cell r="E3397" t="str">
            <v>C</v>
          </cell>
          <cell r="F3397" t="str">
            <v>P</v>
          </cell>
          <cell r="G3397">
            <v>0</v>
          </cell>
        </row>
        <row r="3398">
          <cell r="A3398" t="str">
            <v>MORG517JFIN</v>
          </cell>
          <cell r="B3398">
            <v>9</v>
          </cell>
          <cell r="C3398" t="str">
            <v>M1</v>
          </cell>
          <cell r="D3398" t="str">
            <v xml:space="preserve">LV  </v>
          </cell>
          <cell r="E3398" t="str">
            <v>C</v>
          </cell>
          <cell r="F3398" t="str">
            <v>M</v>
          </cell>
          <cell r="G3398">
            <v>0</v>
          </cell>
        </row>
        <row r="3399">
          <cell r="A3399" t="str">
            <v>MORG517JRAW</v>
          </cell>
          <cell r="B3399">
            <v>9</v>
          </cell>
          <cell r="C3399" t="str">
            <v>P7</v>
          </cell>
          <cell r="D3399" t="str">
            <v xml:space="preserve">LV  </v>
          </cell>
          <cell r="E3399" t="str">
            <v>C</v>
          </cell>
          <cell r="F3399" t="str">
            <v>P</v>
          </cell>
          <cell r="G3399">
            <v>0</v>
          </cell>
        </row>
        <row r="3400">
          <cell r="A3400" t="str">
            <v>MORGCHNFIN</v>
          </cell>
          <cell r="B3400">
            <v>9</v>
          </cell>
          <cell r="C3400" t="str">
            <v>M2</v>
          </cell>
          <cell r="D3400" t="str">
            <v xml:space="preserve">LV  </v>
          </cell>
          <cell r="E3400" t="str">
            <v>C</v>
          </cell>
          <cell r="F3400" t="str">
            <v>M</v>
          </cell>
          <cell r="G3400">
            <v>20</v>
          </cell>
        </row>
        <row r="3401">
          <cell r="A3401" t="str">
            <v>MORGCHNRAW</v>
          </cell>
          <cell r="B3401">
            <v>9</v>
          </cell>
          <cell r="C3401" t="str">
            <v>RI</v>
          </cell>
          <cell r="D3401" t="str">
            <v xml:space="preserve">    </v>
          </cell>
          <cell r="E3401" t="str">
            <v>C</v>
          </cell>
          <cell r="F3401" t="str">
            <v>P</v>
          </cell>
          <cell r="G3401">
            <v>20</v>
          </cell>
        </row>
        <row r="3402">
          <cell r="A3402" t="str">
            <v>MR1012C5570</v>
          </cell>
          <cell r="B3402">
            <v>3</v>
          </cell>
          <cell r="C3402" t="str">
            <v>M1</v>
          </cell>
          <cell r="D3402" t="str">
            <v xml:space="preserve">LV  </v>
          </cell>
          <cell r="E3402" t="str">
            <v>C</v>
          </cell>
          <cell r="F3402" t="str">
            <v>M</v>
          </cell>
          <cell r="G3402">
            <v>15</v>
          </cell>
        </row>
        <row r="3403">
          <cell r="A3403" t="str">
            <v>MR1012EXC5570</v>
          </cell>
          <cell r="B3403">
            <v>23</v>
          </cell>
          <cell r="C3403">
            <v>45</v>
          </cell>
          <cell r="D3403" t="str">
            <v xml:space="preserve">LV  </v>
          </cell>
          <cell r="E3403" t="str">
            <v>C</v>
          </cell>
          <cell r="F3403" t="str">
            <v>M</v>
          </cell>
          <cell r="G3403">
            <v>0</v>
          </cell>
        </row>
        <row r="3404">
          <cell r="A3404" t="str">
            <v>MR1015</v>
          </cell>
          <cell r="B3404">
            <v>3</v>
          </cell>
          <cell r="C3404" t="str">
            <v>M1</v>
          </cell>
          <cell r="D3404" t="str">
            <v xml:space="preserve">LV  </v>
          </cell>
          <cell r="E3404" t="str">
            <v>C</v>
          </cell>
          <cell r="F3404" t="str">
            <v>M</v>
          </cell>
          <cell r="G3404">
            <v>15</v>
          </cell>
        </row>
        <row r="3405">
          <cell r="A3405" t="str">
            <v>MR1015EAHX</v>
          </cell>
          <cell r="B3405">
            <v>23</v>
          </cell>
          <cell r="C3405">
            <v>45</v>
          </cell>
          <cell r="D3405" t="str">
            <v xml:space="preserve">LV  </v>
          </cell>
          <cell r="E3405" t="str">
            <v>C</v>
          </cell>
          <cell r="F3405" t="str">
            <v>M</v>
          </cell>
          <cell r="G3405">
            <v>5</v>
          </cell>
        </row>
        <row r="3406">
          <cell r="A3406" t="str">
            <v>MR1015EAHXW838</v>
          </cell>
          <cell r="B3406">
            <v>23</v>
          </cell>
          <cell r="C3406">
            <v>45</v>
          </cell>
          <cell r="D3406" t="str">
            <v xml:space="preserve">LV  </v>
          </cell>
          <cell r="E3406" t="str">
            <v>C</v>
          </cell>
          <cell r="F3406" t="str">
            <v>M</v>
          </cell>
          <cell r="G3406">
            <v>5</v>
          </cell>
        </row>
        <row r="3407">
          <cell r="A3407" t="str">
            <v>MR1015W838</v>
          </cell>
          <cell r="B3407">
            <v>3</v>
          </cell>
          <cell r="C3407" t="str">
            <v>M1</v>
          </cell>
          <cell r="D3407" t="str">
            <v xml:space="preserve">LV  </v>
          </cell>
          <cell r="E3407" t="str">
            <v>C</v>
          </cell>
          <cell r="F3407" t="str">
            <v>M</v>
          </cell>
          <cell r="G3407">
            <v>0</v>
          </cell>
        </row>
        <row r="3408">
          <cell r="A3408" t="str">
            <v>MR1017</v>
          </cell>
          <cell r="B3408">
            <v>3</v>
          </cell>
          <cell r="C3408" t="str">
            <v>M1</v>
          </cell>
          <cell r="D3408" t="str">
            <v xml:space="preserve">LOD </v>
          </cell>
          <cell r="E3408" t="str">
            <v>C</v>
          </cell>
          <cell r="F3408" t="str">
            <v>M</v>
          </cell>
          <cell r="G3408">
            <v>10</v>
          </cell>
        </row>
        <row r="3409">
          <cell r="A3409" t="str">
            <v>MR1017C7896</v>
          </cell>
          <cell r="B3409">
            <v>3</v>
          </cell>
          <cell r="C3409" t="str">
            <v>M1</v>
          </cell>
          <cell r="D3409" t="str">
            <v xml:space="preserve">LOD </v>
          </cell>
          <cell r="E3409" t="str">
            <v>C</v>
          </cell>
          <cell r="F3409" t="str">
            <v>M</v>
          </cell>
          <cell r="G3409">
            <v>10</v>
          </cell>
        </row>
        <row r="3410">
          <cell r="A3410" t="str">
            <v>MR1017C86102</v>
          </cell>
          <cell r="B3410">
            <v>3</v>
          </cell>
          <cell r="C3410" t="str">
            <v>M1</v>
          </cell>
          <cell r="D3410" t="str">
            <v xml:space="preserve">LOD </v>
          </cell>
          <cell r="E3410" t="str">
            <v>C</v>
          </cell>
          <cell r="F3410" t="str">
            <v>M</v>
          </cell>
          <cell r="G3410">
            <v>15</v>
          </cell>
        </row>
        <row r="3411">
          <cell r="A3411" t="str">
            <v>MR1017EX</v>
          </cell>
          <cell r="B3411">
            <v>23</v>
          </cell>
          <cell r="C3411">
            <v>45</v>
          </cell>
          <cell r="D3411" t="str">
            <v xml:space="preserve">LOD </v>
          </cell>
          <cell r="E3411" t="str">
            <v>C</v>
          </cell>
          <cell r="F3411" t="str">
            <v>M</v>
          </cell>
          <cell r="G3411">
            <v>5</v>
          </cell>
        </row>
        <row r="3412">
          <cell r="A3412" t="str">
            <v>MR1017EXC7896</v>
          </cell>
          <cell r="B3412">
            <v>25</v>
          </cell>
          <cell r="C3412">
            <v>45</v>
          </cell>
          <cell r="D3412" t="str">
            <v xml:space="preserve">LOD </v>
          </cell>
          <cell r="E3412" t="str">
            <v>C</v>
          </cell>
          <cell r="F3412" t="str">
            <v>M</v>
          </cell>
          <cell r="G3412">
            <v>5</v>
          </cell>
        </row>
        <row r="3413">
          <cell r="A3413" t="str">
            <v>MR1017EXC86102</v>
          </cell>
          <cell r="B3413">
            <v>23</v>
          </cell>
          <cell r="C3413">
            <v>45</v>
          </cell>
          <cell r="D3413" t="str">
            <v xml:space="preserve">LOD </v>
          </cell>
          <cell r="E3413" t="str">
            <v>C</v>
          </cell>
          <cell r="F3413" t="str">
            <v>M</v>
          </cell>
          <cell r="G3413">
            <v>5</v>
          </cell>
        </row>
        <row r="3414">
          <cell r="A3414" t="str">
            <v>MR1018C6380</v>
          </cell>
          <cell r="B3414">
            <v>3</v>
          </cell>
          <cell r="C3414" t="str">
            <v>M1</v>
          </cell>
          <cell r="D3414" t="str">
            <v xml:space="preserve">LOD </v>
          </cell>
          <cell r="E3414" t="str">
            <v>C</v>
          </cell>
          <cell r="F3414" t="str">
            <v>M</v>
          </cell>
          <cell r="G3414">
            <v>15</v>
          </cell>
        </row>
        <row r="3415">
          <cell r="A3415" t="str">
            <v>MR1018EXC6380</v>
          </cell>
          <cell r="B3415">
            <v>23</v>
          </cell>
          <cell r="C3415">
            <v>45</v>
          </cell>
          <cell r="D3415" t="str">
            <v xml:space="preserve">LOD </v>
          </cell>
          <cell r="E3415" t="str">
            <v>C</v>
          </cell>
          <cell r="F3415" t="str">
            <v>M</v>
          </cell>
          <cell r="G3415">
            <v>5</v>
          </cell>
        </row>
        <row r="3416">
          <cell r="A3416" t="str">
            <v>MR1022C4</v>
          </cell>
          <cell r="B3416">
            <v>3</v>
          </cell>
          <cell r="C3416" t="str">
            <v>M1</v>
          </cell>
          <cell r="D3416" t="str">
            <v xml:space="preserve">LOD </v>
          </cell>
          <cell r="E3416" t="str">
            <v>C</v>
          </cell>
          <cell r="F3416" t="str">
            <v>M</v>
          </cell>
          <cell r="G3416">
            <v>15</v>
          </cell>
        </row>
        <row r="3417">
          <cell r="A3417" t="str">
            <v>MR1022C5175</v>
          </cell>
          <cell r="B3417">
            <v>3</v>
          </cell>
          <cell r="C3417" t="str">
            <v>M1</v>
          </cell>
          <cell r="D3417" t="str">
            <v xml:space="preserve">LOD </v>
          </cell>
          <cell r="E3417" t="str">
            <v>B</v>
          </cell>
          <cell r="F3417" t="str">
            <v>M</v>
          </cell>
          <cell r="G3417">
            <v>15</v>
          </cell>
        </row>
        <row r="3418">
          <cell r="A3418" t="str">
            <v>MR1022C5674</v>
          </cell>
          <cell r="B3418">
            <v>3</v>
          </cell>
          <cell r="C3418" t="str">
            <v>MC</v>
          </cell>
          <cell r="D3418" t="str">
            <v xml:space="preserve">LOD </v>
          </cell>
          <cell r="E3418" t="str">
            <v>C</v>
          </cell>
          <cell r="F3418" t="str">
            <v>M</v>
          </cell>
          <cell r="G3418">
            <v>0</v>
          </cell>
        </row>
        <row r="3419">
          <cell r="A3419" t="str">
            <v>MR1022C7897</v>
          </cell>
          <cell r="B3419">
            <v>3</v>
          </cell>
          <cell r="C3419" t="str">
            <v>M1</v>
          </cell>
          <cell r="D3419" t="str">
            <v xml:space="preserve">LOD </v>
          </cell>
          <cell r="E3419" t="str">
            <v>C</v>
          </cell>
          <cell r="F3419" t="str">
            <v>M</v>
          </cell>
          <cell r="G3419">
            <v>15</v>
          </cell>
        </row>
        <row r="3420">
          <cell r="A3420" t="str">
            <v>MR1022C92109</v>
          </cell>
          <cell r="B3420">
            <v>3</v>
          </cell>
          <cell r="C3420" t="str">
            <v>M1</v>
          </cell>
          <cell r="D3420" t="str">
            <v xml:space="preserve">LOD </v>
          </cell>
          <cell r="E3420" t="str">
            <v>C</v>
          </cell>
          <cell r="F3420" t="str">
            <v>M</v>
          </cell>
          <cell r="G3420">
            <v>15</v>
          </cell>
        </row>
        <row r="3421">
          <cell r="A3421" t="str">
            <v>MR1022EBC5175</v>
          </cell>
          <cell r="B3421">
            <v>23</v>
          </cell>
          <cell r="C3421">
            <v>45</v>
          </cell>
          <cell r="D3421" t="str">
            <v xml:space="preserve">LOD </v>
          </cell>
          <cell r="E3421" t="str">
            <v>B</v>
          </cell>
          <cell r="F3421" t="str">
            <v>M</v>
          </cell>
          <cell r="G3421">
            <v>5</v>
          </cell>
        </row>
        <row r="3422">
          <cell r="A3422" t="str">
            <v>MR1022EXC5674</v>
          </cell>
          <cell r="B3422">
            <v>23</v>
          </cell>
          <cell r="C3422">
            <v>45</v>
          </cell>
          <cell r="D3422" t="str">
            <v xml:space="preserve">LOD </v>
          </cell>
          <cell r="E3422" t="str">
            <v>C</v>
          </cell>
          <cell r="F3422" t="str">
            <v>M</v>
          </cell>
          <cell r="G3422">
            <v>5</v>
          </cell>
        </row>
        <row r="3423">
          <cell r="A3423" t="str">
            <v>MR1022EXC7897</v>
          </cell>
          <cell r="B3423">
            <v>23</v>
          </cell>
          <cell r="C3423">
            <v>45</v>
          </cell>
          <cell r="D3423" t="str">
            <v xml:space="preserve">LOD </v>
          </cell>
          <cell r="E3423" t="str">
            <v>C</v>
          </cell>
          <cell r="F3423" t="str">
            <v>M</v>
          </cell>
          <cell r="G3423">
            <v>5</v>
          </cell>
        </row>
        <row r="3424">
          <cell r="A3424" t="str">
            <v>MR1022EXC92109</v>
          </cell>
          <cell r="B3424">
            <v>23</v>
          </cell>
          <cell r="C3424">
            <v>45</v>
          </cell>
          <cell r="D3424" t="str">
            <v xml:space="preserve">LOD </v>
          </cell>
          <cell r="E3424" t="str">
            <v>C</v>
          </cell>
          <cell r="F3424" t="str">
            <v>M</v>
          </cell>
          <cell r="G3424">
            <v>5</v>
          </cell>
        </row>
        <row r="3425">
          <cell r="A3425" t="str">
            <v>MR1024C97116</v>
          </cell>
          <cell r="B3425">
            <v>3</v>
          </cell>
          <cell r="C3425" t="str">
            <v>M1</v>
          </cell>
          <cell r="D3425" t="str">
            <v xml:space="preserve">LOD </v>
          </cell>
          <cell r="E3425" t="str">
            <v>C</v>
          </cell>
          <cell r="F3425" t="str">
            <v>M</v>
          </cell>
          <cell r="G3425">
            <v>15</v>
          </cell>
        </row>
        <row r="3426">
          <cell r="A3426" t="str">
            <v>MR1024EXC97116</v>
          </cell>
          <cell r="B3426">
            <v>23</v>
          </cell>
          <cell r="C3426">
            <v>45</v>
          </cell>
          <cell r="D3426" t="str">
            <v xml:space="preserve">LOD </v>
          </cell>
          <cell r="E3426" t="str">
            <v>C</v>
          </cell>
          <cell r="F3426" t="str">
            <v>M</v>
          </cell>
          <cell r="G3426">
            <v>5</v>
          </cell>
        </row>
        <row r="3427">
          <cell r="A3427" t="str">
            <v>MR1205</v>
          </cell>
          <cell r="B3427">
            <v>3</v>
          </cell>
          <cell r="C3427" t="str">
            <v>M1</v>
          </cell>
          <cell r="D3427" t="str">
            <v xml:space="preserve">LV  </v>
          </cell>
          <cell r="E3427" t="str">
            <v>C</v>
          </cell>
          <cell r="F3427" t="str">
            <v>M</v>
          </cell>
          <cell r="G3427">
            <v>10</v>
          </cell>
        </row>
        <row r="3428">
          <cell r="A3428" t="str">
            <v>MR1205C2943</v>
          </cell>
          <cell r="B3428">
            <v>3</v>
          </cell>
          <cell r="C3428" t="str">
            <v>M1</v>
          </cell>
          <cell r="D3428" t="str">
            <v xml:space="preserve">LV  </v>
          </cell>
          <cell r="E3428" t="str">
            <v>C</v>
          </cell>
          <cell r="F3428" t="str">
            <v>M</v>
          </cell>
          <cell r="G3428">
            <v>15</v>
          </cell>
        </row>
        <row r="3429">
          <cell r="A3429" t="str">
            <v>MR1205EXC2943</v>
          </cell>
          <cell r="B3429">
            <v>23</v>
          </cell>
          <cell r="C3429">
            <v>45</v>
          </cell>
          <cell r="D3429" t="str">
            <v xml:space="preserve">LV  </v>
          </cell>
          <cell r="E3429" t="str">
            <v>C</v>
          </cell>
          <cell r="F3429" t="str">
            <v>M</v>
          </cell>
          <cell r="G3429">
            <v>5</v>
          </cell>
        </row>
        <row r="3430">
          <cell r="A3430" t="str">
            <v>MR1205GUVW725</v>
          </cell>
          <cell r="B3430">
            <v>23</v>
          </cell>
          <cell r="C3430">
            <v>45</v>
          </cell>
          <cell r="D3430" t="str">
            <v xml:space="preserve">LV  </v>
          </cell>
          <cell r="E3430" t="str">
            <v>C</v>
          </cell>
          <cell r="F3430" t="str">
            <v>M</v>
          </cell>
          <cell r="G3430">
            <v>5</v>
          </cell>
        </row>
        <row r="3431">
          <cell r="A3431" t="str">
            <v>MR1205TV</v>
          </cell>
          <cell r="B3431">
            <v>23</v>
          </cell>
          <cell r="C3431">
            <v>45</v>
          </cell>
          <cell r="D3431" t="str">
            <v xml:space="preserve">LV  </v>
          </cell>
          <cell r="E3431" t="str">
            <v>C</v>
          </cell>
          <cell r="F3431" t="str">
            <v>M</v>
          </cell>
          <cell r="G3431">
            <v>5</v>
          </cell>
        </row>
        <row r="3432">
          <cell r="A3432" t="str">
            <v>MR1206C3950</v>
          </cell>
          <cell r="B3432">
            <v>3</v>
          </cell>
          <cell r="C3432" t="str">
            <v>M1</v>
          </cell>
          <cell r="D3432" t="str">
            <v xml:space="preserve">LV  </v>
          </cell>
          <cell r="E3432" t="str">
            <v>C</v>
          </cell>
          <cell r="F3432" t="str">
            <v>M</v>
          </cell>
          <cell r="G3432">
            <v>12</v>
          </cell>
        </row>
        <row r="3433">
          <cell r="A3433" t="str">
            <v>MR1206EXC3953</v>
          </cell>
          <cell r="B3433">
            <v>23</v>
          </cell>
          <cell r="C3433">
            <v>45</v>
          </cell>
          <cell r="D3433" t="str">
            <v xml:space="preserve">LV  </v>
          </cell>
          <cell r="E3433" t="str">
            <v>C</v>
          </cell>
          <cell r="F3433" t="str">
            <v>M</v>
          </cell>
          <cell r="G3433">
            <v>10</v>
          </cell>
        </row>
        <row r="3434">
          <cell r="A3434" t="str">
            <v>MR1206EXW500</v>
          </cell>
          <cell r="B3434">
            <v>23</v>
          </cell>
          <cell r="C3434">
            <v>45</v>
          </cell>
          <cell r="D3434" t="str">
            <v xml:space="preserve">LV  </v>
          </cell>
          <cell r="E3434" t="str">
            <v>B</v>
          </cell>
          <cell r="F3434" t="str">
            <v>M</v>
          </cell>
          <cell r="G3434">
            <v>5</v>
          </cell>
        </row>
        <row r="3435">
          <cell r="A3435" t="str">
            <v>MR1206RUGVW901</v>
          </cell>
          <cell r="B3435">
            <v>23</v>
          </cell>
          <cell r="C3435">
            <v>45</v>
          </cell>
          <cell r="D3435" t="str">
            <v xml:space="preserve">MVC </v>
          </cell>
          <cell r="E3435" t="str">
            <v>B</v>
          </cell>
          <cell r="F3435" t="str">
            <v>M</v>
          </cell>
          <cell r="G3435">
            <v>7</v>
          </cell>
        </row>
        <row r="3436">
          <cell r="A3436" t="str">
            <v>MR1206UV</v>
          </cell>
          <cell r="B3436">
            <v>23</v>
          </cell>
          <cell r="C3436">
            <v>45</v>
          </cell>
          <cell r="D3436" t="str">
            <v xml:space="preserve">LV  </v>
          </cell>
          <cell r="E3436" t="str">
            <v>C</v>
          </cell>
          <cell r="F3436" t="str">
            <v>M</v>
          </cell>
          <cell r="G3436">
            <v>5</v>
          </cell>
        </row>
        <row r="3437">
          <cell r="A3437" t="str">
            <v>MR1206UVW140</v>
          </cell>
          <cell r="B3437">
            <v>23</v>
          </cell>
          <cell r="C3437">
            <v>45</v>
          </cell>
          <cell r="D3437" t="str">
            <v xml:space="preserve">LV  </v>
          </cell>
          <cell r="E3437" t="str">
            <v>C</v>
          </cell>
          <cell r="F3437" t="str">
            <v>M</v>
          </cell>
          <cell r="G3437">
            <v>5</v>
          </cell>
        </row>
        <row r="3438">
          <cell r="A3438" t="str">
            <v>MR1206UVW659</v>
          </cell>
          <cell r="B3438">
            <v>23</v>
          </cell>
          <cell r="C3438">
            <v>45</v>
          </cell>
          <cell r="D3438" t="str">
            <v xml:space="preserve">LV  </v>
          </cell>
          <cell r="E3438" t="str">
            <v>B</v>
          </cell>
          <cell r="F3438" t="str">
            <v>M</v>
          </cell>
          <cell r="G3438">
            <v>5</v>
          </cell>
        </row>
        <row r="3439">
          <cell r="A3439" t="str">
            <v>MR1206W659</v>
          </cell>
          <cell r="B3439">
            <v>3</v>
          </cell>
          <cell r="C3439" t="str">
            <v>M1</v>
          </cell>
          <cell r="D3439" t="str">
            <v xml:space="preserve">LV  </v>
          </cell>
          <cell r="E3439" t="str">
            <v>B</v>
          </cell>
          <cell r="F3439" t="str">
            <v>M</v>
          </cell>
          <cell r="G3439">
            <v>15</v>
          </cell>
        </row>
        <row r="3440">
          <cell r="A3440" t="str">
            <v>MR1206W901</v>
          </cell>
          <cell r="B3440">
            <v>3</v>
          </cell>
          <cell r="C3440" t="str">
            <v>M1</v>
          </cell>
          <cell r="D3440" t="str">
            <v xml:space="preserve">LV  </v>
          </cell>
          <cell r="E3440" t="str">
            <v>C</v>
          </cell>
          <cell r="F3440" t="str">
            <v>M</v>
          </cell>
          <cell r="G3440">
            <v>20</v>
          </cell>
        </row>
        <row r="3441">
          <cell r="A3441" t="str">
            <v>MR1207</v>
          </cell>
          <cell r="B3441">
            <v>3</v>
          </cell>
          <cell r="C3441" t="str">
            <v>M1</v>
          </cell>
          <cell r="D3441" t="str">
            <v xml:space="preserve">LV  </v>
          </cell>
          <cell r="E3441" t="str">
            <v>C</v>
          </cell>
          <cell r="F3441" t="str">
            <v>M</v>
          </cell>
          <cell r="G3441">
            <v>15</v>
          </cell>
        </row>
        <row r="3442">
          <cell r="A3442" t="str">
            <v>MR1207EMW590</v>
          </cell>
          <cell r="B3442">
            <v>23</v>
          </cell>
          <cell r="C3442">
            <v>45</v>
          </cell>
          <cell r="D3442" t="str">
            <v xml:space="preserve">LV  </v>
          </cell>
          <cell r="E3442" t="str">
            <v>B</v>
          </cell>
          <cell r="F3442" t="str">
            <v>M</v>
          </cell>
          <cell r="G3442">
            <v>5</v>
          </cell>
        </row>
        <row r="3443">
          <cell r="A3443" t="str">
            <v>MR1207GUV</v>
          </cell>
          <cell r="B3443">
            <v>23</v>
          </cell>
          <cell r="C3443">
            <v>45</v>
          </cell>
          <cell r="D3443" t="str">
            <v xml:space="preserve">LV  </v>
          </cell>
          <cell r="E3443" t="str">
            <v>C</v>
          </cell>
          <cell r="F3443" t="str">
            <v>M</v>
          </cell>
          <cell r="G3443">
            <v>5</v>
          </cell>
        </row>
        <row r="3444">
          <cell r="A3444" t="str">
            <v>MR1207TV</v>
          </cell>
          <cell r="B3444">
            <v>23</v>
          </cell>
          <cell r="C3444">
            <v>45</v>
          </cell>
          <cell r="D3444" t="str">
            <v xml:space="preserve">LV  </v>
          </cell>
          <cell r="E3444" t="str">
            <v>C</v>
          </cell>
          <cell r="F3444" t="str">
            <v>M</v>
          </cell>
          <cell r="G3444">
            <v>5</v>
          </cell>
        </row>
        <row r="3445">
          <cell r="A3445" t="str">
            <v>MR1207W590</v>
          </cell>
          <cell r="B3445">
            <v>3</v>
          </cell>
          <cell r="C3445" t="str">
            <v>M1</v>
          </cell>
          <cell r="D3445" t="str">
            <v xml:space="preserve">LV  </v>
          </cell>
          <cell r="E3445" t="str">
            <v>B</v>
          </cell>
          <cell r="F3445" t="str">
            <v>M</v>
          </cell>
          <cell r="G3445">
            <v>10</v>
          </cell>
        </row>
        <row r="3446">
          <cell r="A3446" t="str">
            <v>MR1208</v>
          </cell>
          <cell r="B3446">
            <v>3</v>
          </cell>
          <cell r="C3446" t="str">
            <v>M1</v>
          </cell>
          <cell r="D3446" t="str">
            <v xml:space="preserve">MVC </v>
          </cell>
          <cell r="E3446" t="str">
            <v>B</v>
          </cell>
          <cell r="F3446" t="str">
            <v>M</v>
          </cell>
          <cell r="G3446">
            <v>15</v>
          </cell>
        </row>
        <row r="3447">
          <cell r="A3447" t="str">
            <v>MR1208C2033</v>
          </cell>
          <cell r="B3447">
            <v>3</v>
          </cell>
          <cell r="C3447" t="str">
            <v>M1</v>
          </cell>
          <cell r="D3447" t="str">
            <v xml:space="preserve">LV  </v>
          </cell>
          <cell r="E3447" t="str">
            <v>C</v>
          </cell>
          <cell r="F3447" t="str">
            <v>M</v>
          </cell>
          <cell r="G3447">
            <v>0</v>
          </cell>
        </row>
        <row r="3448">
          <cell r="A3448" t="str">
            <v>MR1208C4458</v>
          </cell>
          <cell r="B3448">
            <v>3</v>
          </cell>
          <cell r="C3448" t="str">
            <v>M1</v>
          </cell>
          <cell r="D3448" t="str">
            <v xml:space="preserve">LV  </v>
          </cell>
          <cell r="E3448" t="str">
            <v>C</v>
          </cell>
          <cell r="F3448" t="str">
            <v>M</v>
          </cell>
          <cell r="G3448">
            <v>10</v>
          </cell>
        </row>
        <row r="3449">
          <cell r="A3449" t="str">
            <v>MR1208EAB</v>
          </cell>
          <cell r="B3449">
            <v>23</v>
          </cell>
          <cell r="C3449">
            <v>45</v>
          </cell>
          <cell r="D3449" t="str">
            <v xml:space="preserve">MVC </v>
          </cell>
          <cell r="E3449" t="str">
            <v>B</v>
          </cell>
          <cell r="F3449" t="str">
            <v>M</v>
          </cell>
          <cell r="G3449">
            <v>5</v>
          </cell>
        </row>
        <row r="3450">
          <cell r="A3450" t="str">
            <v>MR1208EAX</v>
          </cell>
          <cell r="B3450">
            <v>23</v>
          </cell>
          <cell r="C3450">
            <v>45</v>
          </cell>
          <cell r="D3450" t="str">
            <v xml:space="preserve">MVC </v>
          </cell>
          <cell r="E3450" t="str">
            <v>C</v>
          </cell>
          <cell r="F3450" t="str">
            <v>M</v>
          </cell>
          <cell r="G3450">
            <v>5</v>
          </cell>
        </row>
        <row r="3451">
          <cell r="A3451" t="str">
            <v>MR1208EX</v>
          </cell>
          <cell r="B3451">
            <v>23</v>
          </cell>
          <cell r="C3451">
            <v>45</v>
          </cell>
          <cell r="D3451" t="str">
            <v xml:space="preserve">LV  </v>
          </cell>
          <cell r="E3451" t="str">
            <v>C</v>
          </cell>
          <cell r="F3451" t="str">
            <v>M</v>
          </cell>
          <cell r="G3451">
            <v>5</v>
          </cell>
        </row>
        <row r="3452">
          <cell r="A3452" t="str">
            <v>MR1208EXC4458</v>
          </cell>
          <cell r="B3452">
            <v>23</v>
          </cell>
          <cell r="C3452">
            <v>45</v>
          </cell>
          <cell r="D3452" t="str">
            <v xml:space="preserve">LV  </v>
          </cell>
          <cell r="E3452" t="str">
            <v>C</v>
          </cell>
          <cell r="F3452" t="str">
            <v>M</v>
          </cell>
          <cell r="G3452">
            <v>5</v>
          </cell>
        </row>
        <row r="3453">
          <cell r="A3453" t="str">
            <v>MR1208UV</v>
          </cell>
          <cell r="B3453">
            <v>23</v>
          </cell>
          <cell r="C3453">
            <v>45</v>
          </cell>
          <cell r="D3453" t="str">
            <v xml:space="preserve">MVC </v>
          </cell>
          <cell r="E3453" t="str">
            <v>C</v>
          </cell>
          <cell r="F3453" t="str">
            <v>M</v>
          </cell>
          <cell r="G3453">
            <v>5</v>
          </cell>
        </row>
        <row r="3454">
          <cell r="A3454" t="str">
            <v>MR1209</v>
          </cell>
          <cell r="B3454">
            <v>3</v>
          </cell>
          <cell r="C3454" t="str">
            <v>M1</v>
          </cell>
          <cell r="D3454" t="str">
            <v xml:space="preserve">LV  </v>
          </cell>
          <cell r="E3454" t="str">
            <v>C</v>
          </cell>
          <cell r="F3454" t="str">
            <v>M</v>
          </cell>
          <cell r="G3454">
            <v>10</v>
          </cell>
        </row>
        <row r="3455">
          <cell r="A3455" t="str">
            <v>MR1209C1222</v>
          </cell>
          <cell r="B3455">
            <v>3</v>
          </cell>
          <cell r="C3455" t="str">
            <v>M1</v>
          </cell>
          <cell r="D3455" t="str">
            <v xml:space="preserve">LV  </v>
          </cell>
          <cell r="E3455" t="str">
            <v>C</v>
          </cell>
          <cell r="F3455" t="str">
            <v>M</v>
          </cell>
          <cell r="G3455">
            <v>10</v>
          </cell>
        </row>
        <row r="3456">
          <cell r="A3456" t="str">
            <v>MR1209C3246</v>
          </cell>
          <cell r="B3456">
            <v>3</v>
          </cell>
          <cell r="C3456" t="str">
            <v>M1</v>
          </cell>
          <cell r="D3456" t="str">
            <v xml:space="preserve">LV  </v>
          </cell>
          <cell r="E3456" t="str">
            <v>C</v>
          </cell>
          <cell r="F3456" t="str">
            <v>M</v>
          </cell>
          <cell r="G3456">
            <v>0</v>
          </cell>
        </row>
        <row r="3457">
          <cell r="A3457" t="str">
            <v>MR1209EBW798</v>
          </cell>
          <cell r="B3457">
            <v>23</v>
          </cell>
          <cell r="C3457">
            <v>45</v>
          </cell>
          <cell r="D3457" t="str">
            <v xml:space="preserve">MVC </v>
          </cell>
          <cell r="E3457" t="str">
            <v>C</v>
          </cell>
          <cell r="F3457" t="str">
            <v>M</v>
          </cell>
          <cell r="G3457">
            <v>5</v>
          </cell>
        </row>
        <row r="3458">
          <cell r="A3458" t="str">
            <v>MR1209EX</v>
          </cell>
          <cell r="B3458">
            <v>23</v>
          </cell>
          <cell r="C3458">
            <v>45</v>
          </cell>
          <cell r="D3458" t="str">
            <v xml:space="preserve">LV  </v>
          </cell>
          <cell r="E3458" t="str">
            <v>C</v>
          </cell>
          <cell r="F3458" t="str">
            <v>M</v>
          </cell>
          <cell r="G3458">
            <v>5</v>
          </cell>
        </row>
        <row r="3459">
          <cell r="A3459" t="str">
            <v>MR1209EXC1222</v>
          </cell>
          <cell r="B3459">
            <v>23</v>
          </cell>
          <cell r="C3459">
            <v>45</v>
          </cell>
          <cell r="D3459" t="str">
            <v xml:space="preserve">LV  </v>
          </cell>
          <cell r="E3459" t="str">
            <v>C</v>
          </cell>
          <cell r="F3459" t="str">
            <v>M</v>
          </cell>
          <cell r="G3459">
            <v>5</v>
          </cell>
        </row>
        <row r="3460">
          <cell r="A3460" t="str">
            <v>MR1209EXC3246</v>
          </cell>
          <cell r="B3460">
            <v>23</v>
          </cell>
          <cell r="C3460">
            <v>45</v>
          </cell>
          <cell r="D3460" t="str">
            <v xml:space="preserve">LV  </v>
          </cell>
          <cell r="E3460" t="str">
            <v>C</v>
          </cell>
          <cell r="F3460" t="str">
            <v>M</v>
          </cell>
          <cell r="G3460">
            <v>5</v>
          </cell>
        </row>
        <row r="3461">
          <cell r="A3461" t="str">
            <v>MR1209EXW824</v>
          </cell>
          <cell r="B3461">
            <v>23</v>
          </cell>
          <cell r="C3461">
            <v>45</v>
          </cell>
          <cell r="D3461" t="str">
            <v xml:space="preserve">MVC </v>
          </cell>
          <cell r="E3461" t="str">
            <v>B</v>
          </cell>
          <cell r="F3461" t="str">
            <v>M</v>
          </cell>
          <cell r="G3461">
            <v>5</v>
          </cell>
        </row>
        <row r="3462">
          <cell r="A3462" t="str">
            <v>MR1209TV</v>
          </cell>
          <cell r="B3462">
            <v>23</v>
          </cell>
          <cell r="C3462">
            <v>45</v>
          </cell>
          <cell r="D3462" t="str">
            <v xml:space="preserve">LV  </v>
          </cell>
          <cell r="E3462" t="str">
            <v>C</v>
          </cell>
          <cell r="F3462" t="str">
            <v>M</v>
          </cell>
          <cell r="G3462">
            <v>5</v>
          </cell>
        </row>
        <row r="3463">
          <cell r="A3463" t="str">
            <v>MR1209UV</v>
          </cell>
          <cell r="B3463">
            <v>23</v>
          </cell>
          <cell r="C3463">
            <v>45</v>
          </cell>
          <cell r="D3463" t="str">
            <v xml:space="preserve">LV  </v>
          </cell>
          <cell r="E3463" t="str">
            <v>C</v>
          </cell>
          <cell r="F3463" t="str">
            <v>M</v>
          </cell>
          <cell r="G3463">
            <v>5</v>
          </cell>
        </row>
        <row r="3464">
          <cell r="A3464" t="str">
            <v>MR1209W824</v>
          </cell>
          <cell r="B3464">
            <v>3</v>
          </cell>
          <cell r="C3464" t="str">
            <v>M1</v>
          </cell>
          <cell r="D3464" t="str">
            <v xml:space="preserve">MVC </v>
          </cell>
          <cell r="E3464" t="str">
            <v>B</v>
          </cell>
          <cell r="F3464" t="str">
            <v>M</v>
          </cell>
          <cell r="G3464">
            <v>15</v>
          </cell>
        </row>
        <row r="3465">
          <cell r="A3465" t="str">
            <v>MR1209W914</v>
          </cell>
          <cell r="B3465">
            <v>3</v>
          </cell>
          <cell r="C3465" t="str">
            <v>M1</v>
          </cell>
          <cell r="D3465" t="str">
            <v xml:space="preserve">LV  </v>
          </cell>
          <cell r="E3465" t="str">
            <v>C</v>
          </cell>
          <cell r="F3465" t="str">
            <v>M</v>
          </cell>
          <cell r="G3465">
            <v>15</v>
          </cell>
        </row>
        <row r="3466">
          <cell r="A3466" t="str">
            <v>MR1210</v>
          </cell>
          <cell r="B3466">
            <v>3</v>
          </cell>
          <cell r="C3466" t="str">
            <v>M1</v>
          </cell>
          <cell r="D3466" t="str">
            <v xml:space="preserve">LV  </v>
          </cell>
          <cell r="E3466" t="str">
            <v>C</v>
          </cell>
          <cell r="F3466" t="str">
            <v>M</v>
          </cell>
          <cell r="G3466">
            <v>10</v>
          </cell>
        </row>
        <row r="3467">
          <cell r="A3467" t="str">
            <v>MR1210EX</v>
          </cell>
          <cell r="B3467">
            <v>23</v>
          </cell>
          <cell r="C3467">
            <v>45</v>
          </cell>
          <cell r="D3467" t="str">
            <v xml:space="preserve">LV  </v>
          </cell>
          <cell r="E3467" t="str">
            <v>C</v>
          </cell>
          <cell r="F3467" t="str">
            <v>M</v>
          </cell>
          <cell r="G3467">
            <v>5</v>
          </cell>
        </row>
        <row r="3468">
          <cell r="A3468" t="str">
            <v>MR1210EXC3853</v>
          </cell>
          <cell r="B3468">
            <v>23</v>
          </cell>
          <cell r="C3468">
            <v>45</v>
          </cell>
          <cell r="D3468" t="str">
            <v xml:space="preserve">LV  </v>
          </cell>
          <cell r="E3468" t="str">
            <v>C</v>
          </cell>
          <cell r="F3468" t="str">
            <v>M</v>
          </cell>
          <cell r="G3468">
            <v>0</v>
          </cell>
        </row>
        <row r="3469">
          <cell r="A3469" t="str">
            <v>MR1210TV</v>
          </cell>
          <cell r="B3469">
            <v>23</v>
          </cell>
          <cell r="C3469">
            <v>45</v>
          </cell>
          <cell r="D3469" t="str">
            <v xml:space="preserve">LV  </v>
          </cell>
          <cell r="E3469" t="str">
            <v>C</v>
          </cell>
          <cell r="F3469" t="str">
            <v>M</v>
          </cell>
          <cell r="G3469">
            <v>5</v>
          </cell>
        </row>
        <row r="3470">
          <cell r="A3470" t="str">
            <v>MR1210UV</v>
          </cell>
          <cell r="B3470">
            <v>23</v>
          </cell>
          <cell r="C3470">
            <v>45</v>
          </cell>
          <cell r="D3470" t="str">
            <v xml:space="preserve">LV  </v>
          </cell>
          <cell r="E3470" t="str">
            <v>C</v>
          </cell>
          <cell r="F3470" t="str">
            <v>M</v>
          </cell>
          <cell r="G3470">
            <v>5</v>
          </cell>
        </row>
        <row r="3471">
          <cell r="A3471" t="str">
            <v>MR1211</v>
          </cell>
          <cell r="B3471">
            <v>3</v>
          </cell>
          <cell r="C3471" t="str">
            <v>M1</v>
          </cell>
          <cell r="D3471" t="str">
            <v xml:space="preserve">MVC </v>
          </cell>
          <cell r="E3471" t="str">
            <v>B</v>
          </cell>
          <cell r="F3471" t="str">
            <v>M</v>
          </cell>
          <cell r="G3471">
            <v>10</v>
          </cell>
        </row>
        <row r="3472">
          <cell r="A3472" t="str">
            <v>MR1211C3751</v>
          </cell>
          <cell r="B3472">
            <v>3</v>
          </cell>
          <cell r="C3472" t="str">
            <v>M1</v>
          </cell>
          <cell r="D3472" t="str">
            <v xml:space="preserve">LV  </v>
          </cell>
          <cell r="E3472" t="str">
            <v>C</v>
          </cell>
          <cell r="F3472" t="str">
            <v>M</v>
          </cell>
          <cell r="G3472">
            <v>0</v>
          </cell>
        </row>
        <row r="3473">
          <cell r="A3473" t="str">
            <v>MR1211C5873</v>
          </cell>
          <cell r="B3473">
            <v>3</v>
          </cell>
          <cell r="C3473" t="str">
            <v>M1</v>
          </cell>
          <cell r="D3473" t="str">
            <v xml:space="preserve">LV  </v>
          </cell>
          <cell r="E3473" t="str">
            <v>C</v>
          </cell>
          <cell r="F3473" t="str">
            <v>M</v>
          </cell>
          <cell r="G3473">
            <v>10</v>
          </cell>
        </row>
        <row r="3474">
          <cell r="A3474" t="str">
            <v>MR1211C7188</v>
          </cell>
          <cell r="B3474">
            <v>3</v>
          </cell>
          <cell r="C3474" t="str">
            <v>M1</v>
          </cell>
          <cell r="D3474" t="str">
            <v xml:space="preserve">LV  </v>
          </cell>
          <cell r="E3474" t="str">
            <v>C</v>
          </cell>
          <cell r="F3474" t="str">
            <v>M</v>
          </cell>
          <cell r="G3474">
            <v>0</v>
          </cell>
        </row>
        <row r="3475">
          <cell r="A3475" t="str">
            <v>MR1211EB</v>
          </cell>
          <cell r="B3475">
            <v>23</v>
          </cell>
          <cell r="C3475">
            <v>45</v>
          </cell>
          <cell r="D3475" t="str">
            <v xml:space="preserve">LV  </v>
          </cell>
          <cell r="E3475" t="str">
            <v>B</v>
          </cell>
          <cell r="F3475" t="str">
            <v>M</v>
          </cell>
          <cell r="G3475">
            <v>5</v>
          </cell>
        </row>
        <row r="3476">
          <cell r="A3476" t="str">
            <v>MR1211EX</v>
          </cell>
          <cell r="B3476">
            <v>23</v>
          </cell>
          <cell r="C3476">
            <v>45</v>
          </cell>
          <cell r="D3476" t="str">
            <v xml:space="preserve">LV  </v>
          </cell>
          <cell r="E3476" t="str">
            <v>C</v>
          </cell>
          <cell r="F3476" t="str">
            <v>M</v>
          </cell>
          <cell r="G3476">
            <v>5</v>
          </cell>
        </row>
        <row r="3477">
          <cell r="A3477" t="str">
            <v>MR1211EXC3751</v>
          </cell>
          <cell r="B3477">
            <v>23</v>
          </cell>
          <cell r="C3477">
            <v>45</v>
          </cell>
          <cell r="D3477" t="str">
            <v xml:space="preserve">LV  </v>
          </cell>
          <cell r="E3477" t="str">
            <v>C</v>
          </cell>
          <cell r="F3477" t="str">
            <v>M</v>
          </cell>
          <cell r="G3477">
            <v>5</v>
          </cell>
        </row>
        <row r="3478">
          <cell r="A3478" t="str">
            <v>MR1211EXC5873</v>
          </cell>
          <cell r="B3478">
            <v>23</v>
          </cell>
          <cell r="C3478">
            <v>45</v>
          </cell>
          <cell r="D3478" t="str">
            <v xml:space="preserve">LV  </v>
          </cell>
          <cell r="E3478" t="str">
            <v>C</v>
          </cell>
          <cell r="F3478" t="str">
            <v>M</v>
          </cell>
          <cell r="G3478">
            <v>5</v>
          </cell>
        </row>
        <row r="3479">
          <cell r="A3479" t="str">
            <v>MR1211GEGB</v>
          </cell>
          <cell r="B3479">
            <v>23</v>
          </cell>
          <cell r="C3479">
            <v>45</v>
          </cell>
          <cell r="D3479" t="str">
            <v xml:space="preserve">MVC </v>
          </cell>
          <cell r="E3479" t="str">
            <v>C</v>
          </cell>
          <cell r="F3479" t="str">
            <v>M</v>
          </cell>
          <cell r="G3479">
            <v>5</v>
          </cell>
        </row>
        <row r="3480">
          <cell r="A3480" t="str">
            <v>MR1211GEGX</v>
          </cell>
          <cell r="B3480">
            <v>23</v>
          </cell>
          <cell r="C3480">
            <v>45</v>
          </cell>
          <cell r="D3480" t="str">
            <v xml:space="preserve">MVC </v>
          </cell>
          <cell r="E3480" t="str">
            <v>B</v>
          </cell>
          <cell r="F3480" t="str">
            <v>M</v>
          </cell>
          <cell r="G3480">
            <v>5</v>
          </cell>
        </row>
        <row r="3481">
          <cell r="A3481" t="str">
            <v>MR1211GEX</v>
          </cell>
          <cell r="B3481">
            <v>23</v>
          </cell>
          <cell r="C3481">
            <v>45</v>
          </cell>
          <cell r="D3481" t="str">
            <v xml:space="preserve">LV  </v>
          </cell>
          <cell r="E3481" t="str">
            <v>C</v>
          </cell>
          <cell r="F3481" t="str">
            <v>M</v>
          </cell>
          <cell r="G3481">
            <v>5</v>
          </cell>
        </row>
        <row r="3482">
          <cell r="A3482" t="str">
            <v>MR1211UV</v>
          </cell>
          <cell r="B3482">
            <v>23</v>
          </cell>
          <cell r="C3482">
            <v>45</v>
          </cell>
          <cell r="D3482" t="str">
            <v xml:space="preserve">LV  </v>
          </cell>
          <cell r="E3482" t="str">
            <v>C</v>
          </cell>
          <cell r="F3482" t="str">
            <v>M</v>
          </cell>
          <cell r="G3482">
            <v>5</v>
          </cell>
        </row>
        <row r="3483">
          <cell r="A3483" t="str">
            <v>MR1212</v>
          </cell>
          <cell r="B3483">
            <v>3</v>
          </cell>
          <cell r="C3483" t="str">
            <v>M1</v>
          </cell>
          <cell r="D3483" t="str">
            <v xml:space="preserve">LV  </v>
          </cell>
          <cell r="E3483" t="str">
            <v>C</v>
          </cell>
          <cell r="F3483" t="str">
            <v>M</v>
          </cell>
          <cell r="G3483">
            <v>15</v>
          </cell>
        </row>
        <row r="3484">
          <cell r="A3484" t="str">
            <v>MR1212EAX</v>
          </cell>
          <cell r="B3484">
            <v>23</v>
          </cell>
          <cell r="C3484">
            <v>45</v>
          </cell>
          <cell r="D3484" t="str">
            <v xml:space="preserve">LV  </v>
          </cell>
          <cell r="E3484" t="str">
            <v>C</v>
          </cell>
          <cell r="F3484" t="str">
            <v>M</v>
          </cell>
          <cell r="G3484">
            <v>5</v>
          </cell>
        </row>
        <row r="3485">
          <cell r="A3485" t="str">
            <v>MR1212EBW1</v>
          </cell>
          <cell r="B3485">
            <v>23</v>
          </cell>
          <cell r="C3485">
            <v>45</v>
          </cell>
          <cell r="D3485" t="str">
            <v xml:space="preserve">LV  </v>
          </cell>
          <cell r="E3485" t="str">
            <v>C</v>
          </cell>
          <cell r="F3485" t="str">
            <v>M</v>
          </cell>
          <cell r="G3485">
            <v>5</v>
          </cell>
        </row>
        <row r="3486">
          <cell r="A3486" t="str">
            <v>MR1212EX</v>
          </cell>
          <cell r="B3486">
            <v>23</v>
          </cell>
          <cell r="C3486">
            <v>45</v>
          </cell>
          <cell r="D3486" t="str">
            <v xml:space="preserve">LV  </v>
          </cell>
          <cell r="E3486" t="str">
            <v>C</v>
          </cell>
          <cell r="F3486" t="str">
            <v>M</v>
          </cell>
          <cell r="G3486">
            <v>5</v>
          </cell>
        </row>
        <row r="3487">
          <cell r="A3487" t="str">
            <v>MR1212EXC4358</v>
          </cell>
          <cell r="B3487">
            <v>23</v>
          </cell>
          <cell r="C3487">
            <v>45</v>
          </cell>
          <cell r="D3487" t="str">
            <v xml:space="preserve">LV  </v>
          </cell>
          <cell r="E3487" t="str">
            <v>C</v>
          </cell>
          <cell r="F3487" t="str">
            <v>M</v>
          </cell>
          <cell r="G3487">
            <v>5</v>
          </cell>
        </row>
        <row r="3488">
          <cell r="A3488" t="str">
            <v>MR1212GUV</v>
          </cell>
          <cell r="B3488">
            <v>23</v>
          </cell>
          <cell r="C3488">
            <v>45</v>
          </cell>
          <cell r="D3488" t="str">
            <v xml:space="preserve">LV  </v>
          </cell>
          <cell r="E3488" t="str">
            <v>C</v>
          </cell>
          <cell r="F3488" t="str">
            <v>M</v>
          </cell>
          <cell r="G3488">
            <v>5</v>
          </cell>
        </row>
        <row r="3489">
          <cell r="A3489" t="str">
            <v>MR1212TV</v>
          </cell>
          <cell r="B3489">
            <v>23</v>
          </cell>
          <cell r="C3489">
            <v>45</v>
          </cell>
          <cell r="D3489" t="str">
            <v xml:space="preserve">LV  </v>
          </cell>
          <cell r="E3489" t="str">
            <v>C</v>
          </cell>
          <cell r="F3489" t="str">
            <v>M</v>
          </cell>
          <cell r="G3489">
            <v>5</v>
          </cell>
        </row>
        <row r="3490">
          <cell r="A3490" t="str">
            <v>MR1212UGVW140</v>
          </cell>
          <cell r="B3490">
            <v>23</v>
          </cell>
          <cell r="C3490">
            <v>45</v>
          </cell>
          <cell r="D3490" t="str">
            <v xml:space="preserve">LV  </v>
          </cell>
          <cell r="E3490" t="str">
            <v>C</v>
          </cell>
          <cell r="F3490" t="str">
            <v>M</v>
          </cell>
          <cell r="G3490">
            <v>5</v>
          </cell>
        </row>
        <row r="3491">
          <cell r="A3491" t="str">
            <v>MR1212UV</v>
          </cell>
          <cell r="B3491">
            <v>23</v>
          </cell>
          <cell r="C3491">
            <v>45</v>
          </cell>
          <cell r="D3491" t="str">
            <v xml:space="preserve">LV  </v>
          </cell>
          <cell r="E3491" t="str">
            <v>C</v>
          </cell>
          <cell r="F3491" t="str">
            <v>M</v>
          </cell>
          <cell r="G3491">
            <v>5</v>
          </cell>
        </row>
        <row r="3492">
          <cell r="A3492" t="str">
            <v>MR1212W1</v>
          </cell>
          <cell r="B3492">
            <v>3</v>
          </cell>
          <cell r="C3492" t="str">
            <v>M1</v>
          </cell>
          <cell r="D3492" t="str">
            <v xml:space="preserve">LV  </v>
          </cell>
          <cell r="E3492" t="str">
            <v>C</v>
          </cell>
          <cell r="F3492" t="str">
            <v>M</v>
          </cell>
          <cell r="G3492">
            <v>10</v>
          </cell>
        </row>
        <row r="3493">
          <cell r="A3493" t="str">
            <v>MR1213</v>
          </cell>
          <cell r="B3493">
            <v>3</v>
          </cell>
          <cell r="C3493" t="str">
            <v>M1</v>
          </cell>
          <cell r="D3493" t="str">
            <v xml:space="preserve">LV  </v>
          </cell>
          <cell r="E3493" t="str">
            <v>C</v>
          </cell>
          <cell r="F3493" t="str">
            <v>M</v>
          </cell>
          <cell r="G3493">
            <v>15</v>
          </cell>
        </row>
        <row r="3494">
          <cell r="A3494" t="str">
            <v>MR1213EAX</v>
          </cell>
          <cell r="B3494">
            <v>23</v>
          </cell>
          <cell r="C3494">
            <v>45</v>
          </cell>
          <cell r="D3494" t="str">
            <v xml:space="preserve">LV  </v>
          </cell>
          <cell r="E3494" t="str">
            <v>C</v>
          </cell>
          <cell r="F3494" t="str">
            <v>M</v>
          </cell>
          <cell r="G3494">
            <v>5</v>
          </cell>
        </row>
        <row r="3495">
          <cell r="A3495" t="str">
            <v>MR1213EX</v>
          </cell>
          <cell r="B3495">
            <v>23</v>
          </cell>
          <cell r="C3495">
            <v>45</v>
          </cell>
          <cell r="D3495" t="str">
            <v xml:space="preserve">LV  </v>
          </cell>
          <cell r="E3495" t="str">
            <v>C</v>
          </cell>
          <cell r="F3495" t="str">
            <v>M</v>
          </cell>
          <cell r="G3495">
            <v>5</v>
          </cell>
        </row>
        <row r="3496">
          <cell r="A3496" t="str">
            <v>MR1213EXW705</v>
          </cell>
          <cell r="B3496">
            <v>23</v>
          </cell>
          <cell r="C3496">
            <v>45</v>
          </cell>
          <cell r="D3496" t="str">
            <v xml:space="preserve">LV  </v>
          </cell>
          <cell r="E3496" t="str">
            <v>C</v>
          </cell>
          <cell r="F3496" t="str">
            <v>M</v>
          </cell>
          <cell r="G3496">
            <v>5</v>
          </cell>
        </row>
        <row r="3497">
          <cell r="A3497" t="str">
            <v>MR1213TV</v>
          </cell>
          <cell r="B3497">
            <v>23</v>
          </cell>
          <cell r="C3497">
            <v>45</v>
          </cell>
          <cell r="D3497" t="str">
            <v xml:space="preserve">LV  </v>
          </cell>
          <cell r="E3497" t="str">
            <v>C</v>
          </cell>
          <cell r="F3497" t="str">
            <v>M</v>
          </cell>
          <cell r="G3497">
            <v>5</v>
          </cell>
        </row>
        <row r="3498">
          <cell r="A3498" t="str">
            <v>MR1214</v>
          </cell>
          <cell r="B3498">
            <v>3</v>
          </cell>
          <cell r="C3498" t="str">
            <v>M1</v>
          </cell>
          <cell r="D3498" t="str">
            <v xml:space="preserve">LOD </v>
          </cell>
          <cell r="E3498" t="str">
            <v>C</v>
          </cell>
          <cell r="F3498" t="str">
            <v>M</v>
          </cell>
          <cell r="G3498">
            <v>15</v>
          </cell>
        </row>
        <row r="3499">
          <cell r="A3499" t="str">
            <v>MR1214C3959</v>
          </cell>
          <cell r="B3499">
            <v>3</v>
          </cell>
          <cell r="C3499" t="str">
            <v>M1</v>
          </cell>
          <cell r="D3499" t="str">
            <v xml:space="preserve">LOD </v>
          </cell>
          <cell r="E3499" t="str">
            <v>B</v>
          </cell>
          <cell r="F3499" t="str">
            <v>M</v>
          </cell>
          <cell r="G3499">
            <v>15</v>
          </cell>
        </row>
        <row r="3500">
          <cell r="A3500" t="str">
            <v>MR1214EAX</v>
          </cell>
          <cell r="B3500">
            <v>23</v>
          </cell>
          <cell r="C3500">
            <v>45</v>
          </cell>
          <cell r="D3500" t="str">
            <v xml:space="preserve">LOD </v>
          </cell>
          <cell r="E3500" t="str">
            <v>C</v>
          </cell>
          <cell r="F3500" t="str">
            <v>M</v>
          </cell>
          <cell r="G3500">
            <v>5</v>
          </cell>
        </row>
        <row r="3501">
          <cell r="A3501" t="str">
            <v>MR1214EX</v>
          </cell>
          <cell r="B3501">
            <v>23</v>
          </cell>
          <cell r="C3501">
            <v>45</v>
          </cell>
          <cell r="D3501" t="str">
            <v xml:space="preserve">LOD </v>
          </cell>
          <cell r="E3501" t="str">
            <v>C</v>
          </cell>
          <cell r="F3501" t="str">
            <v>M</v>
          </cell>
          <cell r="G3501">
            <v>5</v>
          </cell>
        </row>
        <row r="3502">
          <cell r="A3502" t="str">
            <v>MR1214EXC3959</v>
          </cell>
          <cell r="B3502">
            <v>23</v>
          </cell>
          <cell r="C3502">
            <v>45</v>
          </cell>
          <cell r="D3502" t="str">
            <v xml:space="preserve">LOD </v>
          </cell>
          <cell r="E3502" t="str">
            <v>B</v>
          </cell>
          <cell r="F3502" t="str">
            <v>M</v>
          </cell>
          <cell r="G3502">
            <v>5</v>
          </cell>
        </row>
        <row r="3503">
          <cell r="A3503" t="str">
            <v>MR1214EXC4361</v>
          </cell>
          <cell r="B3503">
            <v>23</v>
          </cell>
          <cell r="C3503">
            <v>45</v>
          </cell>
          <cell r="D3503" t="str">
            <v xml:space="preserve">LOD </v>
          </cell>
          <cell r="E3503" t="str">
            <v>C</v>
          </cell>
          <cell r="F3503" t="str">
            <v>M</v>
          </cell>
          <cell r="G3503">
            <v>0</v>
          </cell>
        </row>
        <row r="3504">
          <cell r="A3504" t="str">
            <v>MR1214UV</v>
          </cell>
          <cell r="B3504">
            <v>23</v>
          </cell>
          <cell r="C3504">
            <v>45</v>
          </cell>
          <cell r="D3504" t="str">
            <v xml:space="preserve">LOD </v>
          </cell>
          <cell r="E3504" t="str">
            <v>C</v>
          </cell>
          <cell r="F3504" t="str">
            <v>M</v>
          </cell>
          <cell r="G3504">
            <v>5</v>
          </cell>
        </row>
        <row r="3505">
          <cell r="A3505" t="str">
            <v>MR1214W748</v>
          </cell>
          <cell r="B3505">
            <v>3</v>
          </cell>
          <cell r="C3505" t="str">
            <v>M1</v>
          </cell>
          <cell r="D3505" t="str">
            <v xml:space="preserve">LV  </v>
          </cell>
          <cell r="E3505" t="str">
            <v>C</v>
          </cell>
          <cell r="F3505" t="str">
            <v>M</v>
          </cell>
          <cell r="G3505">
            <v>10</v>
          </cell>
        </row>
        <row r="3506">
          <cell r="A3506" t="str">
            <v>MR1215</v>
          </cell>
          <cell r="B3506">
            <v>3</v>
          </cell>
          <cell r="C3506" t="str">
            <v>M1</v>
          </cell>
          <cell r="D3506" t="str">
            <v xml:space="preserve">LOD </v>
          </cell>
          <cell r="E3506" t="str">
            <v>C</v>
          </cell>
          <cell r="F3506" t="str">
            <v>M</v>
          </cell>
          <cell r="G3506">
            <v>10</v>
          </cell>
        </row>
        <row r="3507">
          <cell r="A3507" t="str">
            <v>MR1215EAX</v>
          </cell>
          <cell r="B3507">
            <v>23</v>
          </cell>
          <cell r="C3507">
            <v>45</v>
          </cell>
          <cell r="D3507" t="str">
            <v xml:space="preserve">LOD </v>
          </cell>
          <cell r="E3507" t="str">
            <v>C</v>
          </cell>
          <cell r="F3507" t="str">
            <v>M</v>
          </cell>
          <cell r="G3507">
            <v>5</v>
          </cell>
        </row>
        <row r="3508">
          <cell r="A3508" t="str">
            <v>MR1215EX</v>
          </cell>
          <cell r="B3508">
            <v>23</v>
          </cell>
          <cell r="C3508">
            <v>45</v>
          </cell>
          <cell r="D3508" t="str">
            <v xml:space="preserve">LOD </v>
          </cell>
          <cell r="E3508" t="str">
            <v>C</v>
          </cell>
          <cell r="F3508" t="str">
            <v>M</v>
          </cell>
          <cell r="G3508">
            <v>5</v>
          </cell>
        </row>
        <row r="3509">
          <cell r="A3509" t="str">
            <v>MR1215EXC4462</v>
          </cell>
          <cell r="B3509">
            <v>23</v>
          </cell>
          <cell r="C3509">
            <v>45</v>
          </cell>
          <cell r="D3509" t="str">
            <v xml:space="preserve">LOD </v>
          </cell>
          <cell r="E3509" t="str">
            <v>C</v>
          </cell>
          <cell r="F3509" t="str">
            <v>M</v>
          </cell>
          <cell r="G3509">
            <v>0</v>
          </cell>
        </row>
        <row r="3510">
          <cell r="A3510" t="str">
            <v>MR1215TV</v>
          </cell>
          <cell r="B3510">
            <v>23</v>
          </cell>
          <cell r="C3510">
            <v>45</v>
          </cell>
          <cell r="D3510" t="str">
            <v xml:space="preserve">LOD </v>
          </cell>
          <cell r="E3510" t="str">
            <v>C</v>
          </cell>
          <cell r="F3510" t="str">
            <v>M</v>
          </cell>
          <cell r="G3510">
            <v>5</v>
          </cell>
        </row>
        <row r="3511">
          <cell r="A3511" t="str">
            <v>MR1215UV</v>
          </cell>
          <cell r="B3511">
            <v>23</v>
          </cell>
          <cell r="C3511">
            <v>45</v>
          </cell>
          <cell r="D3511" t="str">
            <v xml:space="preserve">LOD </v>
          </cell>
          <cell r="E3511" t="str">
            <v>C</v>
          </cell>
          <cell r="F3511" t="str">
            <v>M</v>
          </cell>
          <cell r="G3511">
            <v>5</v>
          </cell>
        </row>
        <row r="3512">
          <cell r="A3512" t="str">
            <v>MR1215W890</v>
          </cell>
          <cell r="B3512">
            <v>3</v>
          </cell>
          <cell r="C3512" t="str">
            <v>M1</v>
          </cell>
          <cell r="D3512" t="str">
            <v xml:space="preserve">LV  </v>
          </cell>
          <cell r="E3512" t="str">
            <v>C</v>
          </cell>
          <cell r="F3512" t="str">
            <v>M</v>
          </cell>
          <cell r="G3512">
            <v>15</v>
          </cell>
        </row>
        <row r="3513">
          <cell r="A3513" t="str">
            <v>MR1216</v>
          </cell>
          <cell r="B3513">
            <v>3</v>
          </cell>
          <cell r="C3513" t="str">
            <v>M1</v>
          </cell>
          <cell r="D3513" t="str">
            <v xml:space="preserve">LOD </v>
          </cell>
          <cell r="E3513" t="str">
            <v>A</v>
          </cell>
          <cell r="F3513" t="str">
            <v>M</v>
          </cell>
          <cell r="G3513">
            <v>15</v>
          </cell>
        </row>
        <row r="3514">
          <cell r="A3514" t="str">
            <v>MR1216EAX</v>
          </cell>
          <cell r="B3514">
            <v>23</v>
          </cell>
          <cell r="C3514">
            <v>45</v>
          </cell>
          <cell r="D3514" t="str">
            <v xml:space="preserve">LOD </v>
          </cell>
          <cell r="E3514" t="str">
            <v>C</v>
          </cell>
          <cell r="F3514" t="str">
            <v>M</v>
          </cell>
          <cell r="G3514">
            <v>5</v>
          </cell>
        </row>
        <row r="3515">
          <cell r="A3515" t="str">
            <v>MR1216EB</v>
          </cell>
          <cell r="B3515">
            <v>23</v>
          </cell>
          <cell r="C3515">
            <v>45</v>
          </cell>
          <cell r="D3515" t="str">
            <v xml:space="preserve">LOD </v>
          </cell>
          <cell r="E3515" t="str">
            <v>B</v>
          </cell>
          <cell r="F3515" t="str">
            <v>M</v>
          </cell>
          <cell r="G3515">
            <v>5</v>
          </cell>
        </row>
        <row r="3516">
          <cell r="A3516" t="str">
            <v>MR1216EX</v>
          </cell>
          <cell r="B3516">
            <v>23</v>
          </cell>
          <cell r="C3516">
            <v>45</v>
          </cell>
          <cell r="D3516" t="str">
            <v xml:space="preserve">LOD </v>
          </cell>
          <cell r="E3516" t="str">
            <v>B</v>
          </cell>
          <cell r="F3516" t="str">
            <v>M</v>
          </cell>
          <cell r="G3516">
            <v>5</v>
          </cell>
        </row>
        <row r="3517">
          <cell r="A3517" t="str">
            <v>MR1216UV</v>
          </cell>
          <cell r="B3517">
            <v>23</v>
          </cell>
          <cell r="C3517">
            <v>45</v>
          </cell>
          <cell r="D3517" t="str">
            <v xml:space="preserve">LOD </v>
          </cell>
          <cell r="E3517" t="str">
            <v>C</v>
          </cell>
          <cell r="F3517" t="str">
            <v>M</v>
          </cell>
          <cell r="G3517">
            <v>5</v>
          </cell>
        </row>
        <row r="3518">
          <cell r="A3518" t="str">
            <v>MR1217</v>
          </cell>
          <cell r="B3518">
            <v>3</v>
          </cell>
          <cell r="C3518" t="str">
            <v>M1</v>
          </cell>
          <cell r="D3518" t="str">
            <v xml:space="preserve">LOD </v>
          </cell>
          <cell r="E3518" t="str">
            <v>C</v>
          </cell>
          <cell r="F3518" t="str">
            <v>M</v>
          </cell>
          <cell r="G3518">
            <v>15</v>
          </cell>
        </row>
        <row r="3519">
          <cell r="A3519" t="str">
            <v>MR1217C3</v>
          </cell>
          <cell r="B3519">
            <v>3</v>
          </cell>
          <cell r="C3519" t="str">
            <v>M1</v>
          </cell>
          <cell r="D3519" t="str">
            <v xml:space="preserve">LOD </v>
          </cell>
          <cell r="E3519" t="str">
            <v>C</v>
          </cell>
          <cell r="F3519" t="str">
            <v>M</v>
          </cell>
          <cell r="G3519">
            <v>15</v>
          </cell>
        </row>
        <row r="3520">
          <cell r="A3520" t="str">
            <v>MR1217C3245</v>
          </cell>
          <cell r="B3520">
            <v>3</v>
          </cell>
          <cell r="C3520" t="str">
            <v>M1</v>
          </cell>
          <cell r="D3520" t="str">
            <v xml:space="preserve">LOD </v>
          </cell>
          <cell r="E3520" t="str">
            <v>C</v>
          </cell>
          <cell r="F3520" t="str">
            <v>M</v>
          </cell>
          <cell r="G3520">
            <v>0</v>
          </cell>
        </row>
        <row r="3521">
          <cell r="A3521" t="str">
            <v>MR1217EAX</v>
          </cell>
          <cell r="B3521">
            <v>23</v>
          </cell>
          <cell r="C3521">
            <v>45</v>
          </cell>
          <cell r="D3521" t="str">
            <v xml:space="preserve">LOD </v>
          </cell>
          <cell r="E3521" t="str">
            <v>C</v>
          </cell>
          <cell r="F3521" t="str">
            <v>M</v>
          </cell>
          <cell r="G3521">
            <v>5</v>
          </cell>
        </row>
        <row r="3522">
          <cell r="A3522" t="str">
            <v>MR1217EX</v>
          </cell>
          <cell r="B3522">
            <v>23</v>
          </cell>
          <cell r="C3522">
            <v>45</v>
          </cell>
          <cell r="D3522" t="str">
            <v xml:space="preserve">LOD </v>
          </cell>
          <cell r="E3522" t="str">
            <v>C</v>
          </cell>
          <cell r="F3522" t="str">
            <v>M</v>
          </cell>
          <cell r="G3522">
            <v>5</v>
          </cell>
        </row>
        <row r="3523">
          <cell r="A3523" t="str">
            <v>MR1217EXC3</v>
          </cell>
          <cell r="B3523">
            <v>23</v>
          </cell>
          <cell r="C3523">
            <v>45</v>
          </cell>
          <cell r="D3523" t="str">
            <v xml:space="preserve">LOD </v>
          </cell>
          <cell r="E3523" t="str">
            <v>C</v>
          </cell>
          <cell r="F3523" t="str">
            <v>M</v>
          </cell>
          <cell r="G3523">
            <v>5</v>
          </cell>
        </row>
        <row r="3524">
          <cell r="A3524" t="str">
            <v>MR1217UV</v>
          </cell>
          <cell r="B3524">
            <v>23</v>
          </cell>
          <cell r="C3524">
            <v>45</v>
          </cell>
          <cell r="D3524" t="str">
            <v xml:space="preserve">LOD </v>
          </cell>
          <cell r="E3524" t="str">
            <v>C</v>
          </cell>
          <cell r="F3524" t="str">
            <v>M</v>
          </cell>
          <cell r="G3524">
            <v>5</v>
          </cell>
        </row>
        <row r="3525">
          <cell r="A3525" t="str">
            <v>MR1218</v>
          </cell>
          <cell r="B3525">
            <v>3</v>
          </cell>
          <cell r="C3525" t="str">
            <v>M1</v>
          </cell>
          <cell r="D3525" t="str">
            <v xml:space="preserve">LOD </v>
          </cell>
          <cell r="E3525" t="str">
            <v>C</v>
          </cell>
          <cell r="F3525" t="str">
            <v>M</v>
          </cell>
          <cell r="G3525">
            <v>15</v>
          </cell>
        </row>
        <row r="3526">
          <cell r="A3526" t="str">
            <v>MR1218EAX</v>
          </cell>
          <cell r="B3526">
            <v>23</v>
          </cell>
          <cell r="C3526">
            <v>45</v>
          </cell>
          <cell r="D3526" t="str">
            <v xml:space="preserve">LOD </v>
          </cell>
          <cell r="E3526" t="str">
            <v>C</v>
          </cell>
          <cell r="F3526" t="str">
            <v>M</v>
          </cell>
          <cell r="G3526">
            <v>5</v>
          </cell>
        </row>
        <row r="3527">
          <cell r="A3527" t="str">
            <v>MR1218EX</v>
          </cell>
          <cell r="B3527">
            <v>23</v>
          </cell>
          <cell r="C3527">
            <v>45</v>
          </cell>
          <cell r="D3527" t="str">
            <v xml:space="preserve">LOD </v>
          </cell>
          <cell r="E3527" t="str">
            <v>C</v>
          </cell>
          <cell r="F3527" t="str">
            <v>M</v>
          </cell>
          <cell r="G3527">
            <v>5</v>
          </cell>
        </row>
        <row r="3528">
          <cell r="A3528" t="str">
            <v>MR1218TV</v>
          </cell>
          <cell r="B3528">
            <v>23</v>
          </cell>
          <cell r="C3528">
            <v>45</v>
          </cell>
          <cell r="D3528" t="str">
            <v xml:space="preserve">LOD </v>
          </cell>
          <cell r="E3528" t="str">
            <v>C</v>
          </cell>
          <cell r="F3528" t="str">
            <v>M</v>
          </cell>
          <cell r="G3528">
            <v>5</v>
          </cell>
        </row>
        <row r="3529">
          <cell r="A3529" t="str">
            <v>MR1219</v>
          </cell>
          <cell r="B3529">
            <v>3</v>
          </cell>
          <cell r="C3529" t="str">
            <v>M1</v>
          </cell>
          <cell r="D3529" t="str">
            <v xml:space="preserve">LOD </v>
          </cell>
          <cell r="E3529" t="str">
            <v>C</v>
          </cell>
          <cell r="F3529" t="str">
            <v>M</v>
          </cell>
          <cell r="G3529">
            <v>15</v>
          </cell>
        </row>
        <row r="3530">
          <cell r="A3530" t="str">
            <v>MR1219C3</v>
          </cell>
          <cell r="B3530">
            <v>3</v>
          </cell>
          <cell r="C3530" t="str">
            <v>M1</v>
          </cell>
          <cell r="D3530" t="str">
            <v xml:space="preserve">LOD </v>
          </cell>
          <cell r="E3530" t="str">
            <v>C</v>
          </cell>
          <cell r="F3530" t="str">
            <v>M</v>
          </cell>
          <cell r="G3530">
            <v>15</v>
          </cell>
        </row>
        <row r="3531">
          <cell r="A3531" t="str">
            <v>MR1219C4565</v>
          </cell>
          <cell r="B3531">
            <v>3</v>
          </cell>
          <cell r="C3531" t="str">
            <v>M1</v>
          </cell>
          <cell r="D3531" t="str">
            <v xml:space="preserve">LOD </v>
          </cell>
          <cell r="E3531" t="str">
            <v>C</v>
          </cell>
          <cell r="F3531" t="str">
            <v>M</v>
          </cell>
          <cell r="G3531">
            <v>15</v>
          </cell>
        </row>
        <row r="3532">
          <cell r="A3532" t="str">
            <v>MR1219EX</v>
          </cell>
          <cell r="B3532">
            <v>23</v>
          </cell>
          <cell r="C3532">
            <v>45</v>
          </cell>
          <cell r="D3532" t="str">
            <v xml:space="preserve">LOD </v>
          </cell>
          <cell r="E3532" t="str">
            <v>C</v>
          </cell>
          <cell r="F3532" t="str">
            <v>M</v>
          </cell>
          <cell r="G3532">
            <v>5</v>
          </cell>
        </row>
        <row r="3533">
          <cell r="A3533" t="str">
            <v>MR1219EXC3</v>
          </cell>
          <cell r="B3533">
            <v>23</v>
          </cell>
          <cell r="C3533">
            <v>45</v>
          </cell>
          <cell r="D3533" t="str">
            <v xml:space="preserve">LOD </v>
          </cell>
          <cell r="E3533" t="str">
            <v>C</v>
          </cell>
          <cell r="F3533" t="str">
            <v>M</v>
          </cell>
          <cell r="G3533">
            <v>5</v>
          </cell>
        </row>
        <row r="3534">
          <cell r="A3534" t="str">
            <v>MR1219EXC4565</v>
          </cell>
          <cell r="B3534">
            <v>23</v>
          </cell>
          <cell r="C3534">
            <v>45</v>
          </cell>
          <cell r="D3534" t="str">
            <v xml:space="preserve">LOD </v>
          </cell>
          <cell r="E3534" t="str">
            <v>C</v>
          </cell>
          <cell r="F3534" t="str">
            <v>M</v>
          </cell>
          <cell r="G3534">
            <v>5</v>
          </cell>
        </row>
        <row r="3535">
          <cell r="A3535" t="str">
            <v>MR1219UAHV</v>
          </cell>
          <cell r="B3535">
            <v>23</v>
          </cell>
          <cell r="C3535">
            <v>45</v>
          </cell>
          <cell r="D3535" t="str">
            <v xml:space="preserve">LOD </v>
          </cell>
          <cell r="E3535" t="str">
            <v>C</v>
          </cell>
          <cell r="F3535" t="str">
            <v>M</v>
          </cell>
          <cell r="G3535">
            <v>5</v>
          </cell>
        </row>
        <row r="3536">
          <cell r="A3536" t="str">
            <v>MR1219UV</v>
          </cell>
          <cell r="B3536">
            <v>23</v>
          </cell>
          <cell r="C3536">
            <v>45</v>
          </cell>
          <cell r="D3536" t="str">
            <v xml:space="preserve">LOD </v>
          </cell>
          <cell r="E3536" t="str">
            <v>C</v>
          </cell>
          <cell r="F3536" t="str">
            <v>M</v>
          </cell>
          <cell r="G3536">
            <v>5</v>
          </cell>
        </row>
        <row r="3537">
          <cell r="A3537" t="str">
            <v>MR1219W105</v>
          </cell>
          <cell r="B3537">
            <v>3</v>
          </cell>
          <cell r="C3537" t="str">
            <v>M1</v>
          </cell>
          <cell r="D3537" t="str">
            <v xml:space="preserve">LOD </v>
          </cell>
          <cell r="E3537" t="str">
            <v>C</v>
          </cell>
          <cell r="F3537" t="str">
            <v>M</v>
          </cell>
          <cell r="G3537">
            <v>15</v>
          </cell>
        </row>
        <row r="3538">
          <cell r="A3538" t="str">
            <v>MR1220</v>
          </cell>
          <cell r="B3538">
            <v>3</v>
          </cell>
          <cell r="C3538" t="str">
            <v>M1</v>
          </cell>
          <cell r="D3538" t="str">
            <v xml:space="preserve">LOD </v>
          </cell>
          <cell r="E3538" t="str">
            <v>C</v>
          </cell>
          <cell r="F3538" t="str">
            <v>M</v>
          </cell>
          <cell r="G3538">
            <v>15</v>
          </cell>
        </row>
        <row r="3539">
          <cell r="A3539" t="str">
            <v>MR1220C3</v>
          </cell>
          <cell r="B3539">
            <v>3</v>
          </cell>
          <cell r="C3539" t="str">
            <v>M1</v>
          </cell>
          <cell r="D3539" t="str">
            <v xml:space="preserve">LOD </v>
          </cell>
          <cell r="E3539" t="str">
            <v>C</v>
          </cell>
          <cell r="F3539" t="str">
            <v>M</v>
          </cell>
          <cell r="G3539">
            <v>15</v>
          </cell>
        </row>
        <row r="3540">
          <cell r="A3540" t="str">
            <v>MR1220UV</v>
          </cell>
          <cell r="B3540">
            <v>23</v>
          </cell>
          <cell r="C3540">
            <v>45</v>
          </cell>
          <cell r="D3540" t="str">
            <v xml:space="preserve">LOD </v>
          </cell>
          <cell r="E3540" t="str">
            <v>C</v>
          </cell>
          <cell r="F3540" t="str">
            <v>M</v>
          </cell>
          <cell r="G3540">
            <v>5</v>
          </cell>
        </row>
        <row r="3541">
          <cell r="A3541" t="str">
            <v>MR1222</v>
          </cell>
          <cell r="B3541">
            <v>3</v>
          </cell>
          <cell r="C3541" t="str">
            <v>M1</v>
          </cell>
          <cell r="D3541" t="str">
            <v xml:space="preserve">LOD </v>
          </cell>
          <cell r="E3541" t="str">
            <v>C</v>
          </cell>
          <cell r="F3541" t="str">
            <v>M</v>
          </cell>
          <cell r="G3541">
            <v>15</v>
          </cell>
        </row>
        <row r="3542">
          <cell r="A3542" t="str">
            <v>MR1222EAHX</v>
          </cell>
          <cell r="B3542">
            <v>23</v>
          </cell>
          <cell r="C3542">
            <v>45</v>
          </cell>
          <cell r="D3542" t="str">
            <v xml:space="preserve">LOD </v>
          </cell>
          <cell r="E3542" t="str">
            <v>C</v>
          </cell>
          <cell r="F3542" t="str">
            <v>M</v>
          </cell>
          <cell r="G3542">
            <v>5</v>
          </cell>
        </row>
        <row r="3543">
          <cell r="A3543" t="str">
            <v>MR1224</v>
          </cell>
          <cell r="B3543">
            <v>3</v>
          </cell>
          <cell r="C3543" t="str">
            <v>M1</v>
          </cell>
          <cell r="D3543" t="str">
            <v xml:space="preserve">LOD </v>
          </cell>
          <cell r="E3543" t="str">
            <v>C</v>
          </cell>
          <cell r="F3543" t="str">
            <v>M</v>
          </cell>
          <cell r="G3543">
            <v>15</v>
          </cell>
        </row>
        <row r="3544">
          <cell r="A3544" t="str">
            <v>MR1224C5774</v>
          </cell>
          <cell r="B3544">
            <v>3</v>
          </cell>
          <cell r="C3544" t="str">
            <v>M1</v>
          </cell>
          <cell r="D3544" t="str">
            <v xml:space="preserve">LOD </v>
          </cell>
          <cell r="E3544" t="str">
            <v>C</v>
          </cell>
          <cell r="F3544" t="str">
            <v>M</v>
          </cell>
          <cell r="G3544">
            <v>15</v>
          </cell>
        </row>
        <row r="3545">
          <cell r="A3545" t="str">
            <v>MR1224EHXC5774</v>
          </cell>
          <cell r="B3545">
            <v>23</v>
          </cell>
          <cell r="C3545">
            <v>45</v>
          </cell>
          <cell r="D3545" t="str">
            <v xml:space="preserve">LOD </v>
          </cell>
          <cell r="E3545" t="str">
            <v>C</v>
          </cell>
          <cell r="F3545" t="str">
            <v>M</v>
          </cell>
          <cell r="G3545">
            <v>5</v>
          </cell>
        </row>
        <row r="3546">
          <cell r="A3546" t="str">
            <v>MR12263FF</v>
          </cell>
          <cell r="B3546">
            <v>33</v>
          </cell>
          <cell r="C3546" t="str">
            <v>R1</v>
          </cell>
          <cell r="D3546" t="str">
            <v xml:space="preserve">LOD </v>
          </cell>
          <cell r="E3546" t="str">
            <v>B</v>
          </cell>
          <cell r="F3546" t="str">
            <v>P</v>
          </cell>
          <cell r="G3546">
            <v>0</v>
          </cell>
        </row>
        <row r="3547">
          <cell r="A3547" t="str">
            <v>MR1226C6991</v>
          </cell>
          <cell r="B3547">
            <v>3</v>
          </cell>
          <cell r="C3547" t="str">
            <v>M1</v>
          </cell>
          <cell r="D3547" t="str">
            <v xml:space="preserve">LOD </v>
          </cell>
          <cell r="E3547" t="str">
            <v>C</v>
          </cell>
          <cell r="F3547" t="str">
            <v>M</v>
          </cell>
          <cell r="G3547">
            <v>15</v>
          </cell>
        </row>
        <row r="3548">
          <cell r="A3548" t="str">
            <v>MR1226EXC6991</v>
          </cell>
          <cell r="B3548">
            <v>23</v>
          </cell>
          <cell r="C3548">
            <v>45</v>
          </cell>
          <cell r="D3548" t="str">
            <v xml:space="preserve">LOD </v>
          </cell>
          <cell r="E3548" t="str">
            <v>C</v>
          </cell>
          <cell r="F3548" t="str">
            <v>M</v>
          </cell>
          <cell r="G3548">
            <v>5</v>
          </cell>
        </row>
        <row r="3549">
          <cell r="A3549" t="str">
            <v>MR1305</v>
          </cell>
          <cell r="B3549">
            <v>3</v>
          </cell>
          <cell r="C3549" t="str">
            <v>M1</v>
          </cell>
          <cell r="D3549" t="str">
            <v xml:space="preserve">LV  </v>
          </cell>
          <cell r="E3549" t="str">
            <v>C</v>
          </cell>
          <cell r="F3549" t="str">
            <v>M</v>
          </cell>
          <cell r="G3549">
            <v>15</v>
          </cell>
        </row>
        <row r="3550">
          <cell r="A3550" t="str">
            <v>MR1305C1018</v>
          </cell>
          <cell r="B3550">
            <v>3</v>
          </cell>
          <cell r="C3550" t="str">
            <v>M1</v>
          </cell>
          <cell r="D3550" t="str">
            <v xml:space="preserve">LV  </v>
          </cell>
          <cell r="E3550" t="str">
            <v>C</v>
          </cell>
          <cell r="F3550" t="str">
            <v>M</v>
          </cell>
          <cell r="G3550">
            <v>0</v>
          </cell>
        </row>
        <row r="3551">
          <cell r="A3551" t="str">
            <v>MR1305EX</v>
          </cell>
          <cell r="B3551">
            <v>23</v>
          </cell>
          <cell r="C3551">
            <v>45</v>
          </cell>
          <cell r="D3551" t="str">
            <v xml:space="preserve">LV  </v>
          </cell>
          <cell r="E3551" t="str">
            <v>C</v>
          </cell>
          <cell r="F3551" t="str">
            <v>M</v>
          </cell>
          <cell r="G3551">
            <v>5</v>
          </cell>
        </row>
        <row r="3552">
          <cell r="A3552" t="str">
            <v>MR1305EXC1018</v>
          </cell>
          <cell r="B3552">
            <v>23</v>
          </cell>
          <cell r="C3552">
            <v>45</v>
          </cell>
          <cell r="D3552" t="str">
            <v xml:space="preserve">LV  </v>
          </cell>
          <cell r="E3552" t="str">
            <v>C</v>
          </cell>
          <cell r="F3552" t="str">
            <v>M</v>
          </cell>
          <cell r="G3552">
            <v>5</v>
          </cell>
        </row>
        <row r="3553">
          <cell r="A3553" t="str">
            <v>MR1305TV</v>
          </cell>
          <cell r="B3553">
            <v>23</v>
          </cell>
          <cell r="C3553">
            <v>45</v>
          </cell>
          <cell r="D3553" t="str">
            <v xml:space="preserve">LV  </v>
          </cell>
          <cell r="E3553" t="str">
            <v>A</v>
          </cell>
          <cell r="F3553" t="str">
            <v>M</v>
          </cell>
          <cell r="G3553">
            <v>5</v>
          </cell>
        </row>
        <row r="3554">
          <cell r="A3554" t="str">
            <v>MR1305UV</v>
          </cell>
          <cell r="B3554">
            <v>23</v>
          </cell>
          <cell r="C3554">
            <v>45</v>
          </cell>
          <cell r="D3554" t="str">
            <v xml:space="preserve">LV  </v>
          </cell>
          <cell r="E3554" t="str">
            <v>C</v>
          </cell>
          <cell r="F3554" t="str">
            <v>M</v>
          </cell>
          <cell r="G3554">
            <v>5</v>
          </cell>
        </row>
        <row r="3555">
          <cell r="A3555" t="str">
            <v>MR1306</v>
          </cell>
          <cell r="B3555">
            <v>3</v>
          </cell>
          <cell r="C3555" t="str">
            <v>M1</v>
          </cell>
          <cell r="D3555" t="str">
            <v xml:space="preserve">MVC </v>
          </cell>
          <cell r="E3555" t="str">
            <v>B</v>
          </cell>
          <cell r="F3555" t="str">
            <v>M</v>
          </cell>
          <cell r="G3555">
            <v>15</v>
          </cell>
        </row>
        <row r="3556">
          <cell r="A3556" t="str">
            <v>MR1306C1018</v>
          </cell>
          <cell r="B3556">
            <v>3</v>
          </cell>
          <cell r="C3556" t="str">
            <v>M1</v>
          </cell>
          <cell r="D3556" t="str">
            <v xml:space="preserve">LV  </v>
          </cell>
          <cell r="E3556" t="str">
            <v>C</v>
          </cell>
          <cell r="F3556" t="str">
            <v>M</v>
          </cell>
          <cell r="G3556">
            <v>15</v>
          </cell>
        </row>
        <row r="3557">
          <cell r="A3557" t="str">
            <v>MR1306EX</v>
          </cell>
          <cell r="B3557">
            <v>23</v>
          </cell>
          <cell r="C3557">
            <v>45</v>
          </cell>
          <cell r="D3557" t="str">
            <v xml:space="preserve">LV  </v>
          </cell>
          <cell r="E3557" t="str">
            <v>C</v>
          </cell>
          <cell r="F3557" t="str">
            <v>M</v>
          </cell>
          <cell r="G3557">
            <v>5</v>
          </cell>
        </row>
        <row r="3558">
          <cell r="A3558" t="str">
            <v>MR1306EXC1018</v>
          </cell>
          <cell r="B3558">
            <v>23</v>
          </cell>
          <cell r="C3558">
            <v>45</v>
          </cell>
          <cell r="D3558" t="str">
            <v xml:space="preserve">LV  </v>
          </cell>
          <cell r="E3558" t="str">
            <v>C</v>
          </cell>
          <cell r="F3558" t="str">
            <v>M</v>
          </cell>
          <cell r="G3558">
            <v>5</v>
          </cell>
        </row>
        <row r="3559">
          <cell r="A3559" t="str">
            <v>MR1306RUGVW140</v>
          </cell>
          <cell r="B3559">
            <v>23</v>
          </cell>
          <cell r="C3559">
            <v>45</v>
          </cell>
          <cell r="D3559" t="str">
            <v xml:space="preserve">MVC </v>
          </cell>
          <cell r="E3559" t="str">
            <v>C</v>
          </cell>
          <cell r="F3559" t="str">
            <v>M</v>
          </cell>
          <cell r="G3559">
            <v>5</v>
          </cell>
        </row>
        <row r="3560">
          <cell r="A3560" t="str">
            <v>MR1306UV</v>
          </cell>
          <cell r="B3560">
            <v>23</v>
          </cell>
          <cell r="C3560">
            <v>45</v>
          </cell>
          <cell r="D3560" t="str">
            <v xml:space="preserve">MVC </v>
          </cell>
          <cell r="E3560" t="str">
            <v>C</v>
          </cell>
          <cell r="F3560" t="str">
            <v>M</v>
          </cell>
          <cell r="G3560">
            <v>5</v>
          </cell>
        </row>
        <row r="3561">
          <cell r="A3561" t="str">
            <v>MR1306UVW745</v>
          </cell>
          <cell r="B3561">
            <v>23</v>
          </cell>
          <cell r="C3561">
            <v>45</v>
          </cell>
          <cell r="D3561" t="str">
            <v xml:space="preserve">MVC </v>
          </cell>
          <cell r="E3561" t="str">
            <v>B</v>
          </cell>
          <cell r="F3561" t="str">
            <v>M</v>
          </cell>
          <cell r="G3561">
            <v>8</v>
          </cell>
        </row>
        <row r="3562">
          <cell r="A3562" t="str">
            <v>MR1307</v>
          </cell>
          <cell r="B3562">
            <v>3</v>
          </cell>
          <cell r="C3562" t="str">
            <v>M1</v>
          </cell>
          <cell r="D3562" t="str">
            <v xml:space="preserve">MVA </v>
          </cell>
          <cell r="E3562" t="str">
            <v>A</v>
          </cell>
          <cell r="F3562" t="str">
            <v>M</v>
          </cell>
          <cell r="G3562">
            <v>15</v>
          </cell>
        </row>
        <row r="3563">
          <cell r="A3563" t="str">
            <v>MR1307EB</v>
          </cell>
          <cell r="B3563">
            <v>23</v>
          </cell>
          <cell r="C3563">
            <v>45</v>
          </cell>
          <cell r="D3563" t="str">
            <v xml:space="preserve">MVB </v>
          </cell>
          <cell r="E3563" t="str">
            <v>A</v>
          </cell>
          <cell r="F3563" t="str">
            <v>M</v>
          </cell>
          <cell r="G3563">
            <v>5</v>
          </cell>
        </row>
        <row r="3564">
          <cell r="A3564" t="str">
            <v>MR1307EBC5</v>
          </cell>
          <cell r="B3564">
            <v>23</v>
          </cell>
          <cell r="C3564">
            <v>45</v>
          </cell>
          <cell r="D3564" t="str">
            <v xml:space="preserve">LV  </v>
          </cell>
          <cell r="E3564" t="str">
            <v>C</v>
          </cell>
          <cell r="F3564" t="str">
            <v>M</v>
          </cell>
          <cell r="G3564">
            <v>5</v>
          </cell>
        </row>
        <row r="3565">
          <cell r="A3565" t="str">
            <v>MR1307EBW927</v>
          </cell>
          <cell r="B3565">
            <v>23</v>
          </cell>
          <cell r="C3565">
            <v>45</v>
          </cell>
          <cell r="D3565" t="str">
            <v xml:space="preserve">LV  </v>
          </cell>
          <cell r="E3565" t="str">
            <v>C</v>
          </cell>
          <cell r="F3565" t="str">
            <v>M</v>
          </cell>
          <cell r="G3565">
            <v>5</v>
          </cell>
        </row>
        <row r="3566">
          <cell r="A3566" t="str">
            <v>MR1307EX</v>
          </cell>
          <cell r="B3566">
            <v>23</v>
          </cell>
          <cell r="C3566">
            <v>45</v>
          </cell>
          <cell r="D3566" t="str">
            <v xml:space="preserve">MVC </v>
          </cell>
          <cell r="E3566" t="str">
            <v>B</v>
          </cell>
          <cell r="F3566" t="str">
            <v>M</v>
          </cell>
          <cell r="G3566">
            <v>5</v>
          </cell>
        </row>
        <row r="3567">
          <cell r="A3567" t="str">
            <v>MR1307EXC5</v>
          </cell>
          <cell r="B3567">
            <v>23</v>
          </cell>
          <cell r="C3567">
            <v>45</v>
          </cell>
          <cell r="D3567" t="str">
            <v xml:space="preserve">LV  </v>
          </cell>
          <cell r="E3567" t="str">
            <v>C</v>
          </cell>
          <cell r="F3567" t="str">
            <v>M</v>
          </cell>
          <cell r="G3567">
            <v>5</v>
          </cell>
        </row>
        <row r="3568">
          <cell r="A3568" t="str">
            <v>MR1307EXW3</v>
          </cell>
          <cell r="B3568">
            <v>23</v>
          </cell>
          <cell r="C3568">
            <v>45</v>
          </cell>
          <cell r="D3568" t="str">
            <v xml:space="preserve">MVC </v>
          </cell>
          <cell r="E3568" t="str">
            <v>B</v>
          </cell>
          <cell r="F3568" t="str">
            <v>M</v>
          </cell>
          <cell r="G3568">
            <v>7</v>
          </cell>
        </row>
        <row r="3569">
          <cell r="A3569" t="str">
            <v>MR1307EXW927</v>
          </cell>
          <cell r="B3569">
            <v>23</v>
          </cell>
          <cell r="C3569">
            <v>45</v>
          </cell>
          <cell r="D3569" t="str">
            <v xml:space="preserve">LV  </v>
          </cell>
          <cell r="E3569" t="str">
            <v>B</v>
          </cell>
          <cell r="F3569" t="str">
            <v>M</v>
          </cell>
          <cell r="G3569">
            <v>5</v>
          </cell>
        </row>
        <row r="3570">
          <cell r="A3570" t="str">
            <v>MR1307TV</v>
          </cell>
          <cell r="B3570">
            <v>23</v>
          </cell>
          <cell r="C3570">
            <v>45</v>
          </cell>
          <cell r="D3570" t="str">
            <v xml:space="preserve">MVA </v>
          </cell>
          <cell r="E3570" t="str">
            <v>A</v>
          </cell>
          <cell r="F3570" t="str">
            <v>M</v>
          </cell>
          <cell r="G3570">
            <v>7</v>
          </cell>
        </row>
        <row r="3571">
          <cell r="A3571" t="str">
            <v>MR1307UV</v>
          </cell>
          <cell r="B3571">
            <v>23</v>
          </cell>
          <cell r="C3571">
            <v>45</v>
          </cell>
          <cell r="D3571" t="str">
            <v xml:space="preserve">LV  </v>
          </cell>
          <cell r="E3571" t="str">
            <v>C</v>
          </cell>
          <cell r="F3571" t="str">
            <v>M</v>
          </cell>
          <cell r="G3571">
            <v>5</v>
          </cell>
        </row>
        <row r="3572">
          <cell r="A3572" t="str">
            <v>MR1307W663</v>
          </cell>
          <cell r="B3572">
            <v>3</v>
          </cell>
          <cell r="C3572" t="str">
            <v>M1</v>
          </cell>
          <cell r="D3572" t="str">
            <v xml:space="preserve">LV  </v>
          </cell>
          <cell r="E3572" t="str">
            <v>C</v>
          </cell>
          <cell r="F3572" t="str">
            <v>M</v>
          </cell>
          <cell r="G3572">
            <v>0</v>
          </cell>
        </row>
        <row r="3573">
          <cell r="A3573" t="str">
            <v>MR1308</v>
          </cell>
          <cell r="B3573">
            <v>3</v>
          </cell>
          <cell r="C3573" t="str">
            <v>M1</v>
          </cell>
          <cell r="D3573" t="str">
            <v xml:space="preserve">MVC </v>
          </cell>
          <cell r="E3573" t="str">
            <v>B</v>
          </cell>
          <cell r="F3573" t="str">
            <v>M</v>
          </cell>
          <cell r="G3573">
            <v>15</v>
          </cell>
        </row>
        <row r="3574">
          <cell r="A3574" t="str">
            <v>MR1308C3</v>
          </cell>
          <cell r="B3574">
            <v>3</v>
          </cell>
          <cell r="C3574" t="str">
            <v>M1</v>
          </cell>
          <cell r="D3574" t="str">
            <v xml:space="preserve">LV  </v>
          </cell>
          <cell r="E3574" t="str">
            <v>C</v>
          </cell>
          <cell r="F3574" t="str">
            <v>M</v>
          </cell>
          <cell r="G3574">
            <v>0</v>
          </cell>
        </row>
        <row r="3575">
          <cell r="A3575" t="str">
            <v>MR1308EAHXW886</v>
          </cell>
          <cell r="B3575">
            <v>28</v>
          </cell>
          <cell r="C3575">
            <v>65</v>
          </cell>
          <cell r="D3575" t="str">
            <v xml:space="preserve">LV  </v>
          </cell>
          <cell r="E3575" t="str">
            <v>C</v>
          </cell>
          <cell r="F3575" t="str">
            <v>P</v>
          </cell>
          <cell r="G3575">
            <v>35</v>
          </cell>
        </row>
        <row r="3576">
          <cell r="A3576" t="str">
            <v>MR1308EAX</v>
          </cell>
          <cell r="B3576">
            <v>23</v>
          </cell>
          <cell r="C3576">
            <v>45</v>
          </cell>
          <cell r="D3576" t="str">
            <v xml:space="preserve">LV  </v>
          </cell>
          <cell r="E3576" t="str">
            <v>C</v>
          </cell>
          <cell r="F3576" t="str">
            <v>M</v>
          </cell>
          <cell r="G3576">
            <v>5</v>
          </cell>
        </row>
        <row r="3577">
          <cell r="A3577" t="str">
            <v>MR1308EB</v>
          </cell>
          <cell r="B3577">
            <v>23</v>
          </cell>
          <cell r="C3577">
            <v>45</v>
          </cell>
          <cell r="D3577" t="str">
            <v xml:space="preserve">LV  </v>
          </cell>
          <cell r="E3577" t="str">
            <v>C</v>
          </cell>
          <cell r="F3577" t="str">
            <v>M</v>
          </cell>
          <cell r="G3577">
            <v>5</v>
          </cell>
        </row>
        <row r="3578">
          <cell r="A3578" t="str">
            <v>MR1308EX</v>
          </cell>
          <cell r="B3578">
            <v>23</v>
          </cell>
          <cell r="C3578">
            <v>45</v>
          </cell>
          <cell r="D3578" t="str">
            <v xml:space="preserve">LV  </v>
          </cell>
          <cell r="E3578" t="str">
            <v>C</v>
          </cell>
          <cell r="F3578" t="str">
            <v>M</v>
          </cell>
          <cell r="G3578">
            <v>5</v>
          </cell>
        </row>
        <row r="3579">
          <cell r="A3579" t="str">
            <v>MR1308EXC3</v>
          </cell>
          <cell r="B3579">
            <v>23</v>
          </cell>
          <cell r="C3579">
            <v>45</v>
          </cell>
          <cell r="D3579" t="str">
            <v xml:space="preserve">LV  </v>
          </cell>
          <cell r="E3579" t="str">
            <v>C</v>
          </cell>
          <cell r="F3579" t="str">
            <v>M</v>
          </cell>
          <cell r="G3579">
            <v>5</v>
          </cell>
        </row>
        <row r="3580">
          <cell r="A3580" t="str">
            <v>MR1308TV</v>
          </cell>
          <cell r="B3580">
            <v>23</v>
          </cell>
          <cell r="C3580">
            <v>45</v>
          </cell>
          <cell r="D3580" t="str">
            <v xml:space="preserve">MVA </v>
          </cell>
          <cell r="E3580" t="str">
            <v>C</v>
          </cell>
          <cell r="F3580" t="str">
            <v>M</v>
          </cell>
          <cell r="G3580">
            <v>5</v>
          </cell>
        </row>
        <row r="3581">
          <cell r="A3581" t="str">
            <v>MR1308UV</v>
          </cell>
          <cell r="B3581">
            <v>23</v>
          </cell>
          <cell r="C3581">
            <v>45</v>
          </cell>
          <cell r="D3581" t="str">
            <v xml:space="preserve">MVC </v>
          </cell>
          <cell r="E3581" t="str">
            <v>C</v>
          </cell>
          <cell r="F3581" t="str">
            <v>M</v>
          </cell>
          <cell r="G3581">
            <v>5</v>
          </cell>
        </row>
        <row r="3582">
          <cell r="A3582" t="str">
            <v>MR1308UVW102</v>
          </cell>
          <cell r="B3582">
            <v>23</v>
          </cell>
          <cell r="C3582">
            <v>45</v>
          </cell>
          <cell r="D3582" t="str">
            <v xml:space="preserve">LV  </v>
          </cell>
          <cell r="E3582" t="str">
            <v>C</v>
          </cell>
          <cell r="F3582" t="str">
            <v>M</v>
          </cell>
          <cell r="G3582">
            <v>5</v>
          </cell>
        </row>
        <row r="3583">
          <cell r="A3583" t="str">
            <v>MR1308W102</v>
          </cell>
          <cell r="B3583">
            <v>3</v>
          </cell>
          <cell r="C3583" t="str">
            <v>M1</v>
          </cell>
          <cell r="D3583" t="str">
            <v xml:space="preserve">LV  </v>
          </cell>
          <cell r="E3583" t="str">
            <v>C</v>
          </cell>
          <cell r="F3583" t="str">
            <v>M</v>
          </cell>
          <cell r="G3583">
            <v>0</v>
          </cell>
        </row>
        <row r="3584">
          <cell r="A3584" t="str">
            <v>MR1309</v>
          </cell>
          <cell r="B3584">
            <v>3</v>
          </cell>
          <cell r="C3584" t="str">
            <v>M1</v>
          </cell>
          <cell r="D3584" t="str">
            <v xml:space="preserve">MVB </v>
          </cell>
          <cell r="E3584" t="str">
            <v>A</v>
          </cell>
          <cell r="F3584" t="str">
            <v>M</v>
          </cell>
          <cell r="G3584">
            <v>20</v>
          </cell>
        </row>
        <row r="3585">
          <cell r="A3585" t="str">
            <v>MR1309C2337</v>
          </cell>
          <cell r="B3585">
            <v>3</v>
          </cell>
          <cell r="C3585" t="str">
            <v>M1</v>
          </cell>
          <cell r="D3585" t="str">
            <v xml:space="preserve">LV  </v>
          </cell>
          <cell r="E3585" t="str">
            <v>C</v>
          </cell>
          <cell r="F3585" t="str">
            <v>M</v>
          </cell>
          <cell r="G3585">
            <v>0</v>
          </cell>
        </row>
        <row r="3586">
          <cell r="A3586" t="str">
            <v>MR1309EAB</v>
          </cell>
          <cell r="B3586">
            <v>23</v>
          </cell>
          <cell r="C3586">
            <v>45</v>
          </cell>
          <cell r="D3586" t="str">
            <v xml:space="preserve">LV  </v>
          </cell>
          <cell r="E3586" t="str">
            <v>C</v>
          </cell>
          <cell r="F3586" t="str">
            <v>M</v>
          </cell>
          <cell r="G3586">
            <v>5</v>
          </cell>
        </row>
        <row r="3587">
          <cell r="A3587" t="str">
            <v>MR1309EAX</v>
          </cell>
          <cell r="B3587">
            <v>23</v>
          </cell>
          <cell r="C3587">
            <v>45</v>
          </cell>
          <cell r="D3587" t="str">
            <v xml:space="preserve">LV  </v>
          </cell>
          <cell r="E3587" t="str">
            <v>C</v>
          </cell>
          <cell r="F3587" t="str">
            <v>M</v>
          </cell>
          <cell r="G3587">
            <v>5</v>
          </cell>
        </row>
        <row r="3588">
          <cell r="A3588" t="str">
            <v>MR1309EB</v>
          </cell>
          <cell r="B3588">
            <v>23</v>
          </cell>
          <cell r="C3588">
            <v>45</v>
          </cell>
          <cell r="D3588" t="str">
            <v xml:space="preserve">MVC </v>
          </cell>
          <cell r="E3588" t="str">
            <v>B</v>
          </cell>
          <cell r="F3588" t="str">
            <v>M</v>
          </cell>
          <cell r="G3588">
            <v>5</v>
          </cell>
        </row>
        <row r="3589">
          <cell r="A3589" t="str">
            <v>MR1309EHXW875</v>
          </cell>
          <cell r="B3589">
            <v>23</v>
          </cell>
          <cell r="C3589">
            <v>45</v>
          </cell>
          <cell r="D3589" t="str">
            <v xml:space="preserve">LV  </v>
          </cell>
          <cell r="E3589" t="str">
            <v>C</v>
          </cell>
          <cell r="F3589" t="str">
            <v>M</v>
          </cell>
          <cell r="G3589">
            <v>5</v>
          </cell>
        </row>
        <row r="3590">
          <cell r="A3590" t="str">
            <v>MR1309EX</v>
          </cell>
          <cell r="B3590">
            <v>23</v>
          </cell>
          <cell r="C3590">
            <v>45</v>
          </cell>
          <cell r="D3590" t="str">
            <v xml:space="preserve">MVC </v>
          </cell>
          <cell r="E3590" t="str">
            <v>B</v>
          </cell>
          <cell r="F3590" t="str">
            <v>M</v>
          </cell>
          <cell r="G3590">
            <v>5</v>
          </cell>
        </row>
        <row r="3591">
          <cell r="A3591" t="str">
            <v>MR1309EXC2337</v>
          </cell>
          <cell r="B3591">
            <v>23</v>
          </cell>
          <cell r="C3591">
            <v>45</v>
          </cell>
          <cell r="D3591" t="str">
            <v xml:space="preserve">LV  </v>
          </cell>
          <cell r="E3591" t="str">
            <v>C</v>
          </cell>
          <cell r="F3591" t="str">
            <v>M</v>
          </cell>
          <cell r="G3591">
            <v>5</v>
          </cell>
        </row>
        <row r="3592">
          <cell r="A3592" t="str">
            <v>MR1309GEB</v>
          </cell>
          <cell r="B3592">
            <v>23</v>
          </cell>
          <cell r="C3592">
            <v>45</v>
          </cell>
          <cell r="D3592" t="str">
            <v xml:space="preserve">LV  </v>
          </cell>
          <cell r="E3592" t="str">
            <v>C</v>
          </cell>
          <cell r="F3592" t="str">
            <v>M</v>
          </cell>
          <cell r="G3592">
            <v>5</v>
          </cell>
        </row>
        <row r="3593">
          <cell r="A3593" t="str">
            <v>MR1309GEX</v>
          </cell>
          <cell r="B3593">
            <v>23</v>
          </cell>
          <cell r="C3593">
            <v>45</v>
          </cell>
          <cell r="D3593" t="str">
            <v xml:space="preserve">LV  </v>
          </cell>
          <cell r="E3593" t="str">
            <v>C</v>
          </cell>
          <cell r="F3593" t="str">
            <v>M</v>
          </cell>
          <cell r="G3593">
            <v>5</v>
          </cell>
        </row>
        <row r="3594">
          <cell r="A3594" t="str">
            <v>MR1309GUV</v>
          </cell>
          <cell r="B3594">
            <v>23</v>
          </cell>
          <cell r="C3594">
            <v>45</v>
          </cell>
          <cell r="D3594" t="str">
            <v xml:space="preserve">LV  </v>
          </cell>
          <cell r="E3594" t="str">
            <v>C</v>
          </cell>
          <cell r="F3594" t="str">
            <v>M</v>
          </cell>
          <cell r="G3594">
            <v>5</v>
          </cell>
        </row>
        <row r="3595">
          <cell r="A3595" t="str">
            <v>MR1309REAX</v>
          </cell>
          <cell r="B3595">
            <v>23</v>
          </cell>
          <cell r="C3595">
            <v>45</v>
          </cell>
          <cell r="D3595" t="str">
            <v xml:space="preserve">LV  </v>
          </cell>
          <cell r="E3595" t="str">
            <v>C</v>
          </cell>
          <cell r="F3595" t="str">
            <v>M</v>
          </cell>
          <cell r="G3595">
            <v>5</v>
          </cell>
        </row>
        <row r="3596">
          <cell r="A3596" t="str">
            <v>MR1309REX</v>
          </cell>
          <cell r="B3596">
            <v>23</v>
          </cell>
          <cell r="C3596">
            <v>45</v>
          </cell>
          <cell r="D3596" t="str">
            <v xml:space="preserve">LV  </v>
          </cell>
          <cell r="E3596" t="str">
            <v>C</v>
          </cell>
          <cell r="F3596" t="str">
            <v>M</v>
          </cell>
          <cell r="G3596">
            <v>5</v>
          </cell>
        </row>
        <row r="3597">
          <cell r="A3597" t="str">
            <v>MR1309TAV</v>
          </cell>
          <cell r="B3597">
            <v>23</v>
          </cell>
          <cell r="C3597">
            <v>45</v>
          </cell>
          <cell r="D3597" t="str">
            <v xml:space="preserve">LV  </v>
          </cell>
          <cell r="E3597" t="str">
            <v>B</v>
          </cell>
          <cell r="F3597" t="str">
            <v>M</v>
          </cell>
          <cell r="G3597">
            <v>5</v>
          </cell>
        </row>
        <row r="3598">
          <cell r="A3598" t="str">
            <v>MR1309THV</v>
          </cell>
          <cell r="B3598">
            <v>23</v>
          </cell>
          <cell r="C3598">
            <v>45</v>
          </cell>
          <cell r="D3598" t="str">
            <v xml:space="preserve">LV  </v>
          </cell>
          <cell r="E3598" t="str">
            <v>C</v>
          </cell>
          <cell r="F3598" t="str">
            <v>M</v>
          </cell>
          <cell r="G3598">
            <v>5</v>
          </cell>
        </row>
        <row r="3599">
          <cell r="A3599" t="str">
            <v>MR1309TV</v>
          </cell>
          <cell r="B3599">
            <v>23</v>
          </cell>
          <cell r="C3599">
            <v>45</v>
          </cell>
          <cell r="D3599" t="str">
            <v xml:space="preserve">LV  </v>
          </cell>
          <cell r="E3599" t="str">
            <v>C</v>
          </cell>
          <cell r="F3599" t="str">
            <v>M</v>
          </cell>
          <cell r="G3599">
            <v>5</v>
          </cell>
        </row>
        <row r="3600">
          <cell r="A3600" t="str">
            <v>MR1309UV</v>
          </cell>
          <cell r="B3600">
            <v>23</v>
          </cell>
          <cell r="C3600">
            <v>45</v>
          </cell>
          <cell r="D3600" t="str">
            <v xml:space="preserve">MVB </v>
          </cell>
          <cell r="E3600" t="str">
            <v>B</v>
          </cell>
          <cell r="F3600" t="str">
            <v>M</v>
          </cell>
          <cell r="G3600">
            <v>5</v>
          </cell>
        </row>
        <row r="3601">
          <cell r="A3601" t="str">
            <v>MR1309W103</v>
          </cell>
          <cell r="B3601">
            <v>3</v>
          </cell>
          <cell r="C3601" t="str">
            <v>M1</v>
          </cell>
          <cell r="D3601" t="str">
            <v xml:space="preserve">LV  </v>
          </cell>
          <cell r="E3601" t="str">
            <v>C</v>
          </cell>
          <cell r="F3601" t="str">
            <v>M</v>
          </cell>
          <cell r="G3601">
            <v>0</v>
          </cell>
        </row>
        <row r="3602">
          <cell r="A3602" t="str">
            <v>MR1310</v>
          </cell>
          <cell r="B3602">
            <v>3</v>
          </cell>
          <cell r="C3602" t="str">
            <v>M1</v>
          </cell>
          <cell r="D3602" t="str">
            <v xml:space="preserve">LV  </v>
          </cell>
          <cell r="E3602" t="str">
            <v>C</v>
          </cell>
          <cell r="F3602" t="str">
            <v>M</v>
          </cell>
          <cell r="G3602">
            <v>15</v>
          </cell>
        </row>
        <row r="3603">
          <cell r="A3603" t="str">
            <v>MR1310C1222</v>
          </cell>
          <cell r="B3603">
            <v>3</v>
          </cell>
          <cell r="C3603" t="str">
            <v>M1</v>
          </cell>
          <cell r="D3603" t="str">
            <v xml:space="preserve">LV  </v>
          </cell>
          <cell r="E3603" t="str">
            <v>C</v>
          </cell>
          <cell r="F3603" t="str">
            <v>M</v>
          </cell>
          <cell r="G3603">
            <v>15</v>
          </cell>
        </row>
        <row r="3604">
          <cell r="A3604" t="str">
            <v>MR1310EB</v>
          </cell>
          <cell r="B3604">
            <v>23</v>
          </cell>
          <cell r="C3604">
            <v>45</v>
          </cell>
          <cell r="D3604" t="str">
            <v xml:space="preserve">LV  </v>
          </cell>
          <cell r="E3604" t="str">
            <v>C</v>
          </cell>
          <cell r="F3604" t="str">
            <v>M</v>
          </cell>
          <cell r="G3604">
            <v>5</v>
          </cell>
        </row>
        <row r="3605">
          <cell r="A3605" t="str">
            <v>MR1310EBC1222</v>
          </cell>
          <cell r="B3605">
            <v>23</v>
          </cell>
          <cell r="C3605">
            <v>45</v>
          </cell>
          <cell r="D3605" t="str">
            <v xml:space="preserve">LV  </v>
          </cell>
          <cell r="E3605" t="str">
            <v>C</v>
          </cell>
          <cell r="F3605" t="str">
            <v>M</v>
          </cell>
          <cell r="G3605">
            <v>5</v>
          </cell>
        </row>
        <row r="3606">
          <cell r="A3606" t="str">
            <v>MR1310EX</v>
          </cell>
          <cell r="B3606">
            <v>23</v>
          </cell>
          <cell r="C3606">
            <v>45</v>
          </cell>
          <cell r="D3606" t="str">
            <v xml:space="preserve">LV  </v>
          </cell>
          <cell r="E3606" t="str">
            <v>C</v>
          </cell>
          <cell r="F3606" t="str">
            <v>M</v>
          </cell>
          <cell r="G3606">
            <v>5</v>
          </cell>
        </row>
        <row r="3607">
          <cell r="A3607" t="str">
            <v>MR1310EXC1222</v>
          </cell>
          <cell r="B3607">
            <v>23</v>
          </cell>
          <cell r="C3607">
            <v>45</v>
          </cell>
          <cell r="D3607" t="str">
            <v xml:space="preserve">LV  </v>
          </cell>
          <cell r="E3607" t="str">
            <v>C</v>
          </cell>
          <cell r="F3607" t="str">
            <v>M</v>
          </cell>
          <cell r="G3607">
            <v>5</v>
          </cell>
        </row>
        <row r="3608">
          <cell r="A3608" t="str">
            <v>MR1310TV</v>
          </cell>
          <cell r="B3608">
            <v>23</v>
          </cell>
          <cell r="C3608">
            <v>45</v>
          </cell>
          <cell r="D3608" t="str">
            <v xml:space="preserve">LV  </v>
          </cell>
          <cell r="E3608" t="str">
            <v>C</v>
          </cell>
          <cell r="F3608" t="str">
            <v>M</v>
          </cell>
          <cell r="G3608">
            <v>5</v>
          </cell>
        </row>
        <row r="3609">
          <cell r="A3609" t="str">
            <v>MR1310UV</v>
          </cell>
          <cell r="B3609">
            <v>23</v>
          </cell>
          <cell r="C3609">
            <v>45</v>
          </cell>
          <cell r="D3609" t="str">
            <v xml:space="preserve">LV  </v>
          </cell>
          <cell r="E3609" t="str">
            <v>C</v>
          </cell>
          <cell r="F3609" t="str">
            <v>M</v>
          </cell>
          <cell r="G3609">
            <v>5</v>
          </cell>
        </row>
        <row r="3610">
          <cell r="A3610" t="str">
            <v>MR1311</v>
          </cell>
          <cell r="B3610">
            <v>3</v>
          </cell>
          <cell r="C3610" t="str">
            <v>M1</v>
          </cell>
          <cell r="D3610" t="str">
            <v xml:space="preserve">LV  </v>
          </cell>
          <cell r="E3610" t="str">
            <v>B</v>
          </cell>
          <cell r="F3610" t="str">
            <v>M</v>
          </cell>
          <cell r="G3610">
            <v>15</v>
          </cell>
        </row>
        <row r="3611">
          <cell r="A3611" t="str">
            <v>MR1311C0</v>
          </cell>
          <cell r="B3611">
            <v>3</v>
          </cell>
          <cell r="C3611" t="str">
            <v>M1</v>
          </cell>
          <cell r="D3611" t="str">
            <v xml:space="preserve">LV  </v>
          </cell>
          <cell r="E3611" t="str">
            <v>C</v>
          </cell>
          <cell r="F3611" t="str">
            <v>M</v>
          </cell>
          <cell r="G3611">
            <v>0</v>
          </cell>
        </row>
        <row r="3612">
          <cell r="A3612" t="str">
            <v>MR1311C1426</v>
          </cell>
          <cell r="B3612">
            <v>3</v>
          </cell>
          <cell r="C3612" t="str">
            <v>M1</v>
          </cell>
          <cell r="D3612" t="str">
            <v xml:space="preserve">LV  </v>
          </cell>
          <cell r="E3612" t="str">
            <v>C</v>
          </cell>
          <cell r="F3612" t="str">
            <v>M</v>
          </cell>
          <cell r="G3612">
            <v>15</v>
          </cell>
        </row>
        <row r="3613">
          <cell r="A3613" t="str">
            <v>MR1311EAHXW185</v>
          </cell>
          <cell r="B3613">
            <v>23</v>
          </cell>
          <cell r="C3613">
            <v>45</v>
          </cell>
          <cell r="D3613" t="str">
            <v xml:space="preserve">LV  </v>
          </cell>
          <cell r="E3613" t="str">
            <v>C</v>
          </cell>
          <cell r="F3613" t="str">
            <v>M</v>
          </cell>
          <cell r="G3613">
            <v>5</v>
          </cell>
        </row>
        <row r="3614">
          <cell r="A3614" t="str">
            <v>MR1311EB</v>
          </cell>
          <cell r="B3614">
            <v>23</v>
          </cell>
          <cell r="C3614">
            <v>45</v>
          </cell>
          <cell r="D3614" t="str">
            <v xml:space="preserve">LV  </v>
          </cell>
          <cell r="E3614" t="str">
            <v>C</v>
          </cell>
          <cell r="F3614" t="str">
            <v>M</v>
          </cell>
          <cell r="G3614">
            <v>5</v>
          </cell>
        </row>
        <row r="3615">
          <cell r="A3615" t="str">
            <v>MR1311EBC1426</v>
          </cell>
          <cell r="B3615">
            <v>23</v>
          </cell>
          <cell r="C3615">
            <v>45</v>
          </cell>
          <cell r="D3615" t="str">
            <v xml:space="preserve">LV  </v>
          </cell>
          <cell r="E3615" t="str">
            <v>C</v>
          </cell>
          <cell r="F3615" t="str">
            <v>M</v>
          </cell>
          <cell r="G3615">
            <v>5</v>
          </cell>
        </row>
        <row r="3616">
          <cell r="A3616" t="str">
            <v>MR1311EX</v>
          </cell>
          <cell r="B3616">
            <v>23</v>
          </cell>
          <cell r="C3616">
            <v>45</v>
          </cell>
          <cell r="D3616" t="str">
            <v xml:space="preserve">LV  </v>
          </cell>
          <cell r="E3616" t="str">
            <v>C</v>
          </cell>
          <cell r="F3616" t="str">
            <v>M</v>
          </cell>
          <cell r="G3616">
            <v>5</v>
          </cell>
        </row>
        <row r="3617">
          <cell r="A3617" t="str">
            <v>MR1311EXC0</v>
          </cell>
          <cell r="B3617">
            <v>23</v>
          </cell>
          <cell r="C3617">
            <v>45</v>
          </cell>
          <cell r="D3617" t="str">
            <v xml:space="preserve">LV  </v>
          </cell>
          <cell r="E3617" t="str">
            <v>C</v>
          </cell>
          <cell r="F3617" t="str">
            <v>M</v>
          </cell>
          <cell r="G3617">
            <v>5</v>
          </cell>
        </row>
        <row r="3618">
          <cell r="A3618" t="str">
            <v>MR1311EXC1426</v>
          </cell>
          <cell r="B3618">
            <v>23</v>
          </cell>
          <cell r="C3618">
            <v>45</v>
          </cell>
          <cell r="D3618" t="str">
            <v xml:space="preserve">LV  </v>
          </cell>
          <cell r="E3618" t="str">
            <v>C</v>
          </cell>
          <cell r="F3618" t="str">
            <v>M</v>
          </cell>
          <cell r="G3618">
            <v>5</v>
          </cell>
        </row>
        <row r="3619">
          <cell r="A3619" t="str">
            <v>MR1311GEAB</v>
          </cell>
          <cell r="B3619">
            <v>23</v>
          </cell>
          <cell r="C3619">
            <v>45</v>
          </cell>
          <cell r="D3619" t="str">
            <v xml:space="preserve">LV  </v>
          </cell>
          <cell r="E3619" t="str">
            <v>C</v>
          </cell>
          <cell r="F3619" t="str">
            <v>M</v>
          </cell>
          <cell r="G3619">
            <v>5</v>
          </cell>
        </row>
        <row r="3620">
          <cell r="A3620" t="str">
            <v>MR1311REAB</v>
          </cell>
          <cell r="B3620">
            <v>23</v>
          </cell>
          <cell r="C3620">
            <v>45</v>
          </cell>
          <cell r="D3620" t="str">
            <v xml:space="preserve">LV  </v>
          </cell>
          <cell r="E3620" t="str">
            <v>C</v>
          </cell>
          <cell r="F3620" t="str">
            <v>M</v>
          </cell>
          <cell r="G3620">
            <v>5</v>
          </cell>
        </row>
        <row r="3621">
          <cell r="A3621" t="str">
            <v>MR1311UGVW143</v>
          </cell>
          <cell r="B3621">
            <v>23</v>
          </cell>
          <cell r="C3621">
            <v>45</v>
          </cell>
          <cell r="D3621" t="str">
            <v xml:space="preserve">LV  </v>
          </cell>
          <cell r="E3621" t="str">
            <v>C</v>
          </cell>
          <cell r="F3621" t="str">
            <v>M</v>
          </cell>
          <cell r="G3621">
            <v>5</v>
          </cell>
        </row>
        <row r="3622">
          <cell r="A3622" t="str">
            <v>MR1311UV</v>
          </cell>
          <cell r="B3622">
            <v>23</v>
          </cell>
          <cell r="C3622">
            <v>45</v>
          </cell>
          <cell r="D3622" t="str">
            <v xml:space="preserve">LV  </v>
          </cell>
          <cell r="E3622" t="str">
            <v>C</v>
          </cell>
          <cell r="F3622" t="str">
            <v>M</v>
          </cell>
          <cell r="G3622">
            <v>5</v>
          </cell>
        </row>
        <row r="3623">
          <cell r="A3623" t="str">
            <v>MR1311W133</v>
          </cell>
          <cell r="B3623">
            <v>3</v>
          </cell>
          <cell r="C3623" t="str">
            <v>M1</v>
          </cell>
          <cell r="D3623" t="str">
            <v xml:space="preserve">LV  </v>
          </cell>
          <cell r="E3623" t="str">
            <v>C</v>
          </cell>
          <cell r="F3623" t="str">
            <v>M</v>
          </cell>
          <cell r="G3623">
            <v>0</v>
          </cell>
        </row>
        <row r="3624">
          <cell r="A3624" t="str">
            <v>MR1312</v>
          </cell>
          <cell r="B3624">
            <v>3</v>
          </cell>
          <cell r="C3624" t="str">
            <v>M1</v>
          </cell>
          <cell r="D3624" t="str">
            <v xml:space="preserve">LOD </v>
          </cell>
          <cell r="E3624" t="str">
            <v>C</v>
          </cell>
          <cell r="F3624" t="str">
            <v>M</v>
          </cell>
          <cell r="G3624">
            <v>15</v>
          </cell>
        </row>
        <row r="3625">
          <cell r="A3625" t="str">
            <v>MR1312C0</v>
          </cell>
          <cell r="B3625">
            <v>3</v>
          </cell>
          <cell r="C3625" t="str">
            <v>M1</v>
          </cell>
          <cell r="D3625" t="str">
            <v xml:space="preserve">LOD </v>
          </cell>
          <cell r="E3625" t="str">
            <v>C</v>
          </cell>
          <cell r="F3625" t="str">
            <v>M</v>
          </cell>
          <cell r="G3625">
            <v>0</v>
          </cell>
        </row>
        <row r="3626">
          <cell r="A3626" t="str">
            <v>MR1312C3</v>
          </cell>
          <cell r="B3626">
            <v>3</v>
          </cell>
          <cell r="C3626" t="str">
            <v>M1</v>
          </cell>
          <cell r="D3626" t="str">
            <v xml:space="preserve">LOD </v>
          </cell>
          <cell r="E3626" t="str">
            <v>C</v>
          </cell>
          <cell r="F3626" t="str">
            <v>M</v>
          </cell>
          <cell r="G3626">
            <v>15</v>
          </cell>
        </row>
        <row r="3627">
          <cell r="A3627" t="str">
            <v>MR1312C4</v>
          </cell>
          <cell r="B3627">
            <v>3</v>
          </cell>
          <cell r="C3627" t="str">
            <v>M1</v>
          </cell>
          <cell r="D3627" t="str">
            <v xml:space="preserve">LOD </v>
          </cell>
          <cell r="E3627" t="str">
            <v>C</v>
          </cell>
          <cell r="F3627" t="str">
            <v>M</v>
          </cell>
          <cell r="G3627">
            <v>0</v>
          </cell>
        </row>
        <row r="3628">
          <cell r="A3628" t="str">
            <v>MR1312EB</v>
          </cell>
          <cell r="B3628">
            <v>23</v>
          </cell>
          <cell r="C3628">
            <v>45</v>
          </cell>
          <cell r="D3628" t="str">
            <v xml:space="preserve">LOD </v>
          </cell>
          <cell r="E3628" t="str">
            <v>C</v>
          </cell>
          <cell r="F3628" t="str">
            <v>M</v>
          </cell>
          <cell r="G3628">
            <v>5</v>
          </cell>
        </row>
        <row r="3629">
          <cell r="A3629" t="str">
            <v>MR1312EBC3</v>
          </cell>
          <cell r="B3629">
            <v>23</v>
          </cell>
          <cell r="C3629">
            <v>45</v>
          </cell>
          <cell r="D3629" t="str">
            <v xml:space="preserve">LOD </v>
          </cell>
          <cell r="E3629" t="str">
            <v>C</v>
          </cell>
          <cell r="F3629" t="str">
            <v>M</v>
          </cell>
          <cell r="G3629">
            <v>5</v>
          </cell>
        </row>
        <row r="3630">
          <cell r="A3630" t="str">
            <v>MR1312EBW1</v>
          </cell>
          <cell r="B3630">
            <v>23</v>
          </cell>
          <cell r="C3630">
            <v>45</v>
          </cell>
          <cell r="D3630" t="str">
            <v xml:space="preserve">LOD </v>
          </cell>
          <cell r="E3630" t="str">
            <v>C</v>
          </cell>
          <cell r="F3630" t="str">
            <v>M</v>
          </cell>
          <cell r="G3630">
            <v>5</v>
          </cell>
        </row>
        <row r="3631">
          <cell r="A3631" t="str">
            <v>MR1312EHXW957</v>
          </cell>
          <cell r="B3631">
            <v>23</v>
          </cell>
          <cell r="C3631">
            <v>45</v>
          </cell>
          <cell r="D3631" t="str">
            <v xml:space="preserve">LOD </v>
          </cell>
          <cell r="E3631" t="str">
            <v>C</v>
          </cell>
          <cell r="F3631" t="str">
            <v>M</v>
          </cell>
          <cell r="G3631">
            <v>5</v>
          </cell>
        </row>
        <row r="3632">
          <cell r="A3632" t="str">
            <v>MR1312EX</v>
          </cell>
          <cell r="B3632">
            <v>23</v>
          </cell>
          <cell r="C3632">
            <v>45</v>
          </cell>
          <cell r="D3632" t="str">
            <v xml:space="preserve">LOD </v>
          </cell>
          <cell r="E3632" t="str">
            <v>C</v>
          </cell>
          <cell r="F3632" t="str">
            <v>M</v>
          </cell>
          <cell r="G3632">
            <v>5</v>
          </cell>
        </row>
        <row r="3633">
          <cell r="A3633" t="str">
            <v>MR1312EXC0</v>
          </cell>
          <cell r="B3633">
            <v>23</v>
          </cell>
          <cell r="C3633">
            <v>45</v>
          </cell>
          <cell r="D3633" t="str">
            <v xml:space="preserve">LOD </v>
          </cell>
          <cell r="E3633" t="str">
            <v>C</v>
          </cell>
          <cell r="F3633" t="str">
            <v>M</v>
          </cell>
          <cell r="G3633">
            <v>5</v>
          </cell>
        </row>
        <row r="3634">
          <cell r="A3634" t="str">
            <v>MR1312EXC3</v>
          </cell>
          <cell r="B3634">
            <v>23</v>
          </cell>
          <cell r="C3634">
            <v>45</v>
          </cell>
          <cell r="D3634" t="str">
            <v xml:space="preserve">LOD </v>
          </cell>
          <cell r="E3634" t="str">
            <v>C</v>
          </cell>
          <cell r="F3634" t="str">
            <v>M</v>
          </cell>
          <cell r="G3634">
            <v>5</v>
          </cell>
        </row>
        <row r="3635">
          <cell r="A3635" t="str">
            <v>MR1312TV</v>
          </cell>
          <cell r="B3635">
            <v>23</v>
          </cell>
          <cell r="C3635">
            <v>45</v>
          </cell>
          <cell r="D3635" t="str">
            <v xml:space="preserve">LOD </v>
          </cell>
          <cell r="E3635" t="str">
            <v>C</v>
          </cell>
          <cell r="F3635" t="str">
            <v>M</v>
          </cell>
          <cell r="G3635">
            <v>5</v>
          </cell>
        </row>
        <row r="3636">
          <cell r="A3636" t="str">
            <v>MR1312UHVW957</v>
          </cell>
          <cell r="B3636">
            <v>23</v>
          </cell>
          <cell r="C3636">
            <v>45</v>
          </cell>
          <cell r="D3636" t="str">
            <v xml:space="preserve">LOD </v>
          </cell>
          <cell r="E3636" t="str">
            <v>C</v>
          </cell>
          <cell r="F3636" t="str">
            <v>M</v>
          </cell>
          <cell r="G3636">
            <v>5</v>
          </cell>
        </row>
        <row r="3637">
          <cell r="A3637" t="str">
            <v>MR1312UV</v>
          </cell>
          <cell r="B3637">
            <v>23</v>
          </cell>
          <cell r="C3637">
            <v>45</v>
          </cell>
          <cell r="D3637" t="str">
            <v xml:space="preserve">LOD </v>
          </cell>
          <cell r="E3637" t="str">
            <v>C</v>
          </cell>
          <cell r="F3637" t="str">
            <v>M</v>
          </cell>
          <cell r="G3637">
            <v>5</v>
          </cell>
        </row>
        <row r="3638">
          <cell r="A3638" t="str">
            <v>MR1313</v>
          </cell>
          <cell r="B3638">
            <v>3</v>
          </cell>
          <cell r="C3638" t="str">
            <v>M1</v>
          </cell>
          <cell r="D3638" t="str">
            <v xml:space="preserve">LOD </v>
          </cell>
          <cell r="E3638" t="str">
            <v>C</v>
          </cell>
          <cell r="F3638" t="str">
            <v>M</v>
          </cell>
          <cell r="G3638">
            <v>15</v>
          </cell>
        </row>
        <row r="3639">
          <cell r="A3639" t="str">
            <v>MR1313C3</v>
          </cell>
          <cell r="B3639">
            <v>3</v>
          </cell>
          <cell r="C3639" t="str">
            <v>M1</v>
          </cell>
          <cell r="D3639" t="str">
            <v xml:space="preserve">LOD </v>
          </cell>
          <cell r="E3639" t="str">
            <v>C</v>
          </cell>
          <cell r="F3639" t="str">
            <v>M</v>
          </cell>
          <cell r="G3639">
            <v>0</v>
          </cell>
        </row>
        <row r="3640">
          <cell r="A3640" t="str">
            <v>MR1313EAHX</v>
          </cell>
          <cell r="B3640">
            <v>23</v>
          </cell>
          <cell r="C3640">
            <v>45</v>
          </cell>
          <cell r="D3640" t="str">
            <v xml:space="preserve">LOD </v>
          </cell>
          <cell r="E3640" t="str">
            <v>C</v>
          </cell>
          <cell r="F3640" t="str">
            <v>M</v>
          </cell>
          <cell r="G3640">
            <v>5</v>
          </cell>
        </row>
        <row r="3641">
          <cell r="A3641" t="str">
            <v>MR1313EHXW181C5</v>
          </cell>
          <cell r="B3641">
            <v>23</v>
          </cell>
          <cell r="C3641">
            <v>45</v>
          </cell>
          <cell r="D3641" t="str">
            <v xml:space="preserve">LOD </v>
          </cell>
          <cell r="E3641" t="str">
            <v>C</v>
          </cell>
          <cell r="F3641" t="str">
            <v>M</v>
          </cell>
          <cell r="G3641">
            <v>5</v>
          </cell>
        </row>
        <row r="3642">
          <cell r="A3642" t="str">
            <v>MR1313EX</v>
          </cell>
          <cell r="B3642">
            <v>23</v>
          </cell>
          <cell r="C3642">
            <v>45</v>
          </cell>
          <cell r="D3642" t="str">
            <v xml:space="preserve">LOD </v>
          </cell>
          <cell r="E3642" t="str">
            <v>C</v>
          </cell>
          <cell r="F3642" t="str">
            <v>M</v>
          </cell>
          <cell r="G3642">
            <v>5</v>
          </cell>
        </row>
        <row r="3643">
          <cell r="A3643" t="str">
            <v>MR1313EXC3</v>
          </cell>
          <cell r="B3643">
            <v>23</v>
          </cell>
          <cell r="C3643">
            <v>45</v>
          </cell>
          <cell r="D3643" t="str">
            <v xml:space="preserve">LOD </v>
          </cell>
          <cell r="E3643" t="str">
            <v>C</v>
          </cell>
          <cell r="F3643" t="str">
            <v>M</v>
          </cell>
          <cell r="G3643">
            <v>5</v>
          </cell>
        </row>
        <row r="3644">
          <cell r="A3644" t="str">
            <v>MR1313UV</v>
          </cell>
          <cell r="B3644">
            <v>23</v>
          </cell>
          <cell r="C3644">
            <v>45</v>
          </cell>
          <cell r="D3644" t="str">
            <v xml:space="preserve">LOD </v>
          </cell>
          <cell r="E3644" t="str">
            <v>C</v>
          </cell>
          <cell r="F3644" t="str">
            <v>M</v>
          </cell>
          <cell r="G3644">
            <v>5</v>
          </cell>
        </row>
        <row r="3645">
          <cell r="A3645" t="str">
            <v>MR1313W916</v>
          </cell>
          <cell r="B3645">
            <v>3</v>
          </cell>
          <cell r="C3645" t="str">
            <v>M1</v>
          </cell>
          <cell r="D3645" t="str">
            <v xml:space="preserve">LOD </v>
          </cell>
          <cell r="E3645" t="str">
            <v>B</v>
          </cell>
          <cell r="F3645" t="str">
            <v>M</v>
          </cell>
          <cell r="G3645">
            <v>15</v>
          </cell>
        </row>
        <row r="3646">
          <cell r="A3646" t="str">
            <v>MR1314</v>
          </cell>
          <cell r="B3646">
            <v>3</v>
          </cell>
          <cell r="C3646" t="str">
            <v>M1</v>
          </cell>
          <cell r="D3646" t="str">
            <v xml:space="preserve">LOD </v>
          </cell>
          <cell r="E3646" t="str">
            <v>A</v>
          </cell>
          <cell r="F3646" t="str">
            <v>M</v>
          </cell>
          <cell r="G3646">
            <v>15</v>
          </cell>
        </row>
        <row r="3647">
          <cell r="A3647" t="str">
            <v>MR1314EHXW981</v>
          </cell>
          <cell r="B3647">
            <v>23</v>
          </cell>
          <cell r="C3647">
            <v>45</v>
          </cell>
          <cell r="D3647" t="str">
            <v xml:space="preserve">LOD </v>
          </cell>
          <cell r="E3647" t="str">
            <v>C</v>
          </cell>
          <cell r="F3647" t="str">
            <v>M</v>
          </cell>
          <cell r="G3647">
            <v>5</v>
          </cell>
        </row>
        <row r="3648">
          <cell r="A3648" t="str">
            <v>MR1314EX</v>
          </cell>
          <cell r="B3648">
            <v>23</v>
          </cell>
          <cell r="C3648">
            <v>45</v>
          </cell>
          <cell r="D3648" t="str">
            <v xml:space="preserve">LOD </v>
          </cell>
          <cell r="E3648" t="str">
            <v>B</v>
          </cell>
          <cell r="F3648" t="str">
            <v>M</v>
          </cell>
          <cell r="G3648">
            <v>5</v>
          </cell>
        </row>
        <row r="3649">
          <cell r="A3649" t="str">
            <v>MR1314UV</v>
          </cell>
          <cell r="B3649">
            <v>23</v>
          </cell>
          <cell r="C3649">
            <v>45</v>
          </cell>
          <cell r="D3649" t="str">
            <v xml:space="preserve">LOD </v>
          </cell>
          <cell r="E3649" t="str">
            <v>C</v>
          </cell>
          <cell r="F3649" t="str">
            <v>M</v>
          </cell>
          <cell r="G3649">
            <v>5</v>
          </cell>
        </row>
        <row r="3650">
          <cell r="A3650" t="str">
            <v>MR1314W916</v>
          </cell>
          <cell r="B3650">
            <v>28</v>
          </cell>
          <cell r="C3650" t="str">
            <v>P6</v>
          </cell>
          <cell r="D3650" t="str">
            <v xml:space="preserve">LOD </v>
          </cell>
          <cell r="E3650" t="str">
            <v>C</v>
          </cell>
          <cell r="F3650" t="str">
            <v>P</v>
          </cell>
          <cell r="G3650">
            <v>70</v>
          </cell>
        </row>
        <row r="3651">
          <cell r="A3651" t="str">
            <v>MR1315</v>
          </cell>
          <cell r="B3651">
            <v>3</v>
          </cell>
          <cell r="C3651" t="str">
            <v>M1</v>
          </cell>
          <cell r="D3651" t="str">
            <v xml:space="preserve">LOD </v>
          </cell>
          <cell r="E3651" t="str">
            <v>C</v>
          </cell>
          <cell r="F3651" t="str">
            <v>M</v>
          </cell>
          <cell r="G3651">
            <v>15</v>
          </cell>
        </row>
        <row r="3652">
          <cell r="A3652" t="str">
            <v>MR1315C0M</v>
          </cell>
          <cell r="B3652">
            <v>3</v>
          </cell>
          <cell r="C3652" t="str">
            <v>M1</v>
          </cell>
          <cell r="D3652" t="str">
            <v xml:space="preserve">LOD </v>
          </cell>
          <cell r="E3652" t="str">
            <v>C</v>
          </cell>
          <cell r="F3652" t="str">
            <v>M</v>
          </cell>
          <cell r="G3652">
            <v>0</v>
          </cell>
        </row>
        <row r="3653">
          <cell r="A3653" t="str">
            <v>MR1315C4</v>
          </cell>
          <cell r="B3653">
            <v>3</v>
          </cell>
          <cell r="C3653" t="str">
            <v>M1</v>
          </cell>
          <cell r="D3653" t="str">
            <v xml:space="preserve">LOD </v>
          </cell>
          <cell r="E3653" t="str">
            <v>C</v>
          </cell>
          <cell r="F3653" t="str">
            <v>M</v>
          </cell>
          <cell r="G3653">
            <v>0</v>
          </cell>
        </row>
        <row r="3654">
          <cell r="A3654" t="str">
            <v>MR1315EAHXW916</v>
          </cell>
          <cell r="B3654">
            <v>23</v>
          </cell>
          <cell r="C3654">
            <v>45</v>
          </cell>
          <cell r="D3654" t="str">
            <v xml:space="preserve">LOD </v>
          </cell>
          <cell r="E3654" t="str">
            <v>C</v>
          </cell>
          <cell r="F3654" t="str">
            <v>M</v>
          </cell>
          <cell r="G3654">
            <v>5</v>
          </cell>
        </row>
        <row r="3655">
          <cell r="A3655" t="str">
            <v>MR1315EX</v>
          </cell>
          <cell r="B3655">
            <v>23</v>
          </cell>
          <cell r="C3655">
            <v>45</v>
          </cell>
          <cell r="D3655" t="str">
            <v xml:space="preserve">LOD </v>
          </cell>
          <cell r="E3655" t="str">
            <v>C</v>
          </cell>
          <cell r="F3655" t="str">
            <v>M</v>
          </cell>
          <cell r="G3655">
            <v>5</v>
          </cell>
        </row>
        <row r="3656">
          <cell r="A3656" t="str">
            <v>MR1315EXC4M</v>
          </cell>
          <cell r="B3656">
            <v>23</v>
          </cell>
          <cell r="C3656">
            <v>45</v>
          </cell>
          <cell r="D3656" t="str">
            <v xml:space="preserve">LOD </v>
          </cell>
          <cell r="E3656" t="str">
            <v>C</v>
          </cell>
          <cell r="F3656" t="str">
            <v>M</v>
          </cell>
          <cell r="G3656">
            <v>5</v>
          </cell>
        </row>
        <row r="3657">
          <cell r="A3657" t="str">
            <v>MR1315UV</v>
          </cell>
          <cell r="B3657">
            <v>23</v>
          </cell>
          <cell r="C3657">
            <v>45</v>
          </cell>
          <cell r="D3657" t="str">
            <v xml:space="preserve">LOD </v>
          </cell>
          <cell r="E3657" t="str">
            <v>C</v>
          </cell>
          <cell r="F3657" t="str">
            <v>M</v>
          </cell>
          <cell r="G3657">
            <v>5</v>
          </cell>
        </row>
        <row r="3658">
          <cell r="A3658" t="str">
            <v>MR1315W916</v>
          </cell>
          <cell r="B3658">
            <v>3</v>
          </cell>
          <cell r="C3658">
            <v>45</v>
          </cell>
          <cell r="D3658" t="str">
            <v xml:space="preserve">LV  </v>
          </cell>
          <cell r="E3658" t="str">
            <v>C</v>
          </cell>
          <cell r="F3658" t="str">
            <v>M</v>
          </cell>
          <cell r="G3658">
            <v>15</v>
          </cell>
        </row>
        <row r="3659">
          <cell r="A3659" t="str">
            <v>MR1316</v>
          </cell>
          <cell r="B3659">
            <v>3</v>
          </cell>
          <cell r="C3659" t="str">
            <v>M1</v>
          </cell>
          <cell r="D3659" t="str">
            <v xml:space="preserve">LOD </v>
          </cell>
          <cell r="E3659" t="str">
            <v>C</v>
          </cell>
          <cell r="F3659" t="str">
            <v>M</v>
          </cell>
          <cell r="G3659">
            <v>15</v>
          </cell>
        </row>
        <row r="3660">
          <cell r="A3660" t="str">
            <v>MR1316C3</v>
          </cell>
          <cell r="B3660">
            <v>3</v>
          </cell>
          <cell r="C3660" t="str">
            <v>M1</v>
          </cell>
          <cell r="D3660" t="str">
            <v xml:space="preserve">LOD </v>
          </cell>
          <cell r="E3660" t="str">
            <v>C</v>
          </cell>
          <cell r="F3660" t="str">
            <v>M</v>
          </cell>
          <cell r="G3660">
            <v>0</v>
          </cell>
        </row>
        <row r="3661">
          <cell r="A3661" t="str">
            <v>MR1316EAHXW862</v>
          </cell>
          <cell r="B3661">
            <v>23</v>
          </cell>
          <cell r="C3661">
            <v>45</v>
          </cell>
          <cell r="D3661" t="str">
            <v xml:space="preserve">LOD </v>
          </cell>
          <cell r="E3661" t="str">
            <v>C</v>
          </cell>
          <cell r="F3661" t="str">
            <v>M</v>
          </cell>
          <cell r="G3661">
            <v>5</v>
          </cell>
        </row>
        <row r="3662">
          <cell r="A3662" t="str">
            <v>MR1316EX</v>
          </cell>
          <cell r="B3662">
            <v>23</v>
          </cell>
          <cell r="C3662">
            <v>45</v>
          </cell>
          <cell r="D3662" t="str">
            <v xml:space="preserve">LOD </v>
          </cell>
          <cell r="E3662" t="str">
            <v>C</v>
          </cell>
          <cell r="F3662" t="str">
            <v>M</v>
          </cell>
          <cell r="G3662">
            <v>5</v>
          </cell>
        </row>
        <row r="3663">
          <cell r="A3663" t="str">
            <v>MR1316EXC3</v>
          </cell>
          <cell r="B3663">
            <v>23</v>
          </cell>
          <cell r="C3663">
            <v>45</v>
          </cell>
          <cell r="D3663" t="str">
            <v xml:space="preserve">LOD </v>
          </cell>
          <cell r="E3663" t="str">
            <v>C</v>
          </cell>
          <cell r="F3663" t="str">
            <v>M</v>
          </cell>
          <cell r="G3663">
            <v>5</v>
          </cell>
        </row>
        <row r="3664">
          <cell r="A3664" t="str">
            <v>MR1316W984</v>
          </cell>
          <cell r="B3664">
            <v>3</v>
          </cell>
          <cell r="C3664">
            <v>45</v>
          </cell>
          <cell r="D3664" t="str">
            <v xml:space="preserve">LOD </v>
          </cell>
          <cell r="E3664" t="str">
            <v>C</v>
          </cell>
          <cell r="F3664" t="str">
            <v>M</v>
          </cell>
          <cell r="G3664">
            <v>15</v>
          </cell>
        </row>
        <row r="3665">
          <cell r="A3665" t="str">
            <v>MR1317</v>
          </cell>
          <cell r="B3665">
            <v>3</v>
          </cell>
          <cell r="C3665" t="str">
            <v>M1</v>
          </cell>
          <cell r="D3665" t="str">
            <v xml:space="preserve">LOD </v>
          </cell>
          <cell r="E3665" t="str">
            <v>C</v>
          </cell>
          <cell r="F3665" t="str">
            <v>M</v>
          </cell>
          <cell r="G3665">
            <v>15</v>
          </cell>
        </row>
        <row r="3666">
          <cell r="A3666" t="str">
            <v>MR1317EHXW974</v>
          </cell>
          <cell r="B3666">
            <v>23</v>
          </cell>
          <cell r="C3666">
            <v>45</v>
          </cell>
          <cell r="D3666" t="str">
            <v xml:space="preserve">LOD </v>
          </cell>
          <cell r="E3666" t="str">
            <v>C</v>
          </cell>
          <cell r="F3666" t="str">
            <v>M</v>
          </cell>
          <cell r="G3666">
            <v>5</v>
          </cell>
        </row>
        <row r="3667">
          <cell r="A3667" t="str">
            <v>MR1317EX</v>
          </cell>
          <cell r="B3667">
            <v>23</v>
          </cell>
          <cell r="C3667">
            <v>45</v>
          </cell>
          <cell r="D3667" t="str">
            <v xml:space="preserve">LOD </v>
          </cell>
          <cell r="E3667" t="str">
            <v>C</v>
          </cell>
          <cell r="F3667" t="str">
            <v>M</v>
          </cell>
          <cell r="G3667">
            <v>5</v>
          </cell>
        </row>
        <row r="3668">
          <cell r="A3668" t="str">
            <v>MR1318</v>
          </cell>
          <cell r="B3668">
            <v>3</v>
          </cell>
          <cell r="C3668" t="str">
            <v>M1</v>
          </cell>
          <cell r="D3668" t="str">
            <v xml:space="preserve">LOD </v>
          </cell>
          <cell r="E3668" t="str">
            <v>C</v>
          </cell>
          <cell r="F3668" t="str">
            <v>M</v>
          </cell>
          <cell r="G3668">
            <v>15</v>
          </cell>
        </row>
        <row r="3669">
          <cell r="A3669" t="str">
            <v>MR1318EHXW939</v>
          </cell>
          <cell r="B3669">
            <v>23</v>
          </cell>
          <cell r="C3669">
            <v>45</v>
          </cell>
          <cell r="D3669" t="str">
            <v xml:space="preserve">LOD </v>
          </cell>
          <cell r="E3669" t="str">
            <v>C</v>
          </cell>
          <cell r="F3669" t="str">
            <v>M</v>
          </cell>
          <cell r="G3669">
            <v>5</v>
          </cell>
        </row>
        <row r="3670">
          <cell r="A3670" t="str">
            <v>MR1318EX</v>
          </cell>
          <cell r="B3670">
            <v>23</v>
          </cell>
          <cell r="C3670">
            <v>45</v>
          </cell>
          <cell r="D3670" t="str">
            <v xml:space="preserve">LOD </v>
          </cell>
          <cell r="E3670" t="str">
            <v>C</v>
          </cell>
          <cell r="F3670" t="str">
            <v>M</v>
          </cell>
          <cell r="G3670">
            <v>5</v>
          </cell>
        </row>
        <row r="3671">
          <cell r="A3671" t="str">
            <v>MR1319</v>
          </cell>
          <cell r="B3671">
            <v>3</v>
          </cell>
          <cell r="C3671" t="str">
            <v>M1</v>
          </cell>
          <cell r="D3671" t="str">
            <v xml:space="preserve">LOD </v>
          </cell>
          <cell r="E3671" t="str">
            <v>C</v>
          </cell>
          <cell r="F3671" t="str">
            <v>M</v>
          </cell>
          <cell r="G3671">
            <v>15</v>
          </cell>
        </row>
        <row r="3672">
          <cell r="A3672" t="str">
            <v>MR1319C4</v>
          </cell>
          <cell r="B3672">
            <v>3</v>
          </cell>
          <cell r="C3672" t="str">
            <v>M1</v>
          </cell>
          <cell r="D3672" t="str">
            <v xml:space="preserve">LOD </v>
          </cell>
          <cell r="E3672" t="str">
            <v>C</v>
          </cell>
          <cell r="F3672" t="str">
            <v>M</v>
          </cell>
          <cell r="G3672">
            <v>0</v>
          </cell>
        </row>
        <row r="3673">
          <cell r="A3673" t="str">
            <v>MR1319EX</v>
          </cell>
          <cell r="B3673">
            <v>23</v>
          </cell>
          <cell r="C3673">
            <v>45</v>
          </cell>
          <cell r="D3673" t="str">
            <v xml:space="preserve">LOD </v>
          </cell>
          <cell r="E3673" t="str">
            <v>C</v>
          </cell>
          <cell r="F3673" t="str">
            <v>M</v>
          </cell>
          <cell r="G3673">
            <v>5</v>
          </cell>
        </row>
        <row r="3674">
          <cell r="A3674" t="str">
            <v>MR1319EXC4M</v>
          </cell>
          <cell r="B3674">
            <v>23</v>
          </cell>
          <cell r="C3674">
            <v>45</v>
          </cell>
          <cell r="D3674" t="str">
            <v xml:space="preserve">LOD </v>
          </cell>
          <cell r="E3674" t="str">
            <v>C</v>
          </cell>
          <cell r="F3674" t="str">
            <v>M</v>
          </cell>
          <cell r="G3674">
            <v>5</v>
          </cell>
        </row>
        <row r="3675">
          <cell r="A3675" t="str">
            <v>MR1320W988</v>
          </cell>
          <cell r="B3675">
            <v>28</v>
          </cell>
          <cell r="C3675" t="str">
            <v>P6</v>
          </cell>
          <cell r="D3675" t="str">
            <v xml:space="preserve">BR  </v>
          </cell>
          <cell r="E3675" t="str">
            <v>C</v>
          </cell>
          <cell r="F3675" t="str">
            <v>P</v>
          </cell>
          <cell r="G3675">
            <v>70</v>
          </cell>
        </row>
        <row r="3676">
          <cell r="A3676" t="str">
            <v>MR1321</v>
          </cell>
          <cell r="B3676">
            <v>3</v>
          </cell>
          <cell r="C3676" t="str">
            <v>M1</v>
          </cell>
          <cell r="D3676" t="str">
            <v xml:space="preserve">LOD </v>
          </cell>
          <cell r="E3676" t="str">
            <v>C</v>
          </cell>
          <cell r="F3676" t="str">
            <v>M</v>
          </cell>
          <cell r="G3676">
            <v>15</v>
          </cell>
        </row>
        <row r="3677">
          <cell r="A3677" t="str">
            <v>MR1321EX</v>
          </cell>
          <cell r="B3677">
            <v>23</v>
          </cell>
          <cell r="C3677">
            <v>45</v>
          </cell>
          <cell r="D3677" t="str">
            <v xml:space="preserve">LOD </v>
          </cell>
          <cell r="E3677" t="str">
            <v>C</v>
          </cell>
          <cell r="F3677" t="str">
            <v>M</v>
          </cell>
          <cell r="G3677">
            <v>5</v>
          </cell>
        </row>
        <row r="3678">
          <cell r="A3678" t="str">
            <v>MR1326</v>
          </cell>
          <cell r="B3678">
            <v>3</v>
          </cell>
          <cell r="C3678" t="str">
            <v>M1</v>
          </cell>
          <cell r="D3678" t="str">
            <v xml:space="preserve">LOD </v>
          </cell>
          <cell r="E3678" t="str">
            <v>C</v>
          </cell>
          <cell r="F3678" t="str">
            <v>M</v>
          </cell>
          <cell r="G3678">
            <v>10</v>
          </cell>
        </row>
        <row r="3679">
          <cell r="A3679" t="str">
            <v>MR13263FF</v>
          </cell>
          <cell r="B3679">
            <v>33</v>
          </cell>
          <cell r="C3679" t="str">
            <v>R1</v>
          </cell>
          <cell r="D3679" t="str">
            <v xml:space="preserve">LOD </v>
          </cell>
          <cell r="E3679" t="str">
            <v>A</v>
          </cell>
          <cell r="F3679" t="str">
            <v>P</v>
          </cell>
          <cell r="G3679">
            <v>40</v>
          </cell>
        </row>
        <row r="3680">
          <cell r="A3680" t="str">
            <v>MR1326EX</v>
          </cell>
          <cell r="B3680">
            <v>23</v>
          </cell>
          <cell r="C3680">
            <v>45</v>
          </cell>
          <cell r="D3680" t="str">
            <v xml:space="preserve">LOD </v>
          </cell>
          <cell r="E3680" t="str">
            <v>C</v>
          </cell>
          <cell r="F3680" t="str">
            <v>M</v>
          </cell>
          <cell r="G3680">
            <v>5</v>
          </cell>
        </row>
        <row r="3681">
          <cell r="A3681" t="str">
            <v>MR1914EXW587</v>
          </cell>
          <cell r="B3681">
            <v>23</v>
          </cell>
          <cell r="C3681">
            <v>45</v>
          </cell>
          <cell r="D3681" t="str">
            <v xml:space="preserve">LV  </v>
          </cell>
          <cell r="E3681" t="str">
            <v>C</v>
          </cell>
          <cell r="F3681" t="str">
            <v>M</v>
          </cell>
          <cell r="G3681">
            <v>5</v>
          </cell>
        </row>
        <row r="3682">
          <cell r="A3682" t="str">
            <v>MR1914W587</v>
          </cell>
          <cell r="B3682">
            <v>3</v>
          </cell>
          <cell r="C3682" t="str">
            <v>M1</v>
          </cell>
          <cell r="D3682" t="str">
            <v xml:space="preserve">LV  </v>
          </cell>
          <cell r="E3682" t="str">
            <v>A</v>
          </cell>
          <cell r="F3682" t="str">
            <v>M</v>
          </cell>
          <cell r="G3682">
            <v>15</v>
          </cell>
        </row>
        <row r="3683">
          <cell r="A3683" t="str">
            <v>MR1924C0</v>
          </cell>
          <cell r="B3683">
            <v>3</v>
          </cell>
          <cell r="C3683" t="str">
            <v>M1</v>
          </cell>
          <cell r="D3683" t="str">
            <v xml:space="preserve">LOD </v>
          </cell>
          <cell r="E3683" t="str">
            <v>C</v>
          </cell>
          <cell r="F3683" t="str">
            <v>M</v>
          </cell>
          <cell r="G3683">
            <v>0</v>
          </cell>
        </row>
        <row r="3684">
          <cell r="A3684" t="str">
            <v>MR1924EXC6483</v>
          </cell>
          <cell r="B3684">
            <v>23</v>
          </cell>
          <cell r="C3684">
            <v>45</v>
          </cell>
          <cell r="D3684" t="str">
            <v xml:space="preserve">LOD </v>
          </cell>
          <cell r="E3684" t="str">
            <v>C</v>
          </cell>
          <cell r="F3684" t="str">
            <v>M</v>
          </cell>
          <cell r="G3684">
            <v>5</v>
          </cell>
        </row>
        <row r="3685">
          <cell r="A3685" t="str">
            <v>MR1924W775</v>
          </cell>
          <cell r="B3685">
            <v>3</v>
          </cell>
          <cell r="C3685" t="str">
            <v>M1</v>
          </cell>
          <cell r="D3685" t="str">
            <v xml:space="preserve">LOD </v>
          </cell>
          <cell r="E3685" t="str">
            <v>C</v>
          </cell>
          <cell r="F3685" t="str">
            <v>M</v>
          </cell>
          <cell r="G3685">
            <v>0</v>
          </cell>
        </row>
        <row r="3686">
          <cell r="A3686" t="str">
            <v>MR1926</v>
          </cell>
          <cell r="B3686">
            <v>28</v>
          </cell>
          <cell r="C3686" t="str">
            <v>P6</v>
          </cell>
          <cell r="D3686" t="str">
            <v xml:space="preserve">LOD </v>
          </cell>
          <cell r="E3686" t="str">
            <v>C</v>
          </cell>
          <cell r="F3686" t="str">
            <v>P</v>
          </cell>
          <cell r="G3686">
            <v>70</v>
          </cell>
        </row>
        <row r="3687">
          <cell r="A3687" t="str">
            <v>MR1934</v>
          </cell>
          <cell r="B3687">
            <v>3</v>
          </cell>
          <cell r="C3687" t="str">
            <v>M1</v>
          </cell>
          <cell r="D3687" t="str">
            <v xml:space="preserve">LOD </v>
          </cell>
          <cell r="E3687" t="str">
            <v>C</v>
          </cell>
          <cell r="F3687" t="str">
            <v>M</v>
          </cell>
          <cell r="G3687">
            <v>10</v>
          </cell>
        </row>
        <row r="3688">
          <cell r="A3688" t="str">
            <v>MR1934C114137</v>
          </cell>
          <cell r="B3688">
            <v>3</v>
          </cell>
          <cell r="C3688" t="str">
            <v>M1</v>
          </cell>
          <cell r="D3688" t="str">
            <v xml:space="preserve">LOD </v>
          </cell>
          <cell r="E3688" t="str">
            <v>C</v>
          </cell>
          <cell r="F3688" t="str">
            <v>M</v>
          </cell>
          <cell r="G3688">
            <v>15</v>
          </cell>
        </row>
        <row r="3689">
          <cell r="A3689" t="str">
            <v>MR1934EX</v>
          </cell>
          <cell r="B3689">
            <v>23</v>
          </cell>
          <cell r="C3689">
            <v>45</v>
          </cell>
          <cell r="D3689" t="str">
            <v xml:space="preserve">LOD </v>
          </cell>
          <cell r="E3689" t="str">
            <v>C</v>
          </cell>
          <cell r="F3689" t="str">
            <v>M</v>
          </cell>
          <cell r="G3689">
            <v>5</v>
          </cell>
        </row>
        <row r="3690">
          <cell r="A3690" t="str">
            <v>MR1934EXC114137</v>
          </cell>
          <cell r="B3690">
            <v>23</v>
          </cell>
          <cell r="C3690">
            <v>45</v>
          </cell>
          <cell r="D3690" t="str">
            <v xml:space="preserve">LOD </v>
          </cell>
          <cell r="E3690" t="str">
            <v>C</v>
          </cell>
          <cell r="F3690" t="str">
            <v>M</v>
          </cell>
          <cell r="G3690">
            <v>5</v>
          </cell>
        </row>
        <row r="3691">
          <cell r="A3691" t="str">
            <v>MR1934EXW775</v>
          </cell>
          <cell r="B3691">
            <v>23</v>
          </cell>
          <cell r="C3691">
            <v>45</v>
          </cell>
          <cell r="D3691" t="str">
            <v xml:space="preserve">LOD </v>
          </cell>
          <cell r="E3691" t="str">
            <v>C</v>
          </cell>
          <cell r="F3691" t="str">
            <v>M</v>
          </cell>
          <cell r="G3691">
            <v>5</v>
          </cell>
        </row>
        <row r="3692">
          <cell r="A3692" t="str">
            <v>MR1934W775</v>
          </cell>
          <cell r="B3692">
            <v>3</v>
          </cell>
          <cell r="C3692" t="str">
            <v>M1</v>
          </cell>
          <cell r="D3692" t="str">
            <v xml:space="preserve">LOD </v>
          </cell>
          <cell r="E3692" t="str">
            <v>C</v>
          </cell>
          <cell r="F3692" t="str">
            <v>M</v>
          </cell>
          <cell r="G3692">
            <v>0</v>
          </cell>
        </row>
        <row r="3693">
          <cell r="A3693" t="str">
            <v>MR2207C1828</v>
          </cell>
          <cell r="B3693">
            <v>3</v>
          </cell>
          <cell r="C3693" t="str">
            <v>M1</v>
          </cell>
          <cell r="D3693" t="str">
            <v xml:space="preserve">MVB </v>
          </cell>
          <cell r="E3693" t="str">
            <v>A</v>
          </cell>
          <cell r="F3693" t="str">
            <v>M</v>
          </cell>
          <cell r="G3693">
            <v>15</v>
          </cell>
        </row>
        <row r="3694">
          <cell r="A3694" t="str">
            <v>MR2207EBC1828</v>
          </cell>
          <cell r="B3694">
            <v>23</v>
          </cell>
          <cell r="C3694">
            <v>45</v>
          </cell>
          <cell r="D3694" t="str">
            <v xml:space="preserve">MVB </v>
          </cell>
          <cell r="E3694" t="str">
            <v>A</v>
          </cell>
          <cell r="F3694" t="str">
            <v>M</v>
          </cell>
          <cell r="G3694">
            <v>5</v>
          </cell>
        </row>
        <row r="3695">
          <cell r="A3695" t="str">
            <v>MR5205</v>
          </cell>
          <cell r="B3695">
            <v>3</v>
          </cell>
          <cell r="C3695" t="str">
            <v>M1</v>
          </cell>
          <cell r="D3695" t="str">
            <v xml:space="preserve">LV  </v>
          </cell>
          <cell r="E3695" t="str">
            <v>C</v>
          </cell>
          <cell r="F3695" t="str">
            <v>M</v>
          </cell>
          <cell r="G3695">
            <v>10</v>
          </cell>
        </row>
        <row r="3696">
          <cell r="A3696" t="str">
            <v>MR5205C2943</v>
          </cell>
          <cell r="B3696">
            <v>3</v>
          </cell>
          <cell r="C3696" t="str">
            <v>M1</v>
          </cell>
          <cell r="D3696" t="str">
            <v xml:space="preserve">LV  </v>
          </cell>
          <cell r="E3696" t="str">
            <v>C</v>
          </cell>
          <cell r="F3696" t="str">
            <v>M</v>
          </cell>
          <cell r="G3696">
            <v>10</v>
          </cell>
        </row>
        <row r="3697">
          <cell r="A3697" t="str">
            <v>MR5205EXC2943</v>
          </cell>
          <cell r="B3697">
            <v>23</v>
          </cell>
          <cell r="C3697">
            <v>45</v>
          </cell>
          <cell r="D3697" t="str">
            <v xml:space="preserve">LV  </v>
          </cell>
          <cell r="E3697" t="str">
            <v>C</v>
          </cell>
          <cell r="F3697" t="str">
            <v>M</v>
          </cell>
          <cell r="G3697">
            <v>5</v>
          </cell>
        </row>
        <row r="3698">
          <cell r="A3698" t="str">
            <v>MR5205TV</v>
          </cell>
          <cell r="B3698">
            <v>23</v>
          </cell>
          <cell r="C3698">
            <v>45</v>
          </cell>
          <cell r="D3698" t="str">
            <v xml:space="preserve">LV  </v>
          </cell>
          <cell r="E3698" t="str">
            <v>C</v>
          </cell>
          <cell r="F3698" t="str">
            <v>M</v>
          </cell>
          <cell r="G3698">
            <v>5</v>
          </cell>
        </row>
        <row r="3699">
          <cell r="A3699" t="str">
            <v>MR5205UV</v>
          </cell>
          <cell r="B3699">
            <v>23</v>
          </cell>
          <cell r="C3699">
            <v>45</v>
          </cell>
          <cell r="D3699" t="str">
            <v xml:space="preserve">LV  </v>
          </cell>
          <cell r="E3699" t="str">
            <v>C</v>
          </cell>
          <cell r="F3699" t="str">
            <v>M</v>
          </cell>
          <cell r="G3699">
            <v>5</v>
          </cell>
        </row>
        <row r="3700">
          <cell r="A3700" t="str">
            <v>MR5206</v>
          </cell>
          <cell r="B3700">
            <v>3</v>
          </cell>
          <cell r="C3700" t="str">
            <v>M1</v>
          </cell>
          <cell r="D3700" t="str">
            <v xml:space="preserve">LV  </v>
          </cell>
          <cell r="E3700" t="str">
            <v>C</v>
          </cell>
          <cell r="F3700" t="str">
            <v>M</v>
          </cell>
          <cell r="G3700">
            <v>15</v>
          </cell>
        </row>
        <row r="3701">
          <cell r="A3701" t="str">
            <v>MR5206EX</v>
          </cell>
          <cell r="B3701">
            <v>23</v>
          </cell>
          <cell r="C3701">
            <v>45</v>
          </cell>
          <cell r="D3701" t="str">
            <v xml:space="preserve">LV  </v>
          </cell>
          <cell r="E3701" t="str">
            <v>C</v>
          </cell>
          <cell r="F3701" t="str">
            <v>M</v>
          </cell>
          <cell r="G3701">
            <v>5</v>
          </cell>
        </row>
        <row r="3702">
          <cell r="A3702" t="str">
            <v>MR5206TV</v>
          </cell>
          <cell r="B3702">
            <v>23</v>
          </cell>
          <cell r="C3702">
            <v>45</v>
          </cell>
          <cell r="D3702" t="str">
            <v xml:space="preserve">LV  </v>
          </cell>
          <cell r="E3702" t="str">
            <v>C</v>
          </cell>
          <cell r="F3702" t="str">
            <v>M</v>
          </cell>
          <cell r="G3702">
            <v>5</v>
          </cell>
        </row>
        <row r="3703">
          <cell r="A3703" t="str">
            <v>MR5206UV</v>
          </cell>
          <cell r="B3703">
            <v>23</v>
          </cell>
          <cell r="C3703">
            <v>45</v>
          </cell>
          <cell r="D3703" t="str">
            <v xml:space="preserve">LV  </v>
          </cell>
          <cell r="E3703" t="str">
            <v>C</v>
          </cell>
          <cell r="F3703" t="str">
            <v>M</v>
          </cell>
          <cell r="G3703">
            <v>5</v>
          </cell>
        </row>
        <row r="3704">
          <cell r="A3704" t="str">
            <v>MR5206X</v>
          </cell>
          <cell r="B3704">
            <v>25</v>
          </cell>
          <cell r="C3704">
            <v>45</v>
          </cell>
          <cell r="D3704" t="str">
            <v xml:space="preserve">LV  </v>
          </cell>
          <cell r="E3704" t="str">
            <v>C</v>
          </cell>
          <cell r="F3704" t="str">
            <v>M</v>
          </cell>
          <cell r="G3704">
            <v>5</v>
          </cell>
        </row>
        <row r="3705">
          <cell r="A3705" t="str">
            <v>MR5207</v>
          </cell>
          <cell r="B3705">
            <v>3</v>
          </cell>
          <cell r="C3705" t="str">
            <v>M1</v>
          </cell>
          <cell r="D3705" t="str">
            <v xml:space="preserve">LV  </v>
          </cell>
          <cell r="E3705" t="str">
            <v>C</v>
          </cell>
          <cell r="F3705" t="str">
            <v>M</v>
          </cell>
          <cell r="G3705">
            <v>10</v>
          </cell>
        </row>
        <row r="3706">
          <cell r="A3706" t="str">
            <v>MR5207TV</v>
          </cell>
          <cell r="B3706">
            <v>23</v>
          </cell>
          <cell r="C3706">
            <v>45</v>
          </cell>
          <cell r="D3706" t="str">
            <v xml:space="preserve">LV  </v>
          </cell>
          <cell r="E3706" t="str">
            <v>C</v>
          </cell>
          <cell r="F3706" t="str">
            <v>M</v>
          </cell>
          <cell r="G3706">
            <v>5</v>
          </cell>
        </row>
        <row r="3707">
          <cell r="A3707" t="str">
            <v>MR5208</v>
          </cell>
          <cell r="B3707">
            <v>3</v>
          </cell>
          <cell r="C3707" t="str">
            <v>M1</v>
          </cell>
          <cell r="D3707" t="str">
            <v xml:space="preserve">LV  </v>
          </cell>
          <cell r="E3707" t="str">
            <v>C</v>
          </cell>
          <cell r="F3707" t="str">
            <v>M</v>
          </cell>
          <cell r="G3707">
            <v>10</v>
          </cell>
        </row>
        <row r="3708">
          <cell r="A3708" t="str">
            <v>MR5208TV</v>
          </cell>
          <cell r="B3708">
            <v>23</v>
          </cell>
          <cell r="C3708">
            <v>45</v>
          </cell>
          <cell r="D3708" t="str">
            <v xml:space="preserve">LV  </v>
          </cell>
          <cell r="E3708" t="str">
            <v>C</v>
          </cell>
          <cell r="F3708" t="str">
            <v>M</v>
          </cell>
          <cell r="G3708">
            <v>5</v>
          </cell>
        </row>
        <row r="3709">
          <cell r="A3709" t="str">
            <v>MR5209</v>
          </cell>
          <cell r="B3709">
            <v>3</v>
          </cell>
          <cell r="C3709" t="str">
            <v>M1</v>
          </cell>
          <cell r="D3709" t="str">
            <v xml:space="preserve">LV  </v>
          </cell>
          <cell r="E3709" t="str">
            <v>C</v>
          </cell>
          <cell r="F3709" t="str">
            <v>M</v>
          </cell>
          <cell r="G3709">
            <v>10</v>
          </cell>
        </row>
        <row r="3710">
          <cell r="A3710" t="str">
            <v>MR5209EX</v>
          </cell>
          <cell r="B3710">
            <v>23</v>
          </cell>
          <cell r="C3710">
            <v>45</v>
          </cell>
          <cell r="D3710" t="str">
            <v xml:space="preserve">LV  </v>
          </cell>
          <cell r="E3710" t="str">
            <v>C</v>
          </cell>
          <cell r="F3710" t="str">
            <v>M</v>
          </cell>
          <cell r="G3710">
            <v>5</v>
          </cell>
        </row>
        <row r="3711">
          <cell r="A3711" t="str">
            <v>MR5209TV</v>
          </cell>
          <cell r="B3711">
            <v>23</v>
          </cell>
          <cell r="C3711">
            <v>45</v>
          </cell>
          <cell r="D3711" t="str">
            <v xml:space="preserve">LV  </v>
          </cell>
          <cell r="E3711" t="str">
            <v>C</v>
          </cell>
          <cell r="F3711" t="str">
            <v>M</v>
          </cell>
          <cell r="G3711">
            <v>5</v>
          </cell>
        </row>
        <row r="3712">
          <cell r="A3712" t="str">
            <v>MR5210</v>
          </cell>
          <cell r="B3712">
            <v>3</v>
          </cell>
          <cell r="C3712" t="str">
            <v>M1</v>
          </cell>
          <cell r="D3712" t="str">
            <v xml:space="preserve">LV  </v>
          </cell>
          <cell r="E3712" t="str">
            <v>C</v>
          </cell>
          <cell r="F3712" t="str">
            <v>M</v>
          </cell>
          <cell r="G3712">
            <v>10</v>
          </cell>
        </row>
        <row r="3713">
          <cell r="A3713" t="str">
            <v>MR5210EX</v>
          </cell>
          <cell r="B3713">
            <v>23</v>
          </cell>
          <cell r="C3713">
            <v>45</v>
          </cell>
          <cell r="D3713" t="str">
            <v xml:space="preserve">LV  </v>
          </cell>
          <cell r="E3713" t="str">
            <v>C</v>
          </cell>
          <cell r="F3713" t="str">
            <v>M</v>
          </cell>
          <cell r="G3713">
            <v>5</v>
          </cell>
        </row>
        <row r="3714">
          <cell r="A3714" t="str">
            <v>MR5210EXC5</v>
          </cell>
          <cell r="B3714">
            <v>23</v>
          </cell>
          <cell r="C3714">
            <v>45</v>
          </cell>
          <cell r="D3714" t="str">
            <v xml:space="preserve">LV  </v>
          </cell>
          <cell r="E3714" t="str">
            <v>C</v>
          </cell>
          <cell r="F3714" t="str">
            <v>M</v>
          </cell>
          <cell r="G3714">
            <v>5</v>
          </cell>
        </row>
        <row r="3715">
          <cell r="A3715" t="str">
            <v>MR5210TV</v>
          </cell>
          <cell r="B3715">
            <v>23</v>
          </cell>
          <cell r="C3715">
            <v>45</v>
          </cell>
          <cell r="D3715" t="str">
            <v xml:space="preserve">LV  </v>
          </cell>
          <cell r="E3715" t="str">
            <v>C</v>
          </cell>
          <cell r="F3715" t="str">
            <v>M</v>
          </cell>
          <cell r="G3715">
            <v>5</v>
          </cell>
        </row>
        <row r="3716">
          <cell r="A3716" t="str">
            <v>MR5211</v>
          </cell>
          <cell r="B3716">
            <v>3</v>
          </cell>
          <cell r="C3716" t="str">
            <v>M1</v>
          </cell>
          <cell r="D3716" t="str">
            <v xml:space="preserve">LV  </v>
          </cell>
          <cell r="E3716" t="str">
            <v>C</v>
          </cell>
          <cell r="F3716" t="str">
            <v>M</v>
          </cell>
          <cell r="G3716">
            <v>10</v>
          </cell>
        </row>
        <row r="3717">
          <cell r="A3717" t="str">
            <v>MR5211C4457</v>
          </cell>
          <cell r="B3717">
            <v>3</v>
          </cell>
          <cell r="C3717" t="str">
            <v>M1</v>
          </cell>
          <cell r="D3717" t="str">
            <v xml:space="preserve">LV  </v>
          </cell>
          <cell r="E3717" t="str">
            <v>C</v>
          </cell>
          <cell r="F3717" t="str">
            <v>M</v>
          </cell>
          <cell r="G3717">
            <v>0</v>
          </cell>
        </row>
        <row r="3718">
          <cell r="A3718" t="str">
            <v>MR5211EAX</v>
          </cell>
          <cell r="B3718">
            <v>23</v>
          </cell>
          <cell r="C3718">
            <v>45</v>
          </cell>
          <cell r="D3718" t="str">
            <v xml:space="preserve">LV  </v>
          </cell>
          <cell r="E3718" t="str">
            <v>C</v>
          </cell>
          <cell r="F3718" t="str">
            <v>M</v>
          </cell>
          <cell r="G3718">
            <v>5</v>
          </cell>
        </row>
        <row r="3719">
          <cell r="A3719" t="str">
            <v>MR5211EX</v>
          </cell>
          <cell r="B3719">
            <v>23</v>
          </cell>
          <cell r="C3719">
            <v>45</v>
          </cell>
          <cell r="D3719" t="str">
            <v xml:space="preserve">LV  </v>
          </cell>
          <cell r="E3719" t="str">
            <v>C</v>
          </cell>
          <cell r="F3719" t="str">
            <v>M</v>
          </cell>
          <cell r="G3719">
            <v>5</v>
          </cell>
        </row>
        <row r="3720">
          <cell r="A3720" t="str">
            <v>MR5211TV</v>
          </cell>
          <cell r="B3720">
            <v>23</v>
          </cell>
          <cell r="C3720">
            <v>45</v>
          </cell>
          <cell r="D3720" t="str">
            <v xml:space="preserve">LV  </v>
          </cell>
          <cell r="E3720" t="str">
            <v>C</v>
          </cell>
          <cell r="F3720" t="str">
            <v>M</v>
          </cell>
          <cell r="G3720">
            <v>5</v>
          </cell>
        </row>
        <row r="3721">
          <cell r="A3721" t="str">
            <v>MR5212</v>
          </cell>
          <cell r="B3721">
            <v>3</v>
          </cell>
          <cell r="C3721" t="str">
            <v>M1</v>
          </cell>
          <cell r="D3721" t="str">
            <v xml:space="preserve">LV  </v>
          </cell>
          <cell r="E3721" t="str">
            <v>C</v>
          </cell>
          <cell r="F3721" t="str">
            <v>M</v>
          </cell>
          <cell r="G3721">
            <v>15</v>
          </cell>
        </row>
        <row r="3722">
          <cell r="A3722" t="str">
            <v>MR5212C3</v>
          </cell>
          <cell r="B3722">
            <v>3</v>
          </cell>
          <cell r="C3722" t="str">
            <v>M1</v>
          </cell>
          <cell r="D3722" t="str">
            <v xml:space="preserve">LV  </v>
          </cell>
          <cell r="E3722" t="str">
            <v>C</v>
          </cell>
          <cell r="F3722" t="str">
            <v>M</v>
          </cell>
          <cell r="G3722">
            <v>10</v>
          </cell>
        </row>
        <row r="3723">
          <cell r="A3723" t="str">
            <v>MR5212EHXW915C5</v>
          </cell>
          <cell r="B3723">
            <v>23</v>
          </cell>
          <cell r="C3723">
            <v>45</v>
          </cell>
          <cell r="D3723" t="str">
            <v xml:space="preserve">LV  </v>
          </cell>
          <cell r="E3723" t="str">
            <v>C</v>
          </cell>
          <cell r="F3723" t="str">
            <v>M</v>
          </cell>
          <cell r="G3723">
            <v>5</v>
          </cell>
        </row>
        <row r="3724">
          <cell r="A3724" t="str">
            <v>MR5212EX</v>
          </cell>
          <cell r="B3724">
            <v>23</v>
          </cell>
          <cell r="C3724">
            <v>45</v>
          </cell>
          <cell r="D3724" t="str">
            <v xml:space="preserve">LV  </v>
          </cell>
          <cell r="E3724" t="str">
            <v>C</v>
          </cell>
          <cell r="F3724" t="str">
            <v>M</v>
          </cell>
          <cell r="G3724">
            <v>5</v>
          </cell>
        </row>
        <row r="3725">
          <cell r="A3725" t="str">
            <v>MR5212EXC3</v>
          </cell>
          <cell r="B3725">
            <v>23</v>
          </cell>
          <cell r="C3725">
            <v>45</v>
          </cell>
          <cell r="D3725" t="str">
            <v xml:space="preserve">LV  </v>
          </cell>
          <cell r="E3725" t="str">
            <v>C</v>
          </cell>
          <cell r="F3725" t="str">
            <v>M</v>
          </cell>
          <cell r="G3725">
            <v>5</v>
          </cell>
        </row>
        <row r="3726">
          <cell r="A3726" t="str">
            <v>MR5212TV</v>
          </cell>
          <cell r="B3726">
            <v>23</v>
          </cell>
          <cell r="C3726">
            <v>45</v>
          </cell>
          <cell r="D3726" t="str">
            <v xml:space="preserve">LV  </v>
          </cell>
          <cell r="E3726" t="str">
            <v>C</v>
          </cell>
          <cell r="F3726" t="str">
            <v>M</v>
          </cell>
          <cell r="G3726">
            <v>5</v>
          </cell>
        </row>
        <row r="3727">
          <cell r="A3727" t="str">
            <v>MR5213</v>
          </cell>
          <cell r="B3727">
            <v>3</v>
          </cell>
          <cell r="C3727" t="str">
            <v>M1</v>
          </cell>
          <cell r="D3727" t="str">
            <v xml:space="preserve">LV  </v>
          </cell>
          <cell r="E3727" t="str">
            <v>C</v>
          </cell>
          <cell r="F3727" t="str">
            <v>M</v>
          </cell>
          <cell r="G3727">
            <v>10</v>
          </cell>
        </row>
        <row r="3728">
          <cell r="A3728" t="str">
            <v>MR5213EX</v>
          </cell>
          <cell r="B3728">
            <v>23</v>
          </cell>
          <cell r="C3728">
            <v>45</v>
          </cell>
          <cell r="D3728" t="str">
            <v xml:space="preserve">LV  </v>
          </cell>
          <cell r="E3728" t="str">
            <v>C</v>
          </cell>
          <cell r="F3728" t="str">
            <v>M</v>
          </cell>
          <cell r="G3728">
            <v>5</v>
          </cell>
        </row>
        <row r="3729">
          <cell r="A3729" t="str">
            <v>MR5213TV</v>
          </cell>
          <cell r="B3729">
            <v>23</v>
          </cell>
          <cell r="C3729">
            <v>45</v>
          </cell>
          <cell r="D3729" t="str">
            <v xml:space="preserve">LV  </v>
          </cell>
          <cell r="E3729" t="str">
            <v>C</v>
          </cell>
          <cell r="F3729" t="str">
            <v>M</v>
          </cell>
          <cell r="G3729">
            <v>5</v>
          </cell>
        </row>
        <row r="3730">
          <cell r="A3730" t="str">
            <v>MR5214</v>
          </cell>
          <cell r="B3730">
            <v>3</v>
          </cell>
          <cell r="C3730" t="str">
            <v>M1</v>
          </cell>
          <cell r="D3730" t="str">
            <v xml:space="preserve">LOD </v>
          </cell>
          <cell r="E3730" t="str">
            <v>C</v>
          </cell>
          <cell r="F3730" t="str">
            <v>M</v>
          </cell>
          <cell r="G3730">
            <v>15</v>
          </cell>
        </row>
        <row r="3731">
          <cell r="A3731" t="str">
            <v>MR5214EAXW604</v>
          </cell>
          <cell r="B3731">
            <v>23</v>
          </cell>
          <cell r="C3731">
            <v>45</v>
          </cell>
          <cell r="D3731" t="str">
            <v xml:space="preserve">LOD </v>
          </cell>
          <cell r="E3731" t="str">
            <v>C</v>
          </cell>
          <cell r="F3731" t="str">
            <v>M</v>
          </cell>
          <cell r="G3731">
            <v>10</v>
          </cell>
        </row>
        <row r="3732">
          <cell r="A3732" t="str">
            <v>MR5214TV</v>
          </cell>
          <cell r="B3732">
            <v>23</v>
          </cell>
          <cell r="C3732">
            <v>45</v>
          </cell>
          <cell r="D3732" t="str">
            <v xml:space="preserve">LOD </v>
          </cell>
          <cell r="E3732" t="str">
            <v>C</v>
          </cell>
          <cell r="F3732" t="str">
            <v>M</v>
          </cell>
          <cell r="G3732">
            <v>5</v>
          </cell>
        </row>
        <row r="3733">
          <cell r="A3733" t="str">
            <v>MR5214UV</v>
          </cell>
          <cell r="B3733">
            <v>23</v>
          </cell>
          <cell r="C3733">
            <v>45</v>
          </cell>
          <cell r="D3733" t="str">
            <v xml:space="preserve">LOD </v>
          </cell>
          <cell r="E3733" t="str">
            <v>C</v>
          </cell>
          <cell r="F3733" t="str">
            <v>M</v>
          </cell>
          <cell r="G3733">
            <v>5</v>
          </cell>
        </row>
        <row r="3734">
          <cell r="A3734" t="str">
            <v>MR5214W604</v>
          </cell>
          <cell r="B3734">
            <v>3</v>
          </cell>
          <cell r="C3734" t="str">
            <v>M1</v>
          </cell>
          <cell r="D3734" t="str">
            <v xml:space="preserve">LOD </v>
          </cell>
          <cell r="E3734" t="str">
            <v>C</v>
          </cell>
          <cell r="F3734" t="str">
            <v>M</v>
          </cell>
          <cell r="G3734">
            <v>15</v>
          </cell>
        </row>
        <row r="3735">
          <cell r="A3735" t="str">
            <v>MR5215</v>
          </cell>
          <cell r="B3735">
            <v>3</v>
          </cell>
          <cell r="C3735" t="str">
            <v>M1</v>
          </cell>
          <cell r="D3735" t="str">
            <v xml:space="preserve">LOD </v>
          </cell>
          <cell r="E3735" t="str">
            <v>C</v>
          </cell>
          <cell r="F3735" t="str">
            <v>M</v>
          </cell>
          <cell r="G3735">
            <v>15</v>
          </cell>
        </row>
        <row r="3736">
          <cell r="A3736" t="str">
            <v>MR5215EX</v>
          </cell>
          <cell r="B3736">
            <v>23</v>
          </cell>
          <cell r="C3736">
            <v>45</v>
          </cell>
          <cell r="D3736" t="str">
            <v xml:space="preserve">LOD </v>
          </cell>
          <cell r="E3736" t="str">
            <v>C</v>
          </cell>
          <cell r="F3736" t="str">
            <v>M</v>
          </cell>
          <cell r="G3736">
            <v>5</v>
          </cell>
        </row>
        <row r="3737">
          <cell r="A3737" t="str">
            <v>MR5215TV</v>
          </cell>
          <cell r="B3737">
            <v>23</v>
          </cell>
          <cell r="C3737">
            <v>45</v>
          </cell>
          <cell r="D3737" t="str">
            <v xml:space="preserve">LOD </v>
          </cell>
          <cell r="E3737" t="str">
            <v>C</v>
          </cell>
          <cell r="F3737" t="str">
            <v>M</v>
          </cell>
          <cell r="G3737">
            <v>5</v>
          </cell>
        </row>
        <row r="3738">
          <cell r="A3738" t="str">
            <v>MR5216C5167</v>
          </cell>
          <cell r="B3738">
            <v>3</v>
          </cell>
          <cell r="C3738" t="str">
            <v>M1</v>
          </cell>
          <cell r="D3738" t="str">
            <v xml:space="preserve">LOD </v>
          </cell>
          <cell r="E3738" t="str">
            <v>C</v>
          </cell>
          <cell r="F3738" t="str">
            <v>M</v>
          </cell>
          <cell r="G3738">
            <v>15</v>
          </cell>
        </row>
        <row r="3739">
          <cell r="A3739" t="str">
            <v>MR5216EXC5167</v>
          </cell>
          <cell r="B3739">
            <v>23</v>
          </cell>
          <cell r="C3739">
            <v>45</v>
          </cell>
          <cell r="D3739" t="str">
            <v xml:space="preserve">LOD </v>
          </cell>
          <cell r="E3739" t="str">
            <v>C</v>
          </cell>
          <cell r="F3739" t="str">
            <v>M</v>
          </cell>
          <cell r="G3739">
            <v>5</v>
          </cell>
        </row>
        <row r="3740">
          <cell r="A3740" t="str">
            <v>MR5217</v>
          </cell>
          <cell r="B3740">
            <v>3</v>
          </cell>
          <cell r="C3740" t="str">
            <v>M1</v>
          </cell>
          <cell r="D3740" t="str">
            <v xml:space="preserve">LOD </v>
          </cell>
          <cell r="E3740" t="str">
            <v>C</v>
          </cell>
          <cell r="F3740" t="str">
            <v>M</v>
          </cell>
          <cell r="G3740">
            <v>15</v>
          </cell>
        </row>
        <row r="3741">
          <cell r="A3741" t="str">
            <v>MR5217EX</v>
          </cell>
          <cell r="B3741">
            <v>23</v>
          </cell>
          <cell r="C3741">
            <v>45</v>
          </cell>
          <cell r="D3741" t="str">
            <v xml:space="preserve">LOD </v>
          </cell>
          <cell r="E3741" t="str">
            <v>C</v>
          </cell>
          <cell r="F3741" t="str">
            <v>M</v>
          </cell>
          <cell r="G3741">
            <v>5</v>
          </cell>
        </row>
        <row r="3742">
          <cell r="A3742" t="str">
            <v>MR5218</v>
          </cell>
          <cell r="B3742">
            <v>3</v>
          </cell>
          <cell r="C3742" t="str">
            <v>M1</v>
          </cell>
          <cell r="D3742" t="str">
            <v xml:space="preserve">LOD </v>
          </cell>
          <cell r="E3742" t="str">
            <v>C</v>
          </cell>
          <cell r="F3742" t="str">
            <v>M</v>
          </cell>
          <cell r="G3742">
            <v>15</v>
          </cell>
        </row>
        <row r="3743">
          <cell r="A3743" t="str">
            <v>MR5218EX</v>
          </cell>
          <cell r="B3743">
            <v>23</v>
          </cell>
          <cell r="C3743">
            <v>45</v>
          </cell>
          <cell r="D3743" t="str">
            <v xml:space="preserve">LOD </v>
          </cell>
          <cell r="E3743" t="str">
            <v>C</v>
          </cell>
          <cell r="F3743" t="str">
            <v>M</v>
          </cell>
          <cell r="G3743">
            <v>5</v>
          </cell>
        </row>
        <row r="3744">
          <cell r="A3744" t="str">
            <v>MR5305</v>
          </cell>
          <cell r="B3744">
            <v>3</v>
          </cell>
          <cell r="C3744" t="str">
            <v>M1</v>
          </cell>
          <cell r="D3744" t="str">
            <v xml:space="preserve">LV  </v>
          </cell>
          <cell r="E3744" t="str">
            <v>C</v>
          </cell>
          <cell r="F3744" t="str">
            <v>M</v>
          </cell>
          <cell r="G3744">
            <v>20</v>
          </cell>
        </row>
        <row r="3745">
          <cell r="A3745" t="str">
            <v>MR5310</v>
          </cell>
          <cell r="B3745">
            <v>3</v>
          </cell>
          <cell r="C3745" t="str">
            <v>M1</v>
          </cell>
          <cell r="D3745" t="str">
            <v xml:space="preserve">LV  </v>
          </cell>
          <cell r="E3745" t="str">
            <v>C</v>
          </cell>
          <cell r="F3745" t="str">
            <v>M</v>
          </cell>
          <cell r="G3745">
            <v>15</v>
          </cell>
        </row>
        <row r="3746">
          <cell r="A3746" t="str">
            <v>MR5310EX</v>
          </cell>
          <cell r="B3746">
            <v>23</v>
          </cell>
          <cell r="C3746">
            <v>45</v>
          </cell>
          <cell r="D3746" t="str">
            <v xml:space="preserve">LV  </v>
          </cell>
          <cell r="E3746" t="str">
            <v>C</v>
          </cell>
          <cell r="F3746" t="str">
            <v>M</v>
          </cell>
          <cell r="G3746">
            <v>5</v>
          </cell>
        </row>
        <row r="3747">
          <cell r="A3747" t="str">
            <v>MR5310TV</v>
          </cell>
          <cell r="B3747">
            <v>23</v>
          </cell>
          <cell r="C3747">
            <v>45</v>
          </cell>
          <cell r="D3747" t="str">
            <v xml:space="preserve">LV  </v>
          </cell>
          <cell r="E3747" t="str">
            <v>C</v>
          </cell>
          <cell r="F3747" t="str">
            <v>M</v>
          </cell>
          <cell r="G3747">
            <v>5</v>
          </cell>
        </row>
        <row r="3748">
          <cell r="A3748" t="str">
            <v>MR5311</v>
          </cell>
          <cell r="B3748">
            <v>3</v>
          </cell>
          <cell r="C3748" t="str">
            <v>M1</v>
          </cell>
          <cell r="D3748" t="str">
            <v xml:space="preserve">LV  </v>
          </cell>
          <cell r="E3748" t="str">
            <v>C</v>
          </cell>
          <cell r="F3748" t="str">
            <v>M</v>
          </cell>
          <cell r="G3748">
            <v>15</v>
          </cell>
        </row>
        <row r="3749">
          <cell r="A3749" t="str">
            <v>MR5311TV</v>
          </cell>
          <cell r="B3749">
            <v>23</v>
          </cell>
          <cell r="C3749">
            <v>45</v>
          </cell>
          <cell r="D3749" t="str">
            <v xml:space="preserve">LV  </v>
          </cell>
          <cell r="E3749" t="str">
            <v>C</v>
          </cell>
          <cell r="F3749" t="str">
            <v>M</v>
          </cell>
          <cell r="G3749">
            <v>5</v>
          </cell>
        </row>
        <row r="3750">
          <cell r="A3750" t="str">
            <v>MR5311UV</v>
          </cell>
          <cell r="B3750">
            <v>23</v>
          </cell>
          <cell r="C3750">
            <v>45</v>
          </cell>
          <cell r="D3750" t="str">
            <v xml:space="preserve">LV  </v>
          </cell>
          <cell r="E3750" t="str">
            <v>C</v>
          </cell>
          <cell r="F3750" t="str">
            <v>M</v>
          </cell>
          <cell r="G3750">
            <v>5</v>
          </cell>
        </row>
        <row r="3751">
          <cell r="A3751" t="str">
            <v>MR5312</v>
          </cell>
          <cell r="B3751">
            <v>3</v>
          </cell>
          <cell r="C3751" t="str">
            <v>M1</v>
          </cell>
          <cell r="D3751" t="str">
            <v xml:space="preserve">LOD </v>
          </cell>
          <cell r="E3751" t="str">
            <v>C</v>
          </cell>
          <cell r="F3751" t="str">
            <v>M</v>
          </cell>
          <cell r="G3751">
            <v>15</v>
          </cell>
        </row>
        <row r="3752">
          <cell r="A3752" t="str">
            <v>MR5312TV</v>
          </cell>
          <cell r="B3752">
            <v>23</v>
          </cell>
          <cell r="C3752">
            <v>45</v>
          </cell>
          <cell r="D3752" t="str">
            <v xml:space="preserve">LOD </v>
          </cell>
          <cell r="E3752" t="str">
            <v>C</v>
          </cell>
          <cell r="F3752" t="str">
            <v>M</v>
          </cell>
          <cell r="G3752">
            <v>5</v>
          </cell>
        </row>
        <row r="3753">
          <cell r="A3753" t="str">
            <v>MR5313</v>
          </cell>
          <cell r="B3753">
            <v>3</v>
          </cell>
          <cell r="C3753" t="str">
            <v>M1</v>
          </cell>
          <cell r="D3753" t="str">
            <v xml:space="preserve">LOD </v>
          </cell>
          <cell r="E3753" t="str">
            <v>C</v>
          </cell>
          <cell r="F3753" t="str">
            <v>M</v>
          </cell>
          <cell r="G3753">
            <v>15</v>
          </cell>
        </row>
        <row r="3754">
          <cell r="A3754" t="str">
            <v>MR5313TV</v>
          </cell>
          <cell r="B3754">
            <v>23</v>
          </cell>
          <cell r="C3754">
            <v>45</v>
          </cell>
          <cell r="D3754" t="str">
            <v xml:space="preserve">LOD </v>
          </cell>
          <cell r="E3754" t="str">
            <v>C</v>
          </cell>
          <cell r="F3754" t="str">
            <v>M</v>
          </cell>
          <cell r="G3754">
            <v>5</v>
          </cell>
        </row>
        <row r="3755">
          <cell r="A3755" t="str">
            <v>MR5314</v>
          </cell>
          <cell r="B3755">
            <v>3</v>
          </cell>
          <cell r="C3755">
            <v>45</v>
          </cell>
          <cell r="D3755" t="str">
            <v xml:space="preserve">LOD </v>
          </cell>
          <cell r="E3755" t="str">
            <v>C</v>
          </cell>
          <cell r="F3755" t="str">
            <v>M</v>
          </cell>
          <cell r="G3755">
            <v>15</v>
          </cell>
        </row>
        <row r="3756">
          <cell r="A3756" t="str">
            <v>MR5314EX</v>
          </cell>
          <cell r="B3756">
            <v>23</v>
          </cell>
          <cell r="C3756">
            <v>45</v>
          </cell>
          <cell r="D3756" t="str">
            <v xml:space="preserve">LOD </v>
          </cell>
          <cell r="E3756" t="str">
            <v>C</v>
          </cell>
          <cell r="F3756" t="str">
            <v>M</v>
          </cell>
          <cell r="G3756">
            <v>5</v>
          </cell>
        </row>
        <row r="3757">
          <cell r="A3757" t="str">
            <v>MR5314TV</v>
          </cell>
          <cell r="B3757">
            <v>23</v>
          </cell>
          <cell r="C3757">
            <v>45</v>
          </cell>
          <cell r="D3757" t="str">
            <v xml:space="preserve">LOD </v>
          </cell>
          <cell r="E3757" t="str">
            <v>C</v>
          </cell>
          <cell r="F3757" t="str">
            <v>M</v>
          </cell>
          <cell r="G3757">
            <v>5</v>
          </cell>
        </row>
        <row r="3758">
          <cell r="A3758" t="str">
            <v>MR5315</v>
          </cell>
          <cell r="B3758">
            <v>3</v>
          </cell>
          <cell r="C3758">
            <v>45</v>
          </cell>
          <cell r="D3758" t="str">
            <v xml:space="preserve">LOD </v>
          </cell>
          <cell r="E3758" t="str">
            <v>C</v>
          </cell>
          <cell r="F3758" t="str">
            <v>M</v>
          </cell>
          <cell r="G3758">
            <v>15</v>
          </cell>
        </row>
        <row r="3759">
          <cell r="A3759" t="str">
            <v>MR5315EX</v>
          </cell>
          <cell r="B3759">
            <v>23</v>
          </cell>
          <cell r="C3759">
            <v>45</v>
          </cell>
          <cell r="D3759" t="str">
            <v xml:space="preserve">LOD </v>
          </cell>
          <cell r="E3759" t="str">
            <v>C</v>
          </cell>
          <cell r="F3759" t="str">
            <v>M</v>
          </cell>
          <cell r="G3759">
            <v>5</v>
          </cell>
        </row>
        <row r="3760">
          <cell r="A3760" t="str">
            <v>MR5315TV</v>
          </cell>
          <cell r="B3760">
            <v>23</v>
          </cell>
          <cell r="C3760">
            <v>45</v>
          </cell>
          <cell r="D3760" t="str">
            <v xml:space="preserve">LOD </v>
          </cell>
          <cell r="E3760" t="str">
            <v>C</v>
          </cell>
          <cell r="F3760" t="str">
            <v>M</v>
          </cell>
          <cell r="G3760">
            <v>5</v>
          </cell>
        </row>
        <row r="3761">
          <cell r="A3761" t="str">
            <v>MR61014W617</v>
          </cell>
          <cell r="B3761">
            <v>3</v>
          </cell>
          <cell r="C3761" t="str">
            <v>M1</v>
          </cell>
          <cell r="D3761" t="str">
            <v xml:space="preserve">MVB </v>
          </cell>
          <cell r="E3761" t="str">
            <v>A</v>
          </cell>
          <cell r="F3761" t="str">
            <v>M</v>
          </cell>
          <cell r="G3761">
            <v>3</v>
          </cell>
        </row>
        <row r="3762">
          <cell r="A3762" t="str">
            <v>MR61014W617S</v>
          </cell>
          <cell r="B3762">
            <v>3</v>
          </cell>
          <cell r="C3762" t="str">
            <v>M1</v>
          </cell>
          <cell r="D3762" t="str">
            <v xml:space="preserve">MVB </v>
          </cell>
          <cell r="E3762" t="str">
            <v>C</v>
          </cell>
          <cell r="F3762" t="str">
            <v>M</v>
          </cell>
          <cell r="G3762">
            <v>15</v>
          </cell>
        </row>
        <row r="3763">
          <cell r="A3763" t="str">
            <v>MR61213C3</v>
          </cell>
          <cell r="B3763">
            <v>3</v>
          </cell>
          <cell r="C3763" t="str">
            <v>M1</v>
          </cell>
          <cell r="D3763" t="str">
            <v xml:space="preserve">LV  </v>
          </cell>
          <cell r="E3763" t="str">
            <v>C</v>
          </cell>
          <cell r="F3763" t="str">
            <v>M</v>
          </cell>
          <cell r="G3763">
            <v>15</v>
          </cell>
        </row>
        <row r="3764">
          <cell r="A3764" t="str">
            <v>MR61213EAVC3</v>
          </cell>
          <cell r="B3764">
            <v>23</v>
          </cell>
          <cell r="C3764">
            <v>45</v>
          </cell>
          <cell r="D3764" t="str">
            <v xml:space="preserve">LV  </v>
          </cell>
          <cell r="E3764" t="str">
            <v>C</v>
          </cell>
          <cell r="F3764" t="str">
            <v>M</v>
          </cell>
          <cell r="G3764">
            <v>0</v>
          </cell>
        </row>
        <row r="3765">
          <cell r="A3765" t="str">
            <v>MR61216</v>
          </cell>
          <cell r="B3765">
            <v>3</v>
          </cell>
          <cell r="C3765" t="str">
            <v>M1</v>
          </cell>
          <cell r="D3765" t="str">
            <v xml:space="preserve">LOD </v>
          </cell>
          <cell r="E3765" t="str">
            <v>C</v>
          </cell>
          <cell r="F3765" t="str">
            <v>M</v>
          </cell>
          <cell r="G3765">
            <v>15</v>
          </cell>
        </row>
        <row r="3766">
          <cell r="A3766" t="str">
            <v>MR61216EXW997</v>
          </cell>
          <cell r="B3766">
            <v>23</v>
          </cell>
          <cell r="C3766">
            <v>45</v>
          </cell>
          <cell r="D3766" t="str">
            <v xml:space="preserve">LOD </v>
          </cell>
          <cell r="E3766" t="str">
            <v>C</v>
          </cell>
          <cell r="F3766" t="str">
            <v>M</v>
          </cell>
          <cell r="G3766">
            <v>5</v>
          </cell>
        </row>
        <row r="3767">
          <cell r="A3767" t="str">
            <v>MR61310</v>
          </cell>
          <cell r="B3767">
            <v>3</v>
          </cell>
          <cell r="C3767" t="str">
            <v>M1</v>
          </cell>
          <cell r="D3767" t="str">
            <v xml:space="preserve">LV  </v>
          </cell>
          <cell r="E3767" t="str">
            <v>C</v>
          </cell>
          <cell r="F3767" t="str">
            <v>M</v>
          </cell>
          <cell r="G3767">
            <v>15</v>
          </cell>
        </row>
        <row r="3768">
          <cell r="A3768" t="str">
            <v>MR61310EX</v>
          </cell>
          <cell r="B3768">
            <v>23</v>
          </cell>
          <cell r="C3768">
            <v>45</v>
          </cell>
          <cell r="D3768" t="str">
            <v xml:space="preserve">LV  </v>
          </cell>
          <cell r="E3768" t="str">
            <v>C</v>
          </cell>
          <cell r="F3768" t="str">
            <v>M</v>
          </cell>
          <cell r="G3768">
            <v>5</v>
          </cell>
        </row>
        <row r="3769">
          <cell r="A3769" t="str">
            <v>MR61918</v>
          </cell>
          <cell r="B3769">
            <v>3</v>
          </cell>
          <cell r="C3769" t="str">
            <v>M1</v>
          </cell>
          <cell r="D3769" t="str">
            <v xml:space="preserve">LOD </v>
          </cell>
          <cell r="E3769" t="str">
            <v>C</v>
          </cell>
          <cell r="F3769" t="str">
            <v>M</v>
          </cell>
          <cell r="G3769">
            <v>15</v>
          </cell>
        </row>
        <row r="3770">
          <cell r="A3770" t="str">
            <v>MR61918EX</v>
          </cell>
          <cell r="B3770">
            <v>23</v>
          </cell>
          <cell r="C3770">
            <v>45</v>
          </cell>
          <cell r="D3770" t="str">
            <v xml:space="preserve">LOD </v>
          </cell>
          <cell r="E3770" t="str">
            <v>C</v>
          </cell>
          <cell r="F3770" t="str">
            <v>M</v>
          </cell>
          <cell r="G3770">
            <v>5</v>
          </cell>
        </row>
        <row r="3771">
          <cell r="A3771" t="str">
            <v>MR61919EXW5</v>
          </cell>
          <cell r="B3771">
            <v>23</v>
          </cell>
          <cell r="C3771">
            <v>45</v>
          </cell>
          <cell r="D3771" t="str">
            <v xml:space="preserve">LOD </v>
          </cell>
          <cell r="E3771" t="str">
            <v>C</v>
          </cell>
          <cell r="F3771" t="str">
            <v>M</v>
          </cell>
          <cell r="G3771">
            <v>5</v>
          </cell>
        </row>
        <row r="3772">
          <cell r="A3772" t="str">
            <v>MR61919W5</v>
          </cell>
          <cell r="B3772">
            <v>3</v>
          </cell>
          <cell r="C3772" t="str">
            <v>M1</v>
          </cell>
          <cell r="D3772" t="str">
            <v xml:space="preserve">LOD </v>
          </cell>
          <cell r="E3772" t="str">
            <v>C</v>
          </cell>
          <cell r="F3772" t="str">
            <v>M</v>
          </cell>
          <cell r="G3772">
            <v>15</v>
          </cell>
        </row>
        <row r="3773">
          <cell r="A3773" t="str">
            <v>MR61926</v>
          </cell>
          <cell r="B3773">
            <v>3</v>
          </cell>
          <cell r="C3773" t="str">
            <v>M1</v>
          </cell>
          <cell r="D3773" t="str">
            <v xml:space="preserve">LOD </v>
          </cell>
          <cell r="E3773" t="str">
            <v>C</v>
          </cell>
          <cell r="F3773" t="str">
            <v>M</v>
          </cell>
          <cell r="G3773">
            <v>15</v>
          </cell>
        </row>
        <row r="3774">
          <cell r="A3774" t="str">
            <v>MR61926C115134</v>
          </cell>
          <cell r="B3774">
            <v>3</v>
          </cell>
          <cell r="C3774" t="str">
            <v>M1</v>
          </cell>
          <cell r="D3774" t="str">
            <v xml:space="preserve">LOD </v>
          </cell>
          <cell r="E3774" t="str">
            <v>C</v>
          </cell>
          <cell r="F3774" t="str">
            <v>M</v>
          </cell>
          <cell r="G3774">
            <v>15</v>
          </cell>
        </row>
        <row r="3775">
          <cell r="A3775" t="str">
            <v>MR61926EX</v>
          </cell>
          <cell r="B3775">
            <v>23</v>
          </cell>
          <cell r="C3775">
            <v>45</v>
          </cell>
          <cell r="D3775" t="str">
            <v xml:space="preserve">LOD </v>
          </cell>
          <cell r="E3775" t="str">
            <v>C</v>
          </cell>
          <cell r="F3775" t="str">
            <v>M</v>
          </cell>
          <cell r="G3775">
            <v>5</v>
          </cell>
        </row>
        <row r="3776">
          <cell r="A3776" t="str">
            <v>MR61926EXC115134</v>
          </cell>
          <cell r="B3776">
            <v>23</v>
          </cell>
          <cell r="C3776">
            <v>45</v>
          </cell>
          <cell r="D3776" t="str">
            <v xml:space="preserve">LOD </v>
          </cell>
          <cell r="E3776" t="str">
            <v>C</v>
          </cell>
          <cell r="F3776" t="str">
            <v>M</v>
          </cell>
          <cell r="G3776">
            <v>5</v>
          </cell>
        </row>
        <row r="3777">
          <cell r="A3777" t="str">
            <v>MR67220EAHXW916</v>
          </cell>
          <cell r="B3777">
            <v>23</v>
          </cell>
          <cell r="C3777">
            <v>45</v>
          </cell>
          <cell r="D3777" t="str">
            <v xml:space="preserve">LOD </v>
          </cell>
          <cell r="E3777" t="str">
            <v>C</v>
          </cell>
          <cell r="F3777" t="str">
            <v>M</v>
          </cell>
          <cell r="G3777">
            <v>5</v>
          </cell>
        </row>
        <row r="3778">
          <cell r="A3778" t="str">
            <v>MR67220W916</v>
          </cell>
          <cell r="B3778">
            <v>3</v>
          </cell>
          <cell r="C3778" t="str">
            <v>M1</v>
          </cell>
          <cell r="D3778" t="str">
            <v xml:space="preserve">LOD </v>
          </cell>
          <cell r="E3778" t="str">
            <v>B</v>
          </cell>
          <cell r="F3778" t="str">
            <v>M</v>
          </cell>
          <cell r="G3778">
            <v>15</v>
          </cell>
        </row>
        <row r="3779">
          <cell r="A3779" t="str">
            <v>MR67315EAHXW919</v>
          </cell>
          <cell r="B3779">
            <v>23</v>
          </cell>
          <cell r="C3779">
            <v>45</v>
          </cell>
          <cell r="D3779" t="str">
            <v xml:space="preserve">LOD </v>
          </cell>
          <cell r="E3779" t="str">
            <v>C</v>
          </cell>
          <cell r="F3779" t="str">
            <v>M</v>
          </cell>
          <cell r="G3779">
            <v>5</v>
          </cell>
        </row>
        <row r="3780">
          <cell r="A3780" t="str">
            <v>MR67315W919</v>
          </cell>
          <cell r="B3780">
            <v>3</v>
          </cell>
          <cell r="C3780" t="str">
            <v>M1</v>
          </cell>
          <cell r="D3780" t="str">
            <v xml:space="preserve">LOD </v>
          </cell>
          <cell r="E3780" t="str">
            <v>B</v>
          </cell>
          <cell r="F3780" t="str">
            <v>M</v>
          </cell>
          <cell r="G3780">
            <v>15</v>
          </cell>
        </row>
        <row r="3781">
          <cell r="A3781" t="str">
            <v>MR7307</v>
          </cell>
          <cell r="B3781">
            <v>3</v>
          </cell>
          <cell r="C3781" t="str">
            <v>M1</v>
          </cell>
          <cell r="D3781" t="str">
            <v xml:space="preserve">LV  </v>
          </cell>
          <cell r="E3781" t="str">
            <v>C</v>
          </cell>
          <cell r="F3781" t="str">
            <v>M</v>
          </cell>
          <cell r="G3781">
            <v>10</v>
          </cell>
        </row>
        <row r="3782">
          <cell r="A3782" t="str">
            <v>MR7307C1020</v>
          </cell>
          <cell r="B3782">
            <v>3</v>
          </cell>
          <cell r="C3782" t="str">
            <v>M1</v>
          </cell>
          <cell r="D3782" t="str">
            <v xml:space="preserve">LV  </v>
          </cell>
          <cell r="E3782" t="str">
            <v>C</v>
          </cell>
          <cell r="F3782" t="str">
            <v>M</v>
          </cell>
          <cell r="G3782">
            <v>0</v>
          </cell>
        </row>
        <row r="3783">
          <cell r="A3783" t="str">
            <v>MR7307EXC1020</v>
          </cell>
          <cell r="B3783">
            <v>23</v>
          </cell>
          <cell r="C3783">
            <v>45</v>
          </cell>
          <cell r="D3783" t="str">
            <v xml:space="preserve">LV  </v>
          </cell>
          <cell r="E3783" t="str">
            <v>C</v>
          </cell>
          <cell r="F3783" t="str">
            <v>M</v>
          </cell>
          <cell r="G3783">
            <v>5</v>
          </cell>
        </row>
        <row r="3784">
          <cell r="A3784" t="str">
            <v>MR7307EXW3</v>
          </cell>
          <cell r="B3784">
            <v>23</v>
          </cell>
          <cell r="C3784">
            <v>45</v>
          </cell>
          <cell r="D3784" t="str">
            <v xml:space="preserve">LV  </v>
          </cell>
          <cell r="E3784" t="str">
            <v>C</v>
          </cell>
          <cell r="F3784" t="str">
            <v>M</v>
          </cell>
          <cell r="G3784">
            <v>5</v>
          </cell>
        </row>
        <row r="3785">
          <cell r="A3785" t="str">
            <v>MR7309</v>
          </cell>
          <cell r="B3785">
            <v>3</v>
          </cell>
          <cell r="C3785" t="str">
            <v>M1</v>
          </cell>
          <cell r="D3785" t="str">
            <v xml:space="preserve">LV  </v>
          </cell>
          <cell r="E3785" t="str">
            <v>C</v>
          </cell>
          <cell r="F3785" t="str">
            <v>M</v>
          </cell>
          <cell r="G3785">
            <v>15</v>
          </cell>
        </row>
        <row r="3786">
          <cell r="A3786" t="str">
            <v>MR7309EAHX</v>
          </cell>
          <cell r="B3786">
            <v>23</v>
          </cell>
          <cell r="C3786">
            <v>45</v>
          </cell>
          <cell r="D3786" t="str">
            <v xml:space="preserve">LV  </v>
          </cell>
          <cell r="E3786" t="str">
            <v>C</v>
          </cell>
          <cell r="F3786" t="str">
            <v>M</v>
          </cell>
          <cell r="G3786">
            <v>5</v>
          </cell>
        </row>
        <row r="3787">
          <cell r="A3787" t="str">
            <v>MR7311</v>
          </cell>
          <cell r="B3787">
            <v>3</v>
          </cell>
          <cell r="C3787" t="str">
            <v>M1</v>
          </cell>
          <cell r="D3787" t="str">
            <v xml:space="preserve">LV  </v>
          </cell>
          <cell r="E3787" t="str">
            <v>C</v>
          </cell>
          <cell r="F3787" t="str">
            <v>M</v>
          </cell>
          <cell r="G3787">
            <v>10</v>
          </cell>
        </row>
        <row r="3788">
          <cell r="A3788" t="str">
            <v>MR7311EX</v>
          </cell>
          <cell r="B3788">
            <v>23</v>
          </cell>
          <cell r="C3788">
            <v>45</v>
          </cell>
          <cell r="D3788" t="str">
            <v xml:space="preserve">LOD </v>
          </cell>
          <cell r="E3788" t="str">
            <v>C</v>
          </cell>
          <cell r="F3788" t="str">
            <v>M</v>
          </cell>
          <cell r="G3788">
            <v>5</v>
          </cell>
        </row>
        <row r="3789">
          <cell r="A3789" t="str">
            <v>MR7313EAHXW979</v>
          </cell>
          <cell r="B3789">
            <v>23</v>
          </cell>
          <cell r="C3789">
            <v>45</v>
          </cell>
          <cell r="D3789" t="str">
            <v xml:space="preserve">LOD </v>
          </cell>
          <cell r="E3789" t="str">
            <v>C</v>
          </cell>
          <cell r="F3789" t="str">
            <v>M</v>
          </cell>
          <cell r="G3789">
            <v>5</v>
          </cell>
        </row>
        <row r="3790">
          <cell r="A3790" t="str">
            <v>MR7313W979</v>
          </cell>
          <cell r="B3790">
            <v>3</v>
          </cell>
          <cell r="C3790" t="str">
            <v>M1</v>
          </cell>
          <cell r="D3790" t="str">
            <v xml:space="preserve">LOD </v>
          </cell>
          <cell r="E3790" t="str">
            <v>C</v>
          </cell>
          <cell r="F3790" t="str">
            <v>M</v>
          </cell>
          <cell r="G3790">
            <v>15</v>
          </cell>
        </row>
        <row r="3791">
          <cell r="A3791" t="str">
            <v>MR7314</v>
          </cell>
          <cell r="B3791">
            <v>3</v>
          </cell>
          <cell r="C3791">
            <v>45</v>
          </cell>
          <cell r="D3791" t="str">
            <v xml:space="preserve">LOD </v>
          </cell>
          <cell r="E3791" t="str">
            <v>C</v>
          </cell>
          <cell r="F3791" t="str">
            <v>M</v>
          </cell>
          <cell r="G3791">
            <v>15</v>
          </cell>
        </row>
        <row r="3792">
          <cell r="A3792" t="str">
            <v>MR7314EX</v>
          </cell>
          <cell r="B3792">
            <v>23</v>
          </cell>
          <cell r="C3792">
            <v>45</v>
          </cell>
          <cell r="D3792" t="str">
            <v xml:space="preserve">LOD </v>
          </cell>
          <cell r="E3792" t="str">
            <v>C</v>
          </cell>
          <cell r="F3792" t="str">
            <v>M</v>
          </cell>
          <cell r="G3792">
            <v>5</v>
          </cell>
        </row>
        <row r="3793">
          <cell r="A3793" t="str">
            <v>MR7315</v>
          </cell>
          <cell r="B3793">
            <v>3</v>
          </cell>
          <cell r="C3793" t="str">
            <v>M1</v>
          </cell>
          <cell r="D3793" t="str">
            <v xml:space="preserve">LOD </v>
          </cell>
          <cell r="E3793" t="str">
            <v>C</v>
          </cell>
          <cell r="F3793" t="str">
            <v>M</v>
          </cell>
          <cell r="G3793">
            <v>15</v>
          </cell>
        </row>
        <row r="3794">
          <cell r="A3794" t="str">
            <v>MR7315EAHXW916</v>
          </cell>
          <cell r="B3794">
            <v>23</v>
          </cell>
          <cell r="C3794">
            <v>45</v>
          </cell>
          <cell r="D3794" t="str">
            <v xml:space="preserve">LOD </v>
          </cell>
          <cell r="E3794" t="str">
            <v>C</v>
          </cell>
          <cell r="F3794" t="str">
            <v>M</v>
          </cell>
          <cell r="G3794">
            <v>5</v>
          </cell>
        </row>
        <row r="3795">
          <cell r="A3795" t="str">
            <v>MR7315EAX</v>
          </cell>
          <cell r="B3795">
            <v>28</v>
          </cell>
          <cell r="C3795">
            <v>65</v>
          </cell>
          <cell r="D3795" t="str">
            <v xml:space="preserve">LOD </v>
          </cell>
          <cell r="E3795" t="str">
            <v>C</v>
          </cell>
          <cell r="F3795" t="str">
            <v>P</v>
          </cell>
          <cell r="G3795">
            <v>35</v>
          </cell>
        </row>
        <row r="3796">
          <cell r="A3796" t="str">
            <v>MR7315EX</v>
          </cell>
          <cell r="B3796">
            <v>23</v>
          </cell>
          <cell r="C3796">
            <v>45</v>
          </cell>
          <cell r="D3796" t="str">
            <v xml:space="preserve">LOD </v>
          </cell>
          <cell r="E3796" t="str">
            <v>C</v>
          </cell>
          <cell r="F3796" t="str">
            <v>M</v>
          </cell>
          <cell r="G3796">
            <v>5</v>
          </cell>
        </row>
        <row r="3797">
          <cell r="A3797" t="str">
            <v>MR7315W916</v>
          </cell>
          <cell r="B3797">
            <v>3</v>
          </cell>
          <cell r="C3797" t="str">
            <v>M1</v>
          </cell>
          <cell r="D3797" t="str">
            <v xml:space="preserve">LOD </v>
          </cell>
          <cell r="E3797" t="str">
            <v>C</v>
          </cell>
          <cell r="F3797" t="str">
            <v>M</v>
          </cell>
          <cell r="G3797">
            <v>0</v>
          </cell>
        </row>
        <row r="3798">
          <cell r="A3798" t="str">
            <v>MRS1010EAHXW101</v>
          </cell>
          <cell r="B3798">
            <v>23</v>
          </cell>
          <cell r="C3798">
            <v>45</v>
          </cell>
          <cell r="D3798" t="str">
            <v xml:space="preserve">MVC </v>
          </cell>
          <cell r="E3798" t="str">
            <v>C</v>
          </cell>
          <cell r="F3798" t="str">
            <v>M</v>
          </cell>
          <cell r="G3798">
            <v>5</v>
          </cell>
        </row>
        <row r="3799">
          <cell r="A3799" t="str">
            <v>MRS1010W101</v>
          </cell>
          <cell r="B3799">
            <v>3</v>
          </cell>
          <cell r="C3799" t="str">
            <v>M1</v>
          </cell>
          <cell r="D3799" t="str">
            <v xml:space="preserve">MVC </v>
          </cell>
          <cell r="E3799" t="str">
            <v>B</v>
          </cell>
          <cell r="F3799" t="str">
            <v>M</v>
          </cell>
          <cell r="G3799">
            <v>15</v>
          </cell>
        </row>
        <row r="3800">
          <cell r="A3800" t="str">
            <v>MRS67217EAHXW856</v>
          </cell>
          <cell r="B3800">
            <v>23</v>
          </cell>
          <cell r="C3800">
            <v>45</v>
          </cell>
          <cell r="D3800" t="str">
            <v xml:space="preserve">LOD </v>
          </cell>
          <cell r="E3800" t="str">
            <v>C</v>
          </cell>
          <cell r="F3800" t="str">
            <v>M</v>
          </cell>
          <cell r="G3800">
            <v>5</v>
          </cell>
        </row>
        <row r="3801">
          <cell r="A3801" t="str">
            <v>MRS67217W856</v>
          </cell>
          <cell r="B3801">
            <v>3</v>
          </cell>
          <cell r="C3801" t="str">
            <v>M1</v>
          </cell>
          <cell r="D3801" t="str">
            <v xml:space="preserve">LV  </v>
          </cell>
          <cell r="E3801" t="str">
            <v>C</v>
          </cell>
          <cell r="F3801" t="str">
            <v>M</v>
          </cell>
          <cell r="G3801">
            <v>15</v>
          </cell>
        </row>
        <row r="3802">
          <cell r="A3802" t="str">
            <v>MRT67210</v>
          </cell>
          <cell r="B3802">
            <v>3</v>
          </cell>
          <cell r="C3802" t="str">
            <v>M1</v>
          </cell>
          <cell r="D3802" t="str">
            <v xml:space="preserve">LV  </v>
          </cell>
          <cell r="E3802" t="str">
            <v>C</v>
          </cell>
          <cell r="F3802" t="str">
            <v>M</v>
          </cell>
          <cell r="G3802">
            <v>15</v>
          </cell>
        </row>
        <row r="3803">
          <cell r="A3803" t="str">
            <v>MRT67213C5063</v>
          </cell>
          <cell r="B3803">
            <v>3</v>
          </cell>
          <cell r="C3803" t="str">
            <v>M1</v>
          </cell>
          <cell r="D3803" t="str">
            <v xml:space="preserve">LOD </v>
          </cell>
          <cell r="E3803" t="str">
            <v>C</v>
          </cell>
          <cell r="F3803" t="str">
            <v>M</v>
          </cell>
          <cell r="G3803">
            <v>15</v>
          </cell>
        </row>
        <row r="3804">
          <cell r="A3804" t="str">
            <v>MRT67213EAXC5063</v>
          </cell>
          <cell r="B3804">
            <v>23</v>
          </cell>
          <cell r="C3804">
            <v>45</v>
          </cell>
          <cell r="D3804" t="str">
            <v xml:space="preserve">LOD </v>
          </cell>
          <cell r="E3804" t="str">
            <v>C</v>
          </cell>
          <cell r="F3804" t="str">
            <v>M</v>
          </cell>
          <cell r="G3804">
            <v>5</v>
          </cell>
        </row>
        <row r="3805">
          <cell r="A3805" t="str">
            <v>MRT67220</v>
          </cell>
          <cell r="B3805">
            <v>3</v>
          </cell>
          <cell r="C3805" t="str">
            <v>M1</v>
          </cell>
          <cell r="D3805" t="str">
            <v xml:space="preserve">LOD </v>
          </cell>
          <cell r="E3805" t="str">
            <v>C</v>
          </cell>
          <cell r="F3805" t="str">
            <v>M</v>
          </cell>
          <cell r="G3805">
            <v>15</v>
          </cell>
        </row>
        <row r="3806">
          <cell r="A3806" t="str">
            <v>MRT67220EAHX</v>
          </cell>
          <cell r="B3806">
            <v>23</v>
          </cell>
          <cell r="C3806">
            <v>45</v>
          </cell>
          <cell r="D3806" t="str">
            <v xml:space="preserve">LOD </v>
          </cell>
          <cell r="E3806" t="str">
            <v>C</v>
          </cell>
          <cell r="F3806" t="str">
            <v>M</v>
          </cell>
          <cell r="G3806">
            <v>5</v>
          </cell>
        </row>
        <row r="3807">
          <cell r="A3807" t="str">
            <v>MRT68215</v>
          </cell>
          <cell r="B3807">
            <v>3</v>
          </cell>
          <cell r="C3807" t="str">
            <v>M1</v>
          </cell>
          <cell r="D3807" t="str">
            <v xml:space="preserve">LV  </v>
          </cell>
          <cell r="E3807" t="str">
            <v>C</v>
          </cell>
          <cell r="F3807" t="str">
            <v>M</v>
          </cell>
          <cell r="G3807">
            <v>15</v>
          </cell>
        </row>
        <row r="3808">
          <cell r="A3808" t="str">
            <v>MRT68215EAHX</v>
          </cell>
          <cell r="B3808">
            <v>23</v>
          </cell>
          <cell r="C3808">
            <v>45</v>
          </cell>
          <cell r="D3808" t="str">
            <v xml:space="preserve">LOD </v>
          </cell>
          <cell r="E3808" t="str">
            <v>C</v>
          </cell>
          <cell r="F3808" t="str">
            <v>M</v>
          </cell>
          <cell r="G3808">
            <v>5</v>
          </cell>
        </row>
        <row r="3809">
          <cell r="A3809" t="str">
            <v>MS1012W853</v>
          </cell>
          <cell r="B3809">
            <v>3</v>
          </cell>
          <cell r="C3809" t="str">
            <v>M1</v>
          </cell>
          <cell r="D3809" t="str">
            <v xml:space="preserve">LV  </v>
          </cell>
          <cell r="E3809" t="str">
            <v>C</v>
          </cell>
          <cell r="F3809" t="str">
            <v>M</v>
          </cell>
          <cell r="G3809">
            <v>15</v>
          </cell>
        </row>
        <row r="3810">
          <cell r="A3810" t="str">
            <v>MS1017EAHXW853</v>
          </cell>
          <cell r="B3810">
            <v>23</v>
          </cell>
          <cell r="C3810">
            <v>45</v>
          </cell>
          <cell r="D3810" t="str">
            <v xml:space="preserve">LOD </v>
          </cell>
          <cell r="E3810" t="str">
            <v>C</v>
          </cell>
          <cell r="F3810" t="str">
            <v>M</v>
          </cell>
          <cell r="G3810">
            <v>5</v>
          </cell>
        </row>
        <row r="3811">
          <cell r="A3811" t="str">
            <v>MS1017W853</v>
          </cell>
          <cell r="B3811">
            <v>3</v>
          </cell>
          <cell r="C3811" t="str">
            <v>M1</v>
          </cell>
          <cell r="D3811" t="str">
            <v xml:space="preserve">LOD </v>
          </cell>
          <cell r="E3811" t="str">
            <v>C</v>
          </cell>
          <cell r="F3811" t="str">
            <v>M</v>
          </cell>
          <cell r="G3811">
            <v>15</v>
          </cell>
        </row>
        <row r="3812">
          <cell r="A3812" t="str">
            <v>MS1206C3953</v>
          </cell>
          <cell r="B3812">
            <v>3</v>
          </cell>
          <cell r="C3812" t="str">
            <v>M1</v>
          </cell>
          <cell r="D3812" t="str">
            <v xml:space="preserve">LV  </v>
          </cell>
          <cell r="E3812" t="str">
            <v>C</v>
          </cell>
          <cell r="F3812" t="str">
            <v>M</v>
          </cell>
          <cell r="G3812">
            <v>10</v>
          </cell>
        </row>
        <row r="3813">
          <cell r="A3813" t="str">
            <v>MS1210</v>
          </cell>
          <cell r="B3813">
            <v>3</v>
          </cell>
          <cell r="C3813" t="str">
            <v>M1</v>
          </cell>
          <cell r="D3813" t="str">
            <v xml:space="preserve">LV  </v>
          </cell>
          <cell r="E3813" t="str">
            <v>C</v>
          </cell>
          <cell r="F3813" t="str">
            <v>M</v>
          </cell>
          <cell r="G3813">
            <v>15</v>
          </cell>
        </row>
        <row r="3814">
          <cell r="A3814" t="str">
            <v>MS1211</v>
          </cell>
          <cell r="B3814">
            <v>3</v>
          </cell>
          <cell r="C3814" t="str">
            <v>M1</v>
          </cell>
          <cell r="D3814" t="str">
            <v xml:space="preserve">MVC </v>
          </cell>
          <cell r="E3814" t="str">
            <v>B</v>
          </cell>
          <cell r="F3814" t="str">
            <v>M</v>
          </cell>
          <cell r="G3814">
            <v>20</v>
          </cell>
        </row>
        <row r="3815">
          <cell r="A3815" t="str">
            <v>MS1212</v>
          </cell>
          <cell r="B3815">
            <v>3</v>
          </cell>
          <cell r="C3815" t="str">
            <v>M1</v>
          </cell>
          <cell r="D3815" t="str">
            <v xml:space="preserve">LV  </v>
          </cell>
          <cell r="E3815" t="str">
            <v>C</v>
          </cell>
          <cell r="F3815" t="str">
            <v>M</v>
          </cell>
          <cell r="G3815">
            <v>10</v>
          </cell>
        </row>
        <row r="3816">
          <cell r="A3816" t="str">
            <v>MS1212WS</v>
          </cell>
          <cell r="B3816">
            <v>3</v>
          </cell>
          <cell r="C3816" t="str">
            <v>M1</v>
          </cell>
          <cell r="D3816" t="str">
            <v xml:space="preserve">LV  </v>
          </cell>
          <cell r="E3816" t="str">
            <v>C</v>
          </cell>
          <cell r="F3816" t="str">
            <v>M</v>
          </cell>
          <cell r="G3816">
            <v>15</v>
          </cell>
        </row>
        <row r="3817">
          <cell r="A3817" t="str">
            <v>MS1213</v>
          </cell>
          <cell r="B3817">
            <v>3</v>
          </cell>
          <cell r="C3817" t="str">
            <v>M1</v>
          </cell>
          <cell r="D3817" t="str">
            <v xml:space="preserve">LV  </v>
          </cell>
          <cell r="E3817" t="str">
            <v>C</v>
          </cell>
          <cell r="F3817" t="str">
            <v>M</v>
          </cell>
          <cell r="G3817">
            <v>15</v>
          </cell>
        </row>
        <row r="3818">
          <cell r="A3818" t="str">
            <v>MS1216</v>
          </cell>
          <cell r="B3818">
            <v>3</v>
          </cell>
          <cell r="C3818" t="str">
            <v>M1</v>
          </cell>
          <cell r="D3818" t="str">
            <v xml:space="preserve">LOD </v>
          </cell>
          <cell r="E3818" t="str">
            <v>C</v>
          </cell>
          <cell r="F3818" t="str">
            <v>M</v>
          </cell>
          <cell r="G3818">
            <v>10</v>
          </cell>
        </row>
        <row r="3819">
          <cell r="A3819" t="str">
            <v>MS1219</v>
          </cell>
          <cell r="B3819">
            <v>3</v>
          </cell>
          <cell r="C3819" t="str">
            <v>M1</v>
          </cell>
          <cell r="D3819" t="str">
            <v xml:space="preserve">LOD </v>
          </cell>
          <cell r="E3819" t="str">
            <v>C</v>
          </cell>
          <cell r="F3819" t="str">
            <v>M</v>
          </cell>
          <cell r="G3819">
            <v>15</v>
          </cell>
        </row>
        <row r="3820">
          <cell r="A3820" t="str">
            <v>MS1224W826</v>
          </cell>
          <cell r="B3820">
            <v>3</v>
          </cell>
          <cell r="C3820" t="str">
            <v>M1</v>
          </cell>
          <cell r="D3820" t="str">
            <v xml:space="preserve">LOD </v>
          </cell>
          <cell r="E3820" t="str">
            <v>C</v>
          </cell>
          <cell r="F3820" t="str">
            <v>M</v>
          </cell>
          <cell r="G3820">
            <v>15</v>
          </cell>
        </row>
        <row r="3821">
          <cell r="A3821" t="str">
            <v>MS1307</v>
          </cell>
          <cell r="B3821">
            <v>3</v>
          </cell>
          <cell r="C3821" t="str">
            <v>M1</v>
          </cell>
          <cell r="D3821" t="str">
            <v xml:space="preserve">LV  </v>
          </cell>
          <cell r="E3821" t="str">
            <v>C</v>
          </cell>
          <cell r="F3821" t="str">
            <v>M</v>
          </cell>
          <cell r="G3821">
            <v>10</v>
          </cell>
        </row>
        <row r="3822">
          <cell r="A3822" t="str">
            <v>MS1307WS</v>
          </cell>
          <cell r="B3822">
            <v>3</v>
          </cell>
          <cell r="C3822" t="str">
            <v>M1</v>
          </cell>
          <cell r="D3822" t="str">
            <v xml:space="preserve">LV  </v>
          </cell>
          <cell r="E3822" t="str">
            <v>C</v>
          </cell>
          <cell r="F3822" t="str">
            <v>M</v>
          </cell>
          <cell r="G3822">
            <v>10</v>
          </cell>
        </row>
        <row r="3823">
          <cell r="A3823" t="str">
            <v>MS1308</v>
          </cell>
          <cell r="B3823">
            <v>3</v>
          </cell>
          <cell r="C3823" t="str">
            <v>M1</v>
          </cell>
          <cell r="D3823" t="str">
            <v xml:space="preserve">MVC </v>
          </cell>
          <cell r="E3823" t="str">
            <v>B</v>
          </cell>
          <cell r="F3823" t="str">
            <v>M</v>
          </cell>
          <cell r="G3823">
            <v>15</v>
          </cell>
        </row>
        <row r="3824">
          <cell r="A3824" t="str">
            <v>MS1308GEGX</v>
          </cell>
          <cell r="B3824">
            <v>23</v>
          </cell>
          <cell r="C3824">
            <v>45</v>
          </cell>
          <cell r="D3824" t="str">
            <v xml:space="preserve">MVC </v>
          </cell>
          <cell r="E3824" t="str">
            <v>B</v>
          </cell>
          <cell r="F3824" t="str">
            <v>M</v>
          </cell>
          <cell r="G3824">
            <v>5</v>
          </cell>
        </row>
        <row r="3825">
          <cell r="A3825" t="str">
            <v>MS1308WS</v>
          </cell>
          <cell r="B3825">
            <v>3</v>
          </cell>
          <cell r="C3825" t="str">
            <v>M1</v>
          </cell>
          <cell r="D3825" t="str">
            <v xml:space="preserve">LV  </v>
          </cell>
          <cell r="E3825" t="str">
            <v>C</v>
          </cell>
          <cell r="F3825" t="str">
            <v>M</v>
          </cell>
          <cell r="G3825">
            <v>10</v>
          </cell>
        </row>
        <row r="3826">
          <cell r="A3826" t="str">
            <v>MS1309</v>
          </cell>
          <cell r="B3826">
            <v>3</v>
          </cell>
          <cell r="C3826" t="str">
            <v>M1</v>
          </cell>
          <cell r="D3826" t="str">
            <v xml:space="preserve">LV  </v>
          </cell>
          <cell r="E3826" t="str">
            <v>C</v>
          </cell>
          <cell r="F3826" t="str">
            <v>M</v>
          </cell>
          <cell r="G3826">
            <v>15</v>
          </cell>
        </row>
        <row r="3827">
          <cell r="A3827" t="str">
            <v>MS1309C5466</v>
          </cell>
          <cell r="B3827">
            <v>3</v>
          </cell>
          <cell r="C3827" t="str">
            <v>M1</v>
          </cell>
          <cell r="D3827" t="str">
            <v xml:space="preserve">LV  </v>
          </cell>
          <cell r="E3827" t="str">
            <v>C</v>
          </cell>
          <cell r="F3827" t="str">
            <v>M</v>
          </cell>
          <cell r="G3827">
            <v>0</v>
          </cell>
        </row>
        <row r="3828">
          <cell r="A3828" t="str">
            <v>MS1309REV</v>
          </cell>
          <cell r="B3828">
            <v>23</v>
          </cell>
          <cell r="C3828">
            <v>45</v>
          </cell>
          <cell r="D3828" t="str">
            <v xml:space="preserve">LV  </v>
          </cell>
          <cell r="E3828" t="str">
            <v>C</v>
          </cell>
          <cell r="F3828" t="str">
            <v>M</v>
          </cell>
          <cell r="G3828">
            <v>10</v>
          </cell>
        </row>
        <row r="3829">
          <cell r="A3829" t="str">
            <v>MS1309REVWS</v>
          </cell>
          <cell r="B3829">
            <v>23</v>
          </cell>
          <cell r="C3829">
            <v>45</v>
          </cell>
          <cell r="D3829" t="str">
            <v xml:space="preserve">LV  </v>
          </cell>
          <cell r="E3829" t="str">
            <v>C</v>
          </cell>
          <cell r="F3829" t="str">
            <v>M</v>
          </cell>
          <cell r="G3829">
            <v>5</v>
          </cell>
        </row>
        <row r="3830">
          <cell r="A3830" t="str">
            <v>MS1309REX</v>
          </cell>
          <cell r="B3830">
            <v>23</v>
          </cell>
          <cell r="C3830">
            <v>45</v>
          </cell>
          <cell r="D3830" t="str">
            <v xml:space="preserve">LV  </v>
          </cell>
          <cell r="E3830" t="str">
            <v>C</v>
          </cell>
          <cell r="F3830" t="str">
            <v>M</v>
          </cell>
          <cell r="G3830">
            <v>5</v>
          </cell>
        </row>
        <row r="3831">
          <cell r="A3831" t="str">
            <v>MS1309WS</v>
          </cell>
          <cell r="B3831">
            <v>3</v>
          </cell>
          <cell r="C3831" t="str">
            <v>M1</v>
          </cell>
          <cell r="D3831" t="str">
            <v xml:space="preserve">LV  </v>
          </cell>
          <cell r="E3831" t="str">
            <v>C</v>
          </cell>
          <cell r="F3831" t="str">
            <v>M</v>
          </cell>
          <cell r="G3831">
            <v>15</v>
          </cell>
        </row>
        <row r="3832">
          <cell r="A3832" t="str">
            <v>MS1310</v>
          </cell>
          <cell r="B3832">
            <v>3</v>
          </cell>
          <cell r="C3832" t="str">
            <v>M1</v>
          </cell>
          <cell r="D3832" t="str">
            <v xml:space="preserve">LV  </v>
          </cell>
          <cell r="E3832" t="str">
            <v>B</v>
          </cell>
          <cell r="F3832" t="str">
            <v>M</v>
          </cell>
          <cell r="G3832">
            <v>10</v>
          </cell>
        </row>
        <row r="3833">
          <cell r="A3833" t="str">
            <v>MS1310EXW1</v>
          </cell>
          <cell r="B3833">
            <v>23</v>
          </cell>
          <cell r="C3833">
            <v>45</v>
          </cell>
          <cell r="D3833" t="str">
            <v xml:space="preserve">LV  </v>
          </cell>
          <cell r="E3833" t="str">
            <v>B</v>
          </cell>
          <cell r="F3833" t="str">
            <v>M</v>
          </cell>
          <cell r="G3833">
            <v>5</v>
          </cell>
        </row>
        <row r="3834">
          <cell r="A3834" t="str">
            <v>MS1310W1</v>
          </cell>
          <cell r="B3834">
            <v>3</v>
          </cell>
          <cell r="C3834" t="str">
            <v>M1</v>
          </cell>
          <cell r="D3834" t="str">
            <v xml:space="preserve">LV  </v>
          </cell>
          <cell r="E3834" t="str">
            <v>C</v>
          </cell>
          <cell r="F3834" t="str">
            <v>M</v>
          </cell>
          <cell r="G3834">
            <v>10</v>
          </cell>
        </row>
        <row r="3835">
          <cell r="A3835" t="str">
            <v>MS1310W637S</v>
          </cell>
          <cell r="B3835">
            <v>3</v>
          </cell>
          <cell r="C3835" t="str">
            <v>M1</v>
          </cell>
          <cell r="D3835" t="str">
            <v xml:space="preserve">LV  </v>
          </cell>
          <cell r="E3835" t="str">
            <v>C</v>
          </cell>
          <cell r="F3835" t="str">
            <v>M</v>
          </cell>
          <cell r="G3835">
            <v>0</v>
          </cell>
        </row>
        <row r="3836">
          <cell r="A3836" t="str">
            <v>MS1310W638S</v>
          </cell>
          <cell r="B3836">
            <v>3</v>
          </cell>
          <cell r="C3836" t="str">
            <v>M1</v>
          </cell>
          <cell r="D3836" t="str">
            <v xml:space="preserve">LV  </v>
          </cell>
          <cell r="E3836" t="str">
            <v>C</v>
          </cell>
          <cell r="F3836" t="str">
            <v>M</v>
          </cell>
          <cell r="G3836">
            <v>0</v>
          </cell>
        </row>
        <row r="3837">
          <cell r="A3837" t="str">
            <v>MS1311</v>
          </cell>
          <cell r="B3837">
            <v>3</v>
          </cell>
          <cell r="C3837" t="str">
            <v>M1</v>
          </cell>
          <cell r="D3837" t="str">
            <v xml:space="preserve">LV  </v>
          </cell>
          <cell r="E3837" t="str">
            <v>C</v>
          </cell>
          <cell r="F3837" t="str">
            <v>M</v>
          </cell>
          <cell r="G3837">
            <v>10</v>
          </cell>
        </row>
        <row r="3838">
          <cell r="A3838" t="str">
            <v>MS1312</v>
          </cell>
          <cell r="B3838">
            <v>3</v>
          </cell>
          <cell r="C3838" t="str">
            <v>M1</v>
          </cell>
          <cell r="D3838" t="str">
            <v xml:space="preserve">LOD </v>
          </cell>
          <cell r="E3838" t="str">
            <v>C</v>
          </cell>
          <cell r="F3838" t="str">
            <v>M</v>
          </cell>
          <cell r="G3838">
            <v>10</v>
          </cell>
        </row>
        <row r="3839">
          <cell r="A3839" t="str">
            <v>MS1312EX</v>
          </cell>
          <cell r="B3839">
            <v>23</v>
          </cell>
          <cell r="C3839">
            <v>45</v>
          </cell>
          <cell r="D3839" t="str">
            <v xml:space="preserve">LOD </v>
          </cell>
          <cell r="E3839" t="str">
            <v>C</v>
          </cell>
          <cell r="F3839" t="str">
            <v>M</v>
          </cell>
          <cell r="G3839">
            <v>5</v>
          </cell>
        </row>
        <row r="3840">
          <cell r="A3840" t="str">
            <v>MS1312W1</v>
          </cell>
          <cell r="B3840">
            <v>3</v>
          </cell>
          <cell r="C3840" t="str">
            <v>M1</v>
          </cell>
          <cell r="D3840" t="str">
            <v xml:space="preserve">LOD </v>
          </cell>
          <cell r="E3840" t="str">
            <v>C</v>
          </cell>
          <cell r="F3840" t="str">
            <v>M</v>
          </cell>
          <cell r="G3840">
            <v>15</v>
          </cell>
        </row>
        <row r="3841">
          <cell r="A3841" t="str">
            <v>MS1312W902</v>
          </cell>
          <cell r="B3841">
            <v>3</v>
          </cell>
          <cell r="C3841" t="str">
            <v>M1</v>
          </cell>
          <cell r="D3841" t="str">
            <v xml:space="preserve">LOD </v>
          </cell>
          <cell r="E3841" t="str">
            <v>C</v>
          </cell>
          <cell r="F3841" t="str">
            <v>M</v>
          </cell>
          <cell r="G3841">
            <v>0</v>
          </cell>
        </row>
        <row r="3842">
          <cell r="A3842" t="str">
            <v>MS1313</v>
          </cell>
          <cell r="B3842">
            <v>3</v>
          </cell>
          <cell r="C3842" t="str">
            <v>M1</v>
          </cell>
          <cell r="D3842" t="str">
            <v xml:space="preserve">LOD </v>
          </cell>
          <cell r="E3842" t="str">
            <v>B</v>
          </cell>
          <cell r="F3842" t="str">
            <v>M</v>
          </cell>
          <cell r="G3842">
            <v>10</v>
          </cell>
        </row>
        <row r="3843">
          <cell r="A3843" t="str">
            <v>MS1313EX</v>
          </cell>
          <cell r="B3843">
            <v>23</v>
          </cell>
          <cell r="C3843">
            <v>45</v>
          </cell>
          <cell r="D3843" t="str">
            <v xml:space="preserve">LOD </v>
          </cell>
          <cell r="E3843" t="str">
            <v>B</v>
          </cell>
          <cell r="F3843" t="str">
            <v>M</v>
          </cell>
          <cell r="G3843">
            <v>5</v>
          </cell>
        </row>
        <row r="3844">
          <cell r="A3844" t="str">
            <v>MS1314W1W1053</v>
          </cell>
          <cell r="B3844">
            <v>3</v>
          </cell>
          <cell r="C3844" t="str">
            <v>M1</v>
          </cell>
          <cell r="D3844" t="str">
            <v xml:space="preserve">LOD </v>
          </cell>
          <cell r="E3844" t="str">
            <v>C</v>
          </cell>
          <cell r="F3844" t="str">
            <v>M</v>
          </cell>
          <cell r="G3844">
            <v>0</v>
          </cell>
        </row>
        <row r="3845">
          <cell r="A3845" t="str">
            <v>MS1922W821</v>
          </cell>
          <cell r="B3845">
            <v>3</v>
          </cell>
          <cell r="C3845" t="str">
            <v>M1</v>
          </cell>
          <cell r="D3845" t="str">
            <v xml:space="preserve">LOD </v>
          </cell>
          <cell r="E3845" t="str">
            <v>C</v>
          </cell>
          <cell r="F3845" t="str">
            <v>M</v>
          </cell>
          <cell r="G3845">
            <v>15</v>
          </cell>
        </row>
        <row r="3846">
          <cell r="A3846" t="str">
            <v>MS-362</v>
          </cell>
          <cell r="B3846">
            <v>17</v>
          </cell>
          <cell r="C3846" t="str">
            <v>P3</v>
          </cell>
          <cell r="D3846" t="str">
            <v xml:space="preserve">LV  </v>
          </cell>
          <cell r="E3846" t="str">
            <v>C</v>
          </cell>
          <cell r="F3846" t="str">
            <v>P</v>
          </cell>
          <cell r="G3846">
            <v>30</v>
          </cell>
        </row>
        <row r="3847">
          <cell r="A3847" t="str">
            <v>MS5208W628</v>
          </cell>
          <cell r="B3847">
            <v>3</v>
          </cell>
          <cell r="C3847" t="str">
            <v>M1</v>
          </cell>
          <cell r="D3847" t="str">
            <v xml:space="preserve">LV  </v>
          </cell>
          <cell r="E3847" t="str">
            <v>C</v>
          </cell>
          <cell r="F3847" t="str">
            <v>M</v>
          </cell>
          <cell r="G3847">
            <v>15</v>
          </cell>
        </row>
        <row r="3848">
          <cell r="A3848" t="str">
            <v>MS5214W853</v>
          </cell>
          <cell r="B3848">
            <v>3</v>
          </cell>
          <cell r="C3848" t="str">
            <v>M1</v>
          </cell>
          <cell r="D3848" t="str">
            <v xml:space="preserve">LV  </v>
          </cell>
          <cell r="E3848" t="str">
            <v>C</v>
          </cell>
          <cell r="F3848" t="str">
            <v>M</v>
          </cell>
          <cell r="G3848">
            <v>10</v>
          </cell>
        </row>
        <row r="3849">
          <cell r="A3849" t="str">
            <v>MS5307</v>
          </cell>
          <cell r="B3849">
            <v>3</v>
          </cell>
          <cell r="C3849" t="str">
            <v>M1</v>
          </cell>
          <cell r="D3849" t="str">
            <v xml:space="preserve">LV  </v>
          </cell>
          <cell r="E3849" t="str">
            <v>C</v>
          </cell>
          <cell r="F3849" t="str">
            <v>M</v>
          </cell>
          <cell r="G3849">
            <v>15</v>
          </cell>
        </row>
        <row r="3850">
          <cell r="A3850" t="str">
            <v>MS5308</v>
          </cell>
          <cell r="B3850">
            <v>3</v>
          </cell>
          <cell r="C3850" t="str">
            <v>M1</v>
          </cell>
          <cell r="D3850" t="str">
            <v xml:space="preserve">LV  </v>
          </cell>
          <cell r="E3850" t="str">
            <v>C</v>
          </cell>
          <cell r="F3850" t="str">
            <v>M</v>
          </cell>
          <cell r="G3850">
            <v>0</v>
          </cell>
        </row>
        <row r="3851">
          <cell r="A3851" t="str">
            <v>MS5310</v>
          </cell>
          <cell r="B3851">
            <v>3</v>
          </cell>
          <cell r="C3851" t="str">
            <v>M1</v>
          </cell>
          <cell r="D3851" t="str">
            <v xml:space="preserve">LV  </v>
          </cell>
          <cell r="E3851" t="str">
            <v>C</v>
          </cell>
          <cell r="F3851" t="str">
            <v>M</v>
          </cell>
          <cell r="G3851">
            <v>15</v>
          </cell>
        </row>
        <row r="3852">
          <cell r="A3852" t="str">
            <v>MS5314</v>
          </cell>
          <cell r="B3852">
            <v>3</v>
          </cell>
          <cell r="C3852" t="str">
            <v>M1</v>
          </cell>
          <cell r="D3852" t="str">
            <v xml:space="preserve">LOD </v>
          </cell>
          <cell r="E3852" t="str">
            <v>C</v>
          </cell>
          <cell r="F3852" t="str">
            <v>M</v>
          </cell>
          <cell r="G3852">
            <v>15</v>
          </cell>
        </row>
        <row r="3853">
          <cell r="A3853" t="str">
            <v>MS61213W636S</v>
          </cell>
          <cell r="B3853">
            <v>3</v>
          </cell>
          <cell r="C3853" t="str">
            <v>M1</v>
          </cell>
          <cell r="D3853" t="str">
            <v xml:space="preserve">LV  </v>
          </cell>
          <cell r="E3853" t="str">
            <v>C</v>
          </cell>
          <cell r="F3853" t="str">
            <v>M</v>
          </cell>
          <cell r="G3853">
            <v>0</v>
          </cell>
        </row>
        <row r="3854">
          <cell r="A3854" t="str">
            <v>MSN1206EXC3953</v>
          </cell>
          <cell r="B3854">
            <v>23</v>
          </cell>
          <cell r="C3854">
            <v>45</v>
          </cell>
          <cell r="D3854" t="str">
            <v xml:space="preserve">LV  </v>
          </cell>
          <cell r="E3854" t="str">
            <v>C</v>
          </cell>
          <cell r="F3854" t="str">
            <v>M</v>
          </cell>
          <cell r="G3854">
            <v>5</v>
          </cell>
        </row>
        <row r="3855">
          <cell r="A3855" t="str">
            <v>MSN1211GEX</v>
          </cell>
          <cell r="B3855">
            <v>23</v>
          </cell>
          <cell r="C3855">
            <v>45</v>
          </cell>
          <cell r="D3855" t="str">
            <v xml:space="preserve">LV  </v>
          </cell>
          <cell r="E3855" t="str">
            <v>C</v>
          </cell>
          <cell r="F3855" t="str">
            <v>M</v>
          </cell>
          <cell r="G3855">
            <v>5</v>
          </cell>
        </row>
        <row r="3856">
          <cell r="A3856" t="str">
            <v>MSN1211REX</v>
          </cell>
          <cell r="B3856">
            <v>23</v>
          </cell>
          <cell r="C3856">
            <v>45</v>
          </cell>
          <cell r="D3856" t="str">
            <v xml:space="preserve">MVC </v>
          </cell>
          <cell r="E3856" t="str">
            <v>B</v>
          </cell>
          <cell r="F3856" t="str">
            <v>M</v>
          </cell>
          <cell r="G3856">
            <v>10</v>
          </cell>
        </row>
        <row r="3857">
          <cell r="A3857" t="str">
            <v>MSN1212REXW619</v>
          </cell>
          <cell r="B3857">
            <v>23</v>
          </cell>
          <cell r="C3857">
            <v>45</v>
          </cell>
          <cell r="D3857" t="str">
            <v xml:space="preserve">LV  </v>
          </cell>
          <cell r="E3857" t="str">
            <v>C</v>
          </cell>
          <cell r="F3857" t="str">
            <v>M</v>
          </cell>
          <cell r="G3857">
            <v>8</v>
          </cell>
        </row>
        <row r="3858">
          <cell r="A3858" t="str">
            <v>MSN1213REAXW150</v>
          </cell>
          <cell r="B3858">
            <v>23</v>
          </cell>
          <cell r="C3858">
            <v>45</v>
          </cell>
          <cell r="D3858" t="str">
            <v xml:space="preserve">LV  </v>
          </cell>
          <cell r="E3858" t="str">
            <v>C</v>
          </cell>
          <cell r="F3858" t="str">
            <v>M</v>
          </cell>
          <cell r="G3858">
            <v>5</v>
          </cell>
        </row>
        <row r="3859">
          <cell r="A3859" t="str">
            <v>MSN1219EX</v>
          </cell>
          <cell r="B3859">
            <v>23</v>
          </cell>
          <cell r="C3859">
            <v>45</v>
          </cell>
          <cell r="D3859" t="str">
            <v xml:space="preserve">LOD </v>
          </cell>
          <cell r="E3859" t="str">
            <v>C</v>
          </cell>
          <cell r="F3859" t="str">
            <v>M</v>
          </cell>
          <cell r="G3859">
            <v>5</v>
          </cell>
        </row>
        <row r="3860">
          <cell r="A3860" t="str">
            <v>MSN1307EB</v>
          </cell>
          <cell r="B3860">
            <v>23</v>
          </cell>
          <cell r="C3860">
            <v>45</v>
          </cell>
          <cell r="D3860" t="str">
            <v xml:space="preserve">LV  </v>
          </cell>
          <cell r="E3860" t="str">
            <v>C</v>
          </cell>
          <cell r="F3860" t="str">
            <v>M</v>
          </cell>
          <cell r="G3860">
            <v>5</v>
          </cell>
        </row>
        <row r="3861">
          <cell r="A3861" t="str">
            <v>MSN1307EBWS</v>
          </cell>
          <cell r="B3861">
            <v>23</v>
          </cell>
          <cell r="C3861">
            <v>45</v>
          </cell>
          <cell r="D3861" t="str">
            <v xml:space="preserve">LV  </v>
          </cell>
          <cell r="E3861" t="str">
            <v>C</v>
          </cell>
          <cell r="F3861" t="str">
            <v>M</v>
          </cell>
          <cell r="G3861">
            <v>5</v>
          </cell>
        </row>
        <row r="3862">
          <cell r="A3862" t="str">
            <v>MSN1308EB</v>
          </cell>
          <cell r="B3862">
            <v>23</v>
          </cell>
          <cell r="C3862">
            <v>45</v>
          </cell>
          <cell r="D3862" t="str">
            <v xml:space="preserve">LV  </v>
          </cell>
          <cell r="E3862" t="str">
            <v>C</v>
          </cell>
          <cell r="F3862" t="str">
            <v>M</v>
          </cell>
          <cell r="G3862">
            <v>5</v>
          </cell>
        </row>
        <row r="3863">
          <cell r="A3863" t="str">
            <v>MSN1309EAX</v>
          </cell>
          <cell r="B3863">
            <v>23</v>
          </cell>
          <cell r="C3863">
            <v>45</v>
          </cell>
          <cell r="D3863" t="str">
            <v xml:space="preserve">LV  </v>
          </cell>
          <cell r="E3863" t="str">
            <v>C</v>
          </cell>
          <cell r="F3863" t="str">
            <v>M</v>
          </cell>
          <cell r="G3863">
            <v>5</v>
          </cell>
        </row>
        <row r="3864">
          <cell r="A3864" t="str">
            <v>MSN1309EB</v>
          </cell>
          <cell r="B3864">
            <v>23</v>
          </cell>
          <cell r="C3864">
            <v>45</v>
          </cell>
          <cell r="D3864" t="str">
            <v xml:space="preserve">LV  </v>
          </cell>
          <cell r="E3864" t="str">
            <v>C</v>
          </cell>
          <cell r="F3864" t="str">
            <v>M</v>
          </cell>
          <cell r="G3864">
            <v>5</v>
          </cell>
        </row>
        <row r="3865">
          <cell r="A3865" t="str">
            <v>MSN1309EBW654S</v>
          </cell>
          <cell r="B3865">
            <v>23</v>
          </cell>
          <cell r="C3865">
            <v>45</v>
          </cell>
          <cell r="D3865" t="str">
            <v xml:space="preserve">LV  </v>
          </cell>
          <cell r="E3865" t="str">
            <v>C</v>
          </cell>
          <cell r="F3865" t="str">
            <v>M</v>
          </cell>
          <cell r="G3865">
            <v>5</v>
          </cell>
        </row>
        <row r="3866">
          <cell r="A3866" t="str">
            <v>MSN1309EX</v>
          </cell>
          <cell r="B3866">
            <v>23</v>
          </cell>
          <cell r="C3866">
            <v>45</v>
          </cell>
          <cell r="D3866" t="str">
            <v xml:space="preserve">LV  </v>
          </cell>
          <cell r="E3866" t="str">
            <v>C</v>
          </cell>
          <cell r="F3866" t="str">
            <v>M</v>
          </cell>
          <cell r="G3866">
            <v>5</v>
          </cell>
        </row>
        <row r="3867">
          <cell r="A3867" t="str">
            <v>MSN1309REM</v>
          </cell>
          <cell r="B3867">
            <v>23</v>
          </cell>
          <cell r="C3867">
            <v>45</v>
          </cell>
          <cell r="D3867" t="str">
            <v xml:space="preserve">LV  </v>
          </cell>
          <cell r="E3867" t="str">
            <v>C</v>
          </cell>
          <cell r="F3867" t="str">
            <v>M</v>
          </cell>
          <cell r="G3867">
            <v>5</v>
          </cell>
        </row>
        <row r="3868">
          <cell r="A3868" t="str">
            <v>MSN1309REXW619</v>
          </cell>
          <cell r="B3868">
            <v>23</v>
          </cell>
          <cell r="C3868">
            <v>45</v>
          </cell>
          <cell r="D3868" t="str">
            <v xml:space="preserve">LV  </v>
          </cell>
          <cell r="E3868" t="str">
            <v>C</v>
          </cell>
          <cell r="F3868" t="str">
            <v>M</v>
          </cell>
          <cell r="G3868">
            <v>5</v>
          </cell>
        </row>
        <row r="3869">
          <cell r="A3869" t="str">
            <v>MSN1310EX</v>
          </cell>
          <cell r="B3869">
            <v>23</v>
          </cell>
          <cell r="C3869">
            <v>45</v>
          </cell>
          <cell r="D3869" t="str">
            <v xml:space="preserve">LV  </v>
          </cell>
          <cell r="E3869" t="str">
            <v>B</v>
          </cell>
          <cell r="F3869" t="str">
            <v>M</v>
          </cell>
          <cell r="G3869">
            <v>5</v>
          </cell>
        </row>
        <row r="3870">
          <cell r="A3870" t="str">
            <v>MSN1310REVW637</v>
          </cell>
          <cell r="B3870">
            <v>23</v>
          </cell>
          <cell r="C3870">
            <v>45</v>
          </cell>
          <cell r="D3870" t="str">
            <v xml:space="preserve">LV  </v>
          </cell>
          <cell r="E3870" t="str">
            <v>B</v>
          </cell>
          <cell r="F3870" t="str">
            <v>M</v>
          </cell>
          <cell r="G3870">
            <v>10</v>
          </cell>
        </row>
        <row r="3871">
          <cell r="A3871" t="str">
            <v>MSN1310REVW638</v>
          </cell>
          <cell r="B3871">
            <v>23</v>
          </cell>
          <cell r="C3871">
            <v>45</v>
          </cell>
          <cell r="D3871" t="str">
            <v xml:space="preserve">LV  </v>
          </cell>
          <cell r="E3871" t="str">
            <v>B</v>
          </cell>
          <cell r="F3871" t="str">
            <v>M</v>
          </cell>
          <cell r="G3871">
            <v>10</v>
          </cell>
        </row>
        <row r="3872">
          <cell r="A3872" t="str">
            <v>MSN1311EX</v>
          </cell>
          <cell r="B3872">
            <v>23</v>
          </cell>
          <cell r="C3872">
            <v>45</v>
          </cell>
          <cell r="D3872" t="str">
            <v xml:space="preserve">LV  </v>
          </cell>
          <cell r="E3872" t="str">
            <v>C</v>
          </cell>
          <cell r="F3872" t="str">
            <v>M</v>
          </cell>
          <cell r="G3872">
            <v>5</v>
          </cell>
        </row>
        <row r="3873">
          <cell r="A3873" t="str">
            <v>MSN1311EXW969</v>
          </cell>
          <cell r="B3873">
            <v>23</v>
          </cell>
          <cell r="C3873">
            <v>45</v>
          </cell>
          <cell r="D3873" t="str">
            <v xml:space="preserve">LV  </v>
          </cell>
          <cell r="E3873" t="str">
            <v>C</v>
          </cell>
          <cell r="F3873" t="str">
            <v>M</v>
          </cell>
          <cell r="G3873">
            <v>5</v>
          </cell>
        </row>
        <row r="3874">
          <cell r="A3874" t="str">
            <v>MSN1311REB</v>
          </cell>
          <cell r="B3874">
            <v>23</v>
          </cell>
          <cell r="C3874">
            <v>45</v>
          </cell>
          <cell r="D3874" t="str">
            <v xml:space="preserve">LV  </v>
          </cell>
          <cell r="E3874" t="str">
            <v>C</v>
          </cell>
          <cell r="F3874" t="str">
            <v>M</v>
          </cell>
          <cell r="G3874">
            <v>5</v>
          </cell>
        </row>
        <row r="3875">
          <cell r="A3875" t="str">
            <v>MSN1311REX</v>
          </cell>
          <cell r="B3875">
            <v>23</v>
          </cell>
          <cell r="C3875">
            <v>45</v>
          </cell>
          <cell r="D3875" t="str">
            <v xml:space="preserve">LV  </v>
          </cell>
          <cell r="E3875" t="str">
            <v>C</v>
          </cell>
          <cell r="F3875" t="str">
            <v>M</v>
          </cell>
          <cell r="G3875">
            <v>5</v>
          </cell>
        </row>
        <row r="3876">
          <cell r="A3876" t="str">
            <v>MSN1312EX</v>
          </cell>
          <cell r="B3876">
            <v>23</v>
          </cell>
          <cell r="C3876">
            <v>45</v>
          </cell>
          <cell r="D3876" t="str">
            <v xml:space="preserve">LOD </v>
          </cell>
          <cell r="E3876" t="str">
            <v>C</v>
          </cell>
          <cell r="F3876" t="str">
            <v>M</v>
          </cell>
          <cell r="G3876">
            <v>5</v>
          </cell>
        </row>
        <row r="3877">
          <cell r="A3877" t="str">
            <v>MSN1312REBW902</v>
          </cell>
          <cell r="B3877">
            <v>23</v>
          </cell>
          <cell r="C3877">
            <v>45</v>
          </cell>
          <cell r="D3877" t="str">
            <v xml:space="preserve">LOD </v>
          </cell>
          <cell r="E3877" t="str">
            <v>C</v>
          </cell>
          <cell r="F3877" t="str">
            <v>M</v>
          </cell>
          <cell r="G3877">
            <v>5</v>
          </cell>
        </row>
        <row r="3878">
          <cell r="A3878" t="str">
            <v>MSN1312REXW902</v>
          </cell>
          <cell r="B3878">
            <v>23</v>
          </cell>
          <cell r="C3878">
            <v>45</v>
          </cell>
          <cell r="D3878" t="str">
            <v xml:space="preserve">LOD </v>
          </cell>
          <cell r="E3878" t="str">
            <v>C</v>
          </cell>
          <cell r="F3878" t="str">
            <v>M</v>
          </cell>
          <cell r="G3878">
            <v>5</v>
          </cell>
        </row>
        <row r="3879">
          <cell r="A3879" t="str">
            <v>MSN1314REXW1W105</v>
          </cell>
          <cell r="B3879">
            <v>23</v>
          </cell>
          <cell r="C3879">
            <v>45</v>
          </cell>
          <cell r="D3879" t="str">
            <v xml:space="preserve">LOD </v>
          </cell>
          <cell r="E3879" t="str">
            <v>C</v>
          </cell>
          <cell r="F3879" t="str">
            <v>M</v>
          </cell>
          <cell r="G3879">
            <v>5</v>
          </cell>
        </row>
        <row r="3880">
          <cell r="A3880" t="str">
            <v>MSN1922EXW723</v>
          </cell>
          <cell r="B3880">
            <v>23</v>
          </cell>
          <cell r="C3880">
            <v>45</v>
          </cell>
          <cell r="D3880" t="str">
            <v xml:space="preserve">LOD </v>
          </cell>
          <cell r="E3880" t="str">
            <v>C</v>
          </cell>
          <cell r="F3880" t="str">
            <v>M</v>
          </cell>
          <cell r="G3880">
            <v>5</v>
          </cell>
        </row>
        <row r="3881">
          <cell r="A3881" t="str">
            <v>MSN5307EX</v>
          </cell>
          <cell r="B3881">
            <v>23</v>
          </cell>
          <cell r="C3881">
            <v>45</v>
          </cell>
          <cell r="D3881" t="str">
            <v xml:space="preserve">LV  </v>
          </cell>
          <cell r="E3881" t="str">
            <v>C</v>
          </cell>
          <cell r="F3881" t="str">
            <v>M</v>
          </cell>
          <cell r="G3881">
            <v>5</v>
          </cell>
        </row>
        <row r="3882">
          <cell r="A3882" t="str">
            <v>MSN5308EX</v>
          </cell>
          <cell r="B3882">
            <v>23</v>
          </cell>
          <cell r="C3882">
            <v>45</v>
          </cell>
          <cell r="D3882" t="str">
            <v xml:space="preserve">LV  </v>
          </cell>
          <cell r="E3882" t="str">
            <v>C</v>
          </cell>
          <cell r="F3882" t="str">
            <v>M</v>
          </cell>
          <cell r="G3882">
            <v>5</v>
          </cell>
        </row>
        <row r="3883">
          <cell r="A3883" t="str">
            <v>MSN5310EX</v>
          </cell>
          <cell r="B3883">
            <v>23</v>
          </cell>
          <cell r="C3883">
            <v>45</v>
          </cell>
          <cell r="D3883" t="str">
            <v xml:space="preserve">LV  </v>
          </cell>
          <cell r="E3883" t="str">
            <v>C</v>
          </cell>
          <cell r="F3883" t="str">
            <v>M</v>
          </cell>
          <cell r="G3883">
            <v>5</v>
          </cell>
        </row>
        <row r="3884">
          <cell r="A3884" t="str">
            <v>MSN5314EX</v>
          </cell>
          <cell r="B3884">
            <v>23</v>
          </cell>
          <cell r="C3884">
            <v>45</v>
          </cell>
          <cell r="D3884" t="str">
            <v xml:space="preserve">LOD </v>
          </cell>
          <cell r="E3884" t="str">
            <v>C</v>
          </cell>
          <cell r="F3884" t="str">
            <v>M</v>
          </cell>
          <cell r="G3884">
            <v>5</v>
          </cell>
        </row>
        <row r="3885">
          <cell r="A3885" t="str">
            <v>MSN61213REVW636</v>
          </cell>
          <cell r="B3885">
            <v>23</v>
          </cell>
          <cell r="C3885">
            <v>45</v>
          </cell>
          <cell r="D3885" t="str">
            <v xml:space="preserve">LV  </v>
          </cell>
          <cell r="E3885" t="str">
            <v>C</v>
          </cell>
          <cell r="F3885" t="str">
            <v>M</v>
          </cell>
          <cell r="G3885">
            <v>10</v>
          </cell>
        </row>
        <row r="3886">
          <cell r="A3886" t="str">
            <v>MSN7310EX</v>
          </cell>
          <cell r="B3886">
            <v>23</v>
          </cell>
          <cell r="C3886">
            <v>45</v>
          </cell>
          <cell r="D3886" t="str">
            <v xml:space="preserve">LV  </v>
          </cell>
          <cell r="E3886" t="str">
            <v>C</v>
          </cell>
          <cell r="F3886" t="str">
            <v>M</v>
          </cell>
          <cell r="G3886">
            <v>5</v>
          </cell>
        </row>
        <row r="3887">
          <cell r="A3887" t="str">
            <v>MU1010</v>
          </cell>
          <cell r="B3887">
            <v>3</v>
          </cell>
          <cell r="C3887" t="str">
            <v>M1</v>
          </cell>
          <cell r="D3887" t="str">
            <v xml:space="preserve">LV  </v>
          </cell>
          <cell r="E3887" t="str">
            <v>C</v>
          </cell>
          <cell r="F3887" t="str">
            <v>M</v>
          </cell>
          <cell r="G3887">
            <v>0</v>
          </cell>
        </row>
        <row r="3888">
          <cell r="A3888" t="str">
            <v>MU1010DVW698</v>
          </cell>
          <cell r="B3888">
            <v>23</v>
          </cell>
          <cell r="C3888">
            <v>45</v>
          </cell>
          <cell r="D3888" t="str">
            <v xml:space="preserve">LV  </v>
          </cell>
          <cell r="E3888" t="str">
            <v>C</v>
          </cell>
          <cell r="F3888" t="str">
            <v>M</v>
          </cell>
          <cell r="G3888">
            <v>0</v>
          </cell>
        </row>
        <row r="3889">
          <cell r="A3889" t="str">
            <v>MU1010VW603</v>
          </cell>
          <cell r="B3889">
            <v>25</v>
          </cell>
          <cell r="C3889">
            <v>45</v>
          </cell>
          <cell r="D3889" t="str">
            <v xml:space="preserve">LV  </v>
          </cell>
          <cell r="E3889" t="str">
            <v>C</v>
          </cell>
          <cell r="F3889" t="str">
            <v>M</v>
          </cell>
          <cell r="G3889">
            <v>5</v>
          </cell>
        </row>
        <row r="3890">
          <cell r="A3890" t="str">
            <v>MU1011</v>
          </cell>
          <cell r="B3890">
            <v>3</v>
          </cell>
          <cell r="C3890" t="str">
            <v>M1</v>
          </cell>
          <cell r="D3890" t="str">
            <v xml:space="preserve">LV  </v>
          </cell>
          <cell r="E3890" t="str">
            <v>C</v>
          </cell>
          <cell r="F3890" t="str">
            <v>M</v>
          </cell>
          <cell r="G3890">
            <v>15</v>
          </cell>
        </row>
        <row r="3891">
          <cell r="A3891" t="str">
            <v>MU1011DX</v>
          </cell>
          <cell r="B3891">
            <v>23</v>
          </cell>
          <cell r="C3891">
            <v>45</v>
          </cell>
          <cell r="D3891" t="str">
            <v xml:space="preserve">LV  </v>
          </cell>
          <cell r="E3891" t="str">
            <v>C</v>
          </cell>
          <cell r="F3891" t="str">
            <v>M</v>
          </cell>
          <cell r="G3891">
            <v>5</v>
          </cell>
        </row>
        <row r="3892">
          <cell r="A3892" t="str">
            <v>MU1012</v>
          </cell>
          <cell r="B3892">
            <v>3</v>
          </cell>
          <cell r="C3892" t="str">
            <v>M1</v>
          </cell>
          <cell r="D3892" t="str">
            <v xml:space="preserve">LV  </v>
          </cell>
          <cell r="E3892" t="str">
            <v>C</v>
          </cell>
          <cell r="F3892" t="str">
            <v>M</v>
          </cell>
          <cell r="G3892">
            <v>20</v>
          </cell>
        </row>
        <row r="3893">
          <cell r="A3893" t="str">
            <v>MU10123MP</v>
          </cell>
          <cell r="B3893">
            <v>35</v>
          </cell>
          <cell r="C3893" t="str">
            <v>P6</v>
          </cell>
          <cell r="D3893" t="str">
            <v xml:space="preserve">LV  </v>
          </cell>
          <cell r="E3893" t="str">
            <v>C</v>
          </cell>
          <cell r="F3893" t="str">
            <v>P</v>
          </cell>
          <cell r="G3893">
            <v>80</v>
          </cell>
        </row>
        <row r="3894">
          <cell r="A3894" t="str">
            <v>MU1012DAHX</v>
          </cell>
          <cell r="B3894">
            <v>23</v>
          </cell>
          <cell r="C3894">
            <v>45</v>
          </cell>
          <cell r="D3894" t="str">
            <v xml:space="preserve">LV  </v>
          </cell>
          <cell r="E3894" t="str">
            <v>C</v>
          </cell>
          <cell r="F3894" t="str">
            <v>M</v>
          </cell>
          <cell r="G3894">
            <v>5</v>
          </cell>
        </row>
        <row r="3895">
          <cell r="A3895" t="str">
            <v>MU1012DX</v>
          </cell>
          <cell r="B3895">
            <v>23</v>
          </cell>
          <cell r="C3895">
            <v>45</v>
          </cell>
          <cell r="D3895" t="str">
            <v xml:space="preserve">LV  </v>
          </cell>
          <cell r="E3895" t="str">
            <v>C</v>
          </cell>
          <cell r="F3895" t="str">
            <v>M</v>
          </cell>
          <cell r="G3895">
            <v>5</v>
          </cell>
        </row>
        <row r="3896">
          <cell r="A3896" t="str">
            <v>MU1012DXC4459</v>
          </cell>
          <cell r="B3896">
            <v>23</v>
          </cell>
          <cell r="C3896">
            <v>45</v>
          </cell>
          <cell r="D3896" t="str">
            <v xml:space="preserve">LV  </v>
          </cell>
          <cell r="E3896" t="str">
            <v>C</v>
          </cell>
          <cell r="F3896" t="str">
            <v>M</v>
          </cell>
          <cell r="G3896">
            <v>0</v>
          </cell>
        </row>
        <row r="3897">
          <cell r="A3897" t="str">
            <v>MU1012X</v>
          </cell>
          <cell r="B3897">
            <v>25</v>
          </cell>
          <cell r="C3897">
            <v>45</v>
          </cell>
          <cell r="D3897" t="str">
            <v xml:space="preserve">LV  </v>
          </cell>
          <cell r="E3897" t="str">
            <v>C</v>
          </cell>
          <cell r="F3897" t="str">
            <v>M</v>
          </cell>
          <cell r="G3897">
            <v>5</v>
          </cell>
        </row>
        <row r="3898">
          <cell r="A3898" t="str">
            <v>MU1013</v>
          </cell>
          <cell r="B3898">
            <v>3</v>
          </cell>
          <cell r="C3898" t="str">
            <v>M1</v>
          </cell>
          <cell r="D3898" t="str">
            <v xml:space="preserve">LV  </v>
          </cell>
          <cell r="E3898" t="str">
            <v>C</v>
          </cell>
          <cell r="F3898" t="str">
            <v>M</v>
          </cell>
          <cell r="G3898">
            <v>10</v>
          </cell>
        </row>
        <row r="3899">
          <cell r="A3899" t="str">
            <v>MU1013DAVW993</v>
          </cell>
          <cell r="B3899">
            <v>23</v>
          </cell>
          <cell r="C3899">
            <v>45</v>
          </cell>
          <cell r="D3899" t="str">
            <v xml:space="preserve">LV  </v>
          </cell>
          <cell r="E3899" t="str">
            <v>C</v>
          </cell>
          <cell r="F3899" t="str">
            <v>M</v>
          </cell>
          <cell r="G3899">
            <v>5</v>
          </cell>
        </row>
        <row r="3900">
          <cell r="A3900" t="str">
            <v>MU1013DAXW993</v>
          </cell>
          <cell r="B3900">
            <v>23</v>
          </cell>
          <cell r="C3900">
            <v>45</v>
          </cell>
          <cell r="D3900" t="str">
            <v xml:space="preserve">LV  </v>
          </cell>
          <cell r="E3900" t="str">
            <v>C</v>
          </cell>
          <cell r="F3900" t="str">
            <v>M</v>
          </cell>
          <cell r="G3900">
            <v>5</v>
          </cell>
        </row>
        <row r="3901">
          <cell r="A3901" t="str">
            <v>MU1013SNVW882</v>
          </cell>
          <cell r="B3901">
            <v>23</v>
          </cell>
          <cell r="C3901">
            <v>45</v>
          </cell>
          <cell r="D3901" t="str">
            <v xml:space="preserve">LV  </v>
          </cell>
          <cell r="E3901" t="str">
            <v>C</v>
          </cell>
          <cell r="F3901" t="str">
            <v>M</v>
          </cell>
          <cell r="G3901">
            <v>5</v>
          </cell>
        </row>
        <row r="3902">
          <cell r="A3902" t="str">
            <v>MU1013V</v>
          </cell>
          <cell r="B3902">
            <v>28</v>
          </cell>
          <cell r="C3902" t="str">
            <v>P6</v>
          </cell>
          <cell r="D3902" t="str">
            <v xml:space="preserve">BR  </v>
          </cell>
          <cell r="E3902" t="str">
            <v>C</v>
          </cell>
          <cell r="F3902" t="str">
            <v>P</v>
          </cell>
          <cell r="G3902">
            <v>35</v>
          </cell>
        </row>
        <row r="3903">
          <cell r="A3903" t="str">
            <v>MU1013X</v>
          </cell>
          <cell r="B3903">
            <v>25</v>
          </cell>
          <cell r="C3903">
            <v>45</v>
          </cell>
          <cell r="D3903" t="str">
            <v xml:space="preserve">BR  </v>
          </cell>
          <cell r="E3903" t="str">
            <v>C</v>
          </cell>
          <cell r="F3903" t="str">
            <v>M</v>
          </cell>
          <cell r="G3903">
            <v>5</v>
          </cell>
        </row>
        <row r="3904">
          <cell r="A3904" t="str">
            <v>MU1013XW612</v>
          </cell>
          <cell r="B3904">
            <v>25</v>
          </cell>
          <cell r="C3904">
            <v>45</v>
          </cell>
          <cell r="D3904" t="str">
            <v xml:space="preserve">LV  </v>
          </cell>
          <cell r="E3904" t="str">
            <v>C</v>
          </cell>
          <cell r="F3904" t="str">
            <v>M</v>
          </cell>
          <cell r="G3904">
            <v>5</v>
          </cell>
        </row>
        <row r="3905">
          <cell r="A3905" t="str">
            <v>MU1014</v>
          </cell>
          <cell r="B3905">
            <v>3</v>
          </cell>
          <cell r="C3905" t="str">
            <v>M1</v>
          </cell>
          <cell r="D3905" t="str">
            <v xml:space="preserve">LV  </v>
          </cell>
          <cell r="E3905" t="str">
            <v>C</v>
          </cell>
          <cell r="F3905" t="str">
            <v>M</v>
          </cell>
          <cell r="G3905">
            <v>10</v>
          </cell>
        </row>
        <row r="3906">
          <cell r="A3906" t="str">
            <v>MU1014UV</v>
          </cell>
          <cell r="B3906">
            <v>23</v>
          </cell>
          <cell r="C3906">
            <v>45</v>
          </cell>
          <cell r="D3906" t="str">
            <v xml:space="preserve">LV  </v>
          </cell>
          <cell r="E3906" t="str">
            <v>C</v>
          </cell>
          <cell r="F3906" t="str">
            <v>M</v>
          </cell>
          <cell r="G3906">
            <v>5</v>
          </cell>
        </row>
        <row r="3907">
          <cell r="A3907" t="str">
            <v>MU1015</v>
          </cell>
          <cell r="B3907">
            <v>3</v>
          </cell>
          <cell r="C3907" t="str">
            <v>M1</v>
          </cell>
          <cell r="D3907" t="str">
            <v xml:space="preserve">LV  </v>
          </cell>
          <cell r="E3907" t="str">
            <v>C</v>
          </cell>
          <cell r="F3907" t="str">
            <v>M</v>
          </cell>
          <cell r="G3907">
            <v>15</v>
          </cell>
        </row>
        <row r="3908">
          <cell r="A3908" t="str">
            <v>MU1015DAHX</v>
          </cell>
          <cell r="B3908">
            <v>23</v>
          </cell>
          <cell r="C3908">
            <v>45</v>
          </cell>
          <cell r="D3908" t="str">
            <v xml:space="preserve">LV  </v>
          </cell>
          <cell r="E3908" t="str">
            <v>C</v>
          </cell>
          <cell r="F3908" t="str">
            <v>M</v>
          </cell>
          <cell r="G3908">
            <v>5</v>
          </cell>
        </row>
        <row r="3909">
          <cell r="A3909" t="str">
            <v>MU1015DXW937</v>
          </cell>
          <cell r="B3909">
            <v>23</v>
          </cell>
          <cell r="C3909">
            <v>45</v>
          </cell>
          <cell r="D3909" t="str">
            <v xml:space="preserve">LV  </v>
          </cell>
          <cell r="E3909" t="str">
            <v>C</v>
          </cell>
          <cell r="F3909" t="str">
            <v>M</v>
          </cell>
          <cell r="G3909">
            <v>5</v>
          </cell>
        </row>
        <row r="3910">
          <cell r="A3910" t="str">
            <v>MU1015X</v>
          </cell>
          <cell r="B3910">
            <v>25</v>
          </cell>
          <cell r="C3910">
            <v>45</v>
          </cell>
          <cell r="D3910" t="str">
            <v xml:space="preserve">LV  </v>
          </cell>
          <cell r="E3910" t="str">
            <v>C</v>
          </cell>
          <cell r="F3910" t="str">
            <v>M</v>
          </cell>
          <cell r="G3910">
            <v>5</v>
          </cell>
        </row>
        <row r="3911">
          <cell r="A3911" t="str">
            <v>MU1016</v>
          </cell>
          <cell r="B3911">
            <v>3</v>
          </cell>
          <cell r="C3911" t="str">
            <v>M1</v>
          </cell>
          <cell r="D3911" t="str">
            <v xml:space="preserve">LOD </v>
          </cell>
          <cell r="E3911" t="str">
            <v>C</v>
          </cell>
          <cell r="F3911" t="str">
            <v>M</v>
          </cell>
          <cell r="G3911">
            <v>15</v>
          </cell>
        </row>
        <row r="3912">
          <cell r="A3912" t="str">
            <v>MU1016DXW586</v>
          </cell>
          <cell r="B3912">
            <v>23</v>
          </cell>
          <cell r="C3912">
            <v>45</v>
          </cell>
          <cell r="D3912" t="str">
            <v xml:space="preserve">LOD </v>
          </cell>
          <cell r="E3912" t="str">
            <v>C</v>
          </cell>
          <cell r="F3912" t="str">
            <v>M</v>
          </cell>
          <cell r="G3912">
            <v>5</v>
          </cell>
        </row>
        <row r="3913">
          <cell r="A3913" t="str">
            <v>MU1016W586</v>
          </cell>
          <cell r="B3913">
            <v>3</v>
          </cell>
          <cell r="C3913" t="str">
            <v>M1</v>
          </cell>
          <cell r="D3913" t="str">
            <v xml:space="preserve">LOD </v>
          </cell>
          <cell r="E3913" t="str">
            <v>C</v>
          </cell>
          <cell r="F3913" t="str">
            <v>M</v>
          </cell>
          <cell r="G3913">
            <v>16</v>
          </cell>
        </row>
        <row r="3914">
          <cell r="A3914" t="str">
            <v>MU1016X</v>
          </cell>
          <cell r="B3914">
            <v>28</v>
          </cell>
          <cell r="C3914">
            <v>65</v>
          </cell>
          <cell r="D3914" t="str">
            <v xml:space="preserve">LOD </v>
          </cell>
          <cell r="E3914" t="str">
            <v>C</v>
          </cell>
          <cell r="F3914" t="str">
            <v>P</v>
          </cell>
          <cell r="G3914">
            <v>35</v>
          </cell>
        </row>
        <row r="3915">
          <cell r="A3915" t="str">
            <v>MU1017W993</v>
          </cell>
          <cell r="B3915">
            <v>3</v>
          </cell>
          <cell r="C3915" t="str">
            <v>M1</v>
          </cell>
          <cell r="D3915" t="str">
            <v xml:space="preserve">LV  </v>
          </cell>
          <cell r="E3915" t="str">
            <v>C</v>
          </cell>
          <cell r="F3915" t="str">
            <v>M</v>
          </cell>
          <cell r="G3915">
            <v>10</v>
          </cell>
        </row>
        <row r="3916">
          <cell r="A3916" t="str">
            <v>MU1017XW993</v>
          </cell>
          <cell r="B3916">
            <v>25</v>
          </cell>
          <cell r="C3916">
            <v>45</v>
          </cell>
          <cell r="D3916" t="str">
            <v xml:space="preserve">LV  </v>
          </cell>
          <cell r="E3916" t="str">
            <v>C</v>
          </cell>
          <cell r="F3916" t="str">
            <v>M</v>
          </cell>
          <cell r="G3916">
            <v>5</v>
          </cell>
        </row>
        <row r="3917">
          <cell r="A3917" t="str">
            <v>MU1020</v>
          </cell>
          <cell r="B3917">
            <v>3</v>
          </cell>
          <cell r="C3917" t="str">
            <v>M1</v>
          </cell>
          <cell r="D3917" t="str">
            <v xml:space="preserve">LOD </v>
          </cell>
          <cell r="E3917" t="str">
            <v>C</v>
          </cell>
          <cell r="F3917" t="str">
            <v>M</v>
          </cell>
          <cell r="G3917">
            <v>15</v>
          </cell>
        </row>
        <row r="3918">
          <cell r="A3918" t="str">
            <v>MU1020DXC5270</v>
          </cell>
          <cell r="B3918">
            <v>23</v>
          </cell>
          <cell r="C3918">
            <v>45</v>
          </cell>
          <cell r="D3918" t="str">
            <v xml:space="preserve">LOD </v>
          </cell>
          <cell r="E3918" t="str">
            <v>C</v>
          </cell>
          <cell r="F3918" t="str">
            <v>M</v>
          </cell>
          <cell r="G3918">
            <v>5</v>
          </cell>
        </row>
        <row r="3919">
          <cell r="A3919" t="str">
            <v>MU1022</v>
          </cell>
          <cell r="B3919">
            <v>3</v>
          </cell>
          <cell r="C3919" t="str">
            <v>M1</v>
          </cell>
          <cell r="D3919" t="str">
            <v xml:space="preserve">LOD </v>
          </cell>
          <cell r="E3919" t="str">
            <v>C</v>
          </cell>
          <cell r="F3919" t="str">
            <v>M</v>
          </cell>
          <cell r="G3919">
            <v>15</v>
          </cell>
        </row>
        <row r="3920">
          <cell r="A3920" t="str">
            <v>MU1026DHXW181C5</v>
          </cell>
          <cell r="B3920">
            <v>23</v>
          </cell>
          <cell r="C3920">
            <v>45</v>
          </cell>
          <cell r="D3920" t="str">
            <v xml:space="preserve">LOD </v>
          </cell>
          <cell r="E3920" t="str">
            <v>C</v>
          </cell>
          <cell r="F3920" t="str">
            <v>M</v>
          </cell>
          <cell r="G3920">
            <v>5</v>
          </cell>
        </row>
        <row r="3921">
          <cell r="A3921" t="str">
            <v>MU1026X</v>
          </cell>
          <cell r="B3921">
            <v>28</v>
          </cell>
          <cell r="C3921" t="str">
            <v>P6</v>
          </cell>
          <cell r="D3921" t="str">
            <v xml:space="preserve">BR  </v>
          </cell>
          <cell r="E3921" t="str">
            <v>C</v>
          </cell>
          <cell r="F3921" t="str">
            <v>P</v>
          </cell>
          <cell r="G3921">
            <v>35</v>
          </cell>
        </row>
        <row r="3922">
          <cell r="A3922" t="str">
            <v>MU1030</v>
          </cell>
          <cell r="B3922">
            <v>3</v>
          </cell>
          <cell r="C3922" t="str">
            <v>M1</v>
          </cell>
          <cell r="D3922" t="str">
            <v xml:space="preserve">LOD </v>
          </cell>
          <cell r="E3922" t="str">
            <v>C</v>
          </cell>
          <cell r="F3922" t="str">
            <v>M</v>
          </cell>
          <cell r="G3922">
            <v>20</v>
          </cell>
        </row>
        <row r="3923">
          <cell r="A3923" t="str">
            <v>MU1030X</v>
          </cell>
          <cell r="B3923">
            <v>25</v>
          </cell>
          <cell r="C3923">
            <v>45</v>
          </cell>
          <cell r="D3923" t="str">
            <v xml:space="preserve">LOD </v>
          </cell>
          <cell r="E3923" t="str">
            <v>C</v>
          </cell>
          <cell r="F3923" t="str">
            <v>M</v>
          </cell>
          <cell r="G3923">
            <v>5</v>
          </cell>
        </row>
        <row r="3924">
          <cell r="A3924" t="str">
            <v>MU1034</v>
          </cell>
          <cell r="B3924">
            <v>3</v>
          </cell>
          <cell r="C3924" t="str">
            <v>M1</v>
          </cell>
          <cell r="D3924" t="str">
            <v xml:space="preserve">LOD </v>
          </cell>
          <cell r="E3924" t="str">
            <v>C</v>
          </cell>
          <cell r="F3924" t="str">
            <v>M</v>
          </cell>
          <cell r="G3924">
            <v>15</v>
          </cell>
        </row>
        <row r="3925">
          <cell r="A3925" t="str">
            <v>MU1034DXW717</v>
          </cell>
          <cell r="B3925">
            <v>23</v>
          </cell>
          <cell r="C3925">
            <v>45</v>
          </cell>
          <cell r="D3925" t="str">
            <v xml:space="preserve">LOD </v>
          </cell>
          <cell r="E3925" t="str">
            <v>C</v>
          </cell>
          <cell r="F3925" t="str">
            <v>M</v>
          </cell>
          <cell r="G3925">
            <v>5</v>
          </cell>
        </row>
        <row r="3926">
          <cell r="A3926" t="str">
            <v>MU1034X</v>
          </cell>
          <cell r="B3926">
            <v>25</v>
          </cell>
          <cell r="C3926">
            <v>45</v>
          </cell>
          <cell r="D3926" t="str">
            <v xml:space="preserve">LOD </v>
          </cell>
          <cell r="E3926" t="str">
            <v>C</v>
          </cell>
          <cell r="F3926" t="str">
            <v>M</v>
          </cell>
          <cell r="G3926">
            <v>5</v>
          </cell>
        </row>
        <row r="3927">
          <cell r="A3927" t="str">
            <v>MU1205</v>
          </cell>
          <cell r="B3927">
            <v>3</v>
          </cell>
          <cell r="C3927" t="str">
            <v>M1</v>
          </cell>
          <cell r="D3927" t="str">
            <v xml:space="preserve">LV  </v>
          </cell>
          <cell r="E3927" t="str">
            <v>B</v>
          </cell>
          <cell r="F3927" t="str">
            <v>M</v>
          </cell>
          <cell r="G3927">
            <v>15</v>
          </cell>
        </row>
        <row r="3928">
          <cell r="A3928" t="str">
            <v>MU1205TM</v>
          </cell>
          <cell r="B3928">
            <v>23</v>
          </cell>
          <cell r="C3928">
            <v>45</v>
          </cell>
          <cell r="D3928" t="str">
            <v xml:space="preserve">LV  </v>
          </cell>
          <cell r="E3928" t="str">
            <v>C</v>
          </cell>
          <cell r="F3928" t="str">
            <v>M</v>
          </cell>
          <cell r="G3928">
            <v>5</v>
          </cell>
        </row>
        <row r="3929">
          <cell r="A3929" t="str">
            <v>MU1205TV</v>
          </cell>
          <cell r="B3929">
            <v>23</v>
          </cell>
          <cell r="C3929">
            <v>45</v>
          </cell>
          <cell r="D3929" t="str">
            <v xml:space="preserve">LV  </v>
          </cell>
          <cell r="E3929" t="str">
            <v>C</v>
          </cell>
          <cell r="F3929" t="str">
            <v>M</v>
          </cell>
          <cell r="G3929">
            <v>5</v>
          </cell>
        </row>
        <row r="3930">
          <cell r="A3930" t="str">
            <v>MU1205TVW802</v>
          </cell>
          <cell r="B3930">
            <v>23</v>
          </cell>
          <cell r="C3930">
            <v>45</v>
          </cell>
          <cell r="D3930" t="str">
            <v xml:space="preserve">LV  </v>
          </cell>
          <cell r="E3930" t="str">
            <v>C</v>
          </cell>
          <cell r="F3930" t="str">
            <v>M</v>
          </cell>
          <cell r="G3930">
            <v>5</v>
          </cell>
        </row>
        <row r="3931">
          <cell r="A3931" t="str">
            <v>MU1205UM</v>
          </cell>
          <cell r="B3931">
            <v>23</v>
          </cell>
          <cell r="C3931">
            <v>45</v>
          </cell>
          <cell r="D3931" t="str">
            <v xml:space="preserve">LV  </v>
          </cell>
          <cell r="E3931" t="str">
            <v>C</v>
          </cell>
          <cell r="F3931" t="str">
            <v>M</v>
          </cell>
          <cell r="G3931">
            <v>5</v>
          </cell>
        </row>
        <row r="3932">
          <cell r="A3932" t="str">
            <v>MU1205UMW994</v>
          </cell>
          <cell r="B3932">
            <v>23</v>
          </cell>
          <cell r="C3932">
            <v>45</v>
          </cell>
          <cell r="D3932" t="str">
            <v xml:space="preserve">LV  </v>
          </cell>
          <cell r="E3932" t="str">
            <v>C</v>
          </cell>
          <cell r="F3932" t="str">
            <v>M</v>
          </cell>
          <cell r="G3932">
            <v>5</v>
          </cell>
        </row>
        <row r="3933">
          <cell r="A3933" t="str">
            <v>MU1205W802</v>
          </cell>
          <cell r="B3933">
            <v>3</v>
          </cell>
          <cell r="C3933" t="str">
            <v>M1</v>
          </cell>
          <cell r="D3933" t="str">
            <v xml:space="preserve">LV  </v>
          </cell>
          <cell r="E3933" t="str">
            <v>C</v>
          </cell>
          <cell r="F3933" t="str">
            <v>M</v>
          </cell>
          <cell r="G3933">
            <v>15</v>
          </cell>
        </row>
        <row r="3934">
          <cell r="A3934" t="str">
            <v>MU1206</v>
          </cell>
          <cell r="B3934">
            <v>3</v>
          </cell>
          <cell r="C3934" t="str">
            <v>M1</v>
          </cell>
          <cell r="D3934" t="str">
            <v xml:space="preserve">LV  </v>
          </cell>
          <cell r="E3934" t="str">
            <v>B</v>
          </cell>
          <cell r="F3934" t="str">
            <v>M</v>
          </cell>
          <cell r="G3934">
            <v>15</v>
          </cell>
        </row>
        <row r="3935">
          <cell r="A3935" t="str">
            <v>MU1206GUVW140</v>
          </cell>
          <cell r="B3935">
            <v>23</v>
          </cell>
          <cell r="C3935">
            <v>45</v>
          </cell>
          <cell r="D3935" t="str">
            <v xml:space="preserve">LV  </v>
          </cell>
          <cell r="E3935" t="str">
            <v>C</v>
          </cell>
          <cell r="F3935" t="str">
            <v>M</v>
          </cell>
          <cell r="G3935">
            <v>5</v>
          </cell>
        </row>
        <row r="3936">
          <cell r="A3936" t="str">
            <v>MU1206TMW635</v>
          </cell>
          <cell r="B3936">
            <v>23</v>
          </cell>
          <cell r="C3936">
            <v>45</v>
          </cell>
          <cell r="D3936" t="str">
            <v xml:space="preserve">LV  </v>
          </cell>
          <cell r="E3936" t="str">
            <v>C</v>
          </cell>
          <cell r="F3936" t="str">
            <v>M</v>
          </cell>
          <cell r="G3936">
            <v>5</v>
          </cell>
        </row>
        <row r="3937">
          <cell r="A3937" t="str">
            <v>MU1206UM</v>
          </cell>
          <cell r="B3937">
            <v>23</v>
          </cell>
          <cell r="C3937">
            <v>45</v>
          </cell>
          <cell r="D3937" t="str">
            <v xml:space="preserve">LV  </v>
          </cell>
          <cell r="E3937" t="str">
            <v>B</v>
          </cell>
          <cell r="F3937" t="str">
            <v>M</v>
          </cell>
          <cell r="G3937">
            <v>5</v>
          </cell>
        </row>
        <row r="3938">
          <cell r="A3938" t="str">
            <v>MU1206UV</v>
          </cell>
          <cell r="B3938">
            <v>23</v>
          </cell>
          <cell r="C3938">
            <v>45</v>
          </cell>
          <cell r="D3938" t="str">
            <v xml:space="preserve">LV  </v>
          </cell>
          <cell r="E3938" t="str">
            <v>B</v>
          </cell>
          <cell r="F3938" t="str">
            <v>M</v>
          </cell>
          <cell r="G3938">
            <v>5</v>
          </cell>
        </row>
        <row r="3939">
          <cell r="A3939" t="str">
            <v>MU1206W635</v>
          </cell>
          <cell r="B3939">
            <v>3</v>
          </cell>
          <cell r="C3939" t="str">
            <v>M1</v>
          </cell>
          <cell r="D3939" t="str">
            <v xml:space="preserve">LV  </v>
          </cell>
          <cell r="E3939" t="str">
            <v>C</v>
          </cell>
          <cell r="F3939" t="str">
            <v>M</v>
          </cell>
          <cell r="G3939">
            <v>15</v>
          </cell>
        </row>
        <row r="3940">
          <cell r="A3940" t="str">
            <v>MU1206X</v>
          </cell>
          <cell r="B3940">
            <v>25</v>
          </cell>
          <cell r="C3940">
            <v>45</v>
          </cell>
          <cell r="D3940" t="str">
            <v xml:space="preserve">LV  </v>
          </cell>
          <cell r="E3940" t="str">
            <v>C</v>
          </cell>
          <cell r="F3940" t="str">
            <v>M</v>
          </cell>
          <cell r="G3940">
            <v>5</v>
          </cell>
        </row>
        <row r="3941">
          <cell r="A3941" t="str">
            <v>MU1207</v>
          </cell>
          <cell r="B3941">
            <v>3</v>
          </cell>
          <cell r="C3941" t="str">
            <v>M1</v>
          </cell>
          <cell r="D3941" t="str">
            <v xml:space="preserve">MVB </v>
          </cell>
          <cell r="E3941" t="str">
            <v>A</v>
          </cell>
          <cell r="F3941" t="str">
            <v>M</v>
          </cell>
          <cell r="G3941">
            <v>20</v>
          </cell>
        </row>
        <row r="3942">
          <cell r="A3942" t="str">
            <v>MU1207GU0MP</v>
          </cell>
          <cell r="B3942" t="str">
            <v xml:space="preserve">  </v>
          </cell>
          <cell r="C3942" t="str">
            <v>PC</v>
          </cell>
          <cell r="D3942" t="str">
            <v xml:space="preserve">    </v>
          </cell>
          <cell r="E3942" t="str">
            <v xml:space="preserve"> </v>
          </cell>
          <cell r="F3942" t="str">
            <v>P</v>
          </cell>
          <cell r="G3942">
            <v>0</v>
          </cell>
        </row>
        <row r="3943">
          <cell r="A3943" t="str">
            <v>MU1207GUM</v>
          </cell>
          <cell r="B3943">
            <v>23</v>
          </cell>
          <cell r="C3943">
            <v>45</v>
          </cell>
          <cell r="D3943" t="str">
            <v xml:space="preserve">LV  </v>
          </cell>
          <cell r="E3943" t="str">
            <v>C</v>
          </cell>
          <cell r="F3943" t="str">
            <v>M</v>
          </cell>
          <cell r="G3943">
            <v>5</v>
          </cell>
        </row>
        <row r="3944">
          <cell r="A3944" t="str">
            <v>MU1207GUMW671S</v>
          </cell>
          <cell r="B3944">
            <v>23</v>
          </cell>
          <cell r="C3944">
            <v>45</v>
          </cell>
          <cell r="D3944" t="str">
            <v xml:space="preserve">LV  </v>
          </cell>
          <cell r="E3944" t="str">
            <v>C</v>
          </cell>
          <cell r="F3944" t="str">
            <v>M</v>
          </cell>
          <cell r="G3944">
            <v>5</v>
          </cell>
        </row>
        <row r="3945">
          <cell r="A3945" t="str">
            <v>MU1207GUMWS</v>
          </cell>
          <cell r="B3945">
            <v>23</v>
          </cell>
          <cell r="C3945">
            <v>45</v>
          </cell>
          <cell r="D3945" t="str">
            <v xml:space="preserve">LV  </v>
          </cell>
          <cell r="E3945" t="str">
            <v>C</v>
          </cell>
          <cell r="F3945" t="str">
            <v>M</v>
          </cell>
          <cell r="G3945">
            <v>7</v>
          </cell>
        </row>
        <row r="3946">
          <cell r="A3946" t="str">
            <v>MU1207GUV</v>
          </cell>
          <cell r="B3946">
            <v>23</v>
          </cell>
          <cell r="C3946">
            <v>45</v>
          </cell>
          <cell r="D3946" t="str">
            <v xml:space="preserve">MVC </v>
          </cell>
          <cell r="E3946" t="str">
            <v>B</v>
          </cell>
          <cell r="F3946" t="str">
            <v>M</v>
          </cell>
          <cell r="G3946">
            <v>3</v>
          </cell>
        </row>
        <row r="3947">
          <cell r="A3947" t="str">
            <v>MU1207TM</v>
          </cell>
          <cell r="B3947">
            <v>23</v>
          </cell>
          <cell r="C3947">
            <v>45</v>
          </cell>
          <cell r="D3947" t="str">
            <v xml:space="preserve">MVC </v>
          </cell>
          <cell r="E3947" t="str">
            <v>C</v>
          </cell>
          <cell r="F3947" t="str">
            <v>M</v>
          </cell>
          <cell r="G3947">
            <v>5</v>
          </cell>
        </row>
        <row r="3948">
          <cell r="A3948" t="str">
            <v>MU1207TMW105</v>
          </cell>
          <cell r="B3948">
            <v>23</v>
          </cell>
          <cell r="C3948">
            <v>45</v>
          </cell>
          <cell r="D3948" t="str">
            <v xml:space="preserve">LV  </v>
          </cell>
          <cell r="E3948" t="str">
            <v>C</v>
          </cell>
          <cell r="F3948" t="str">
            <v>M</v>
          </cell>
          <cell r="G3948">
            <v>5</v>
          </cell>
        </row>
        <row r="3949">
          <cell r="A3949" t="str">
            <v>MU1207TV</v>
          </cell>
          <cell r="B3949">
            <v>23</v>
          </cell>
          <cell r="C3949">
            <v>45</v>
          </cell>
          <cell r="D3949" t="str">
            <v xml:space="preserve">MVC </v>
          </cell>
          <cell r="E3949" t="str">
            <v>B</v>
          </cell>
          <cell r="F3949" t="str">
            <v>M</v>
          </cell>
          <cell r="G3949">
            <v>5</v>
          </cell>
        </row>
        <row r="3950">
          <cell r="A3950" t="str">
            <v>MU1207TVW691</v>
          </cell>
          <cell r="B3950">
            <v>23</v>
          </cell>
          <cell r="C3950">
            <v>45</v>
          </cell>
          <cell r="D3950" t="str">
            <v xml:space="preserve">MVC </v>
          </cell>
          <cell r="E3950" t="str">
            <v>C</v>
          </cell>
          <cell r="F3950" t="str">
            <v>M</v>
          </cell>
          <cell r="G3950">
            <v>5</v>
          </cell>
        </row>
        <row r="3951">
          <cell r="A3951" t="str">
            <v>MU1207TVW928</v>
          </cell>
          <cell r="B3951">
            <v>23</v>
          </cell>
          <cell r="C3951">
            <v>45</v>
          </cell>
          <cell r="D3951" t="str">
            <v xml:space="preserve">LV  </v>
          </cell>
          <cell r="E3951" t="str">
            <v>C</v>
          </cell>
          <cell r="F3951" t="str">
            <v>M</v>
          </cell>
          <cell r="G3951">
            <v>5</v>
          </cell>
        </row>
        <row r="3952">
          <cell r="A3952" t="str">
            <v>MU1207UM</v>
          </cell>
          <cell r="B3952">
            <v>23</v>
          </cell>
          <cell r="C3952">
            <v>45</v>
          </cell>
          <cell r="D3952" t="str">
            <v xml:space="preserve">MVB </v>
          </cell>
          <cell r="E3952" t="str">
            <v>A</v>
          </cell>
          <cell r="F3952" t="str">
            <v>M</v>
          </cell>
          <cell r="G3952">
            <v>3</v>
          </cell>
        </row>
        <row r="3953">
          <cell r="A3953" t="str">
            <v>MU1207UMW3</v>
          </cell>
          <cell r="B3953">
            <v>23</v>
          </cell>
          <cell r="C3953">
            <v>45</v>
          </cell>
          <cell r="D3953" t="str">
            <v xml:space="preserve">LV  </v>
          </cell>
          <cell r="E3953" t="str">
            <v>C</v>
          </cell>
          <cell r="F3953" t="str">
            <v>M</v>
          </cell>
          <cell r="G3953">
            <v>7</v>
          </cell>
        </row>
        <row r="3954">
          <cell r="A3954" t="str">
            <v>MU1207UMW607S</v>
          </cell>
          <cell r="B3954">
            <v>23</v>
          </cell>
          <cell r="C3954">
            <v>45</v>
          </cell>
          <cell r="D3954" t="str">
            <v xml:space="preserve">MVC </v>
          </cell>
          <cell r="E3954" t="str">
            <v>B</v>
          </cell>
          <cell r="F3954" t="str">
            <v>M</v>
          </cell>
          <cell r="G3954">
            <v>5</v>
          </cell>
        </row>
        <row r="3955">
          <cell r="A3955" t="str">
            <v>MU1207W01</v>
          </cell>
          <cell r="B3955">
            <v>3</v>
          </cell>
          <cell r="C3955" t="str">
            <v>M1</v>
          </cell>
          <cell r="D3955" t="str">
            <v xml:space="preserve">LV  </v>
          </cell>
          <cell r="E3955" t="str">
            <v>C</v>
          </cell>
          <cell r="F3955" t="str">
            <v>M</v>
          </cell>
          <cell r="G3955">
            <v>10</v>
          </cell>
        </row>
        <row r="3956">
          <cell r="A3956" t="str">
            <v>MU1207W105</v>
          </cell>
          <cell r="B3956">
            <v>3</v>
          </cell>
          <cell r="C3956" t="str">
            <v>M1</v>
          </cell>
          <cell r="D3956" t="str">
            <v xml:space="preserve">LV  </v>
          </cell>
          <cell r="E3956" t="str">
            <v>C</v>
          </cell>
          <cell r="F3956" t="str">
            <v>M</v>
          </cell>
          <cell r="G3956">
            <v>10</v>
          </cell>
        </row>
        <row r="3957">
          <cell r="A3957" t="str">
            <v>MU1207WS</v>
          </cell>
          <cell r="B3957">
            <v>3</v>
          </cell>
          <cell r="C3957" t="str">
            <v>M1</v>
          </cell>
          <cell r="D3957" t="str">
            <v xml:space="preserve">MVC </v>
          </cell>
          <cell r="E3957" t="str">
            <v>B</v>
          </cell>
          <cell r="F3957" t="str">
            <v>M</v>
          </cell>
          <cell r="G3957">
            <v>15</v>
          </cell>
        </row>
        <row r="3958">
          <cell r="A3958" t="str">
            <v>MU1208</v>
          </cell>
          <cell r="B3958">
            <v>3</v>
          </cell>
          <cell r="C3958" t="str">
            <v>M1</v>
          </cell>
          <cell r="D3958" t="str">
            <v xml:space="preserve">LV  </v>
          </cell>
          <cell r="E3958" t="str">
            <v>B</v>
          </cell>
          <cell r="F3958" t="str">
            <v>M</v>
          </cell>
          <cell r="G3958">
            <v>15</v>
          </cell>
        </row>
        <row r="3959">
          <cell r="A3959" t="str">
            <v>MU1208B</v>
          </cell>
          <cell r="B3959">
            <v>25</v>
          </cell>
          <cell r="C3959">
            <v>45</v>
          </cell>
          <cell r="D3959" t="str">
            <v xml:space="preserve">LV  </v>
          </cell>
          <cell r="E3959" t="str">
            <v>C</v>
          </cell>
          <cell r="F3959" t="str">
            <v>M</v>
          </cell>
          <cell r="G3959">
            <v>5</v>
          </cell>
        </row>
        <row r="3960">
          <cell r="A3960" t="str">
            <v>MU1208CX</v>
          </cell>
          <cell r="B3960">
            <v>23</v>
          </cell>
          <cell r="C3960">
            <v>45</v>
          </cell>
          <cell r="D3960" t="str">
            <v xml:space="preserve">LV  </v>
          </cell>
          <cell r="E3960" t="str">
            <v>C</v>
          </cell>
          <cell r="F3960" t="str">
            <v>M</v>
          </cell>
          <cell r="G3960">
            <v>5</v>
          </cell>
        </row>
        <row r="3961">
          <cell r="A3961" t="str">
            <v>MU1208DAX</v>
          </cell>
          <cell r="B3961">
            <v>23</v>
          </cell>
          <cell r="C3961">
            <v>45</v>
          </cell>
          <cell r="D3961" t="str">
            <v xml:space="preserve">LV  </v>
          </cell>
          <cell r="E3961" t="str">
            <v>C</v>
          </cell>
          <cell r="F3961" t="str">
            <v>M</v>
          </cell>
          <cell r="G3961">
            <v>5</v>
          </cell>
        </row>
        <row r="3962">
          <cell r="A3962" t="str">
            <v>MU1208RDAGXW140</v>
          </cell>
          <cell r="B3962">
            <v>23</v>
          </cell>
          <cell r="C3962">
            <v>45</v>
          </cell>
          <cell r="D3962" t="str">
            <v xml:space="preserve">LV  </v>
          </cell>
          <cell r="E3962" t="str">
            <v>C</v>
          </cell>
          <cell r="F3962" t="str">
            <v>M</v>
          </cell>
          <cell r="G3962">
            <v>5</v>
          </cell>
        </row>
        <row r="3963">
          <cell r="A3963" t="str">
            <v>MU1208RUMW3</v>
          </cell>
          <cell r="B3963">
            <v>23</v>
          </cell>
          <cell r="C3963">
            <v>45</v>
          </cell>
          <cell r="D3963" t="str">
            <v xml:space="preserve">LV  </v>
          </cell>
          <cell r="E3963" t="str">
            <v>C</v>
          </cell>
          <cell r="F3963" t="str">
            <v>M</v>
          </cell>
          <cell r="G3963">
            <v>5</v>
          </cell>
        </row>
        <row r="3964">
          <cell r="A3964" t="str">
            <v>MU1208UM</v>
          </cell>
          <cell r="B3964">
            <v>23</v>
          </cell>
          <cell r="C3964">
            <v>45</v>
          </cell>
          <cell r="D3964" t="str">
            <v xml:space="preserve">MVC </v>
          </cell>
          <cell r="E3964" t="str">
            <v>B</v>
          </cell>
          <cell r="F3964" t="str">
            <v>M</v>
          </cell>
          <cell r="G3964">
            <v>5</v>
          </cell>
        </row>
        <row r="3965">
          <cell r="A3965" t="str">
            <v>MU1208UV</v>
          </cell>
          <cell r="B3965">
            <v>23</v>
          </cell>
          <cell r="C3965">
            <v>45</v>
          </cell>
          <cell r="D3965" t="str">
            <v xml:space="preserve">MVC </v>
          </cell>
          <cell r="E3965" t="str">
            <v>C</v>
          </cell>
          <cell r="F3965" t="str">
            <v>M</v>
          </cell>
          <cell r="G3965">
            <v>5</v>
          </cell>
        </row>
        <row r="3966">
          <cell r="A3966" t="str">
            <v>MU1208W01</v>
          </cell>
          <cell r="B3966">
            <v>3</v>
          </cell>
          <cell r="C3966" t="str">
            <v>M1</v>
          </cell>
          <cell r="D3966" t="str">
            <v xml:space="preserve">LV  </v>
          </cell>
          <cell r="E3966" t="str">
            <v>C</v>
          </cell>
          <cell r="F3966" t="str">
            <v>M</v>
          </cell>
          <cell r="G3966">
            <v>15</v>
          </cell>
        </row>
        <row r="3967">
          <cell r="A3967" t="str">
            <v>MU1208X</v>
          </cell>
          <cell r="B3967">
            <v>25</v>
          </cell>
          <cell r="C3967">
            <v>45</v>
          </cell>
          <cell r="D3967" t="str">
            <v xml:space="preserve">MVC </v>
          </cell>
          <cell r="E3967" t="str">
            <v>C</v>
          </cell>
          <cell r="F3967" t="str">
            <v>M</v>
          </cell>
          <cell r="G3967">
            <v>5</v>
          </cell>
        </row>
        <row r="3968">
          <cell r="A3968" t="str">
            <v>MU1209</v>
          </cell>
          <cell r="B3968">
            <v>3</v>
          </cell>
          <cell r="C3968" t="str">
            <v>M1</v>
          </cell>
          <cell r="D3968" t="str">
            <v xml:space="preserve">MVC </v>
          </cell>
          <cell r="E3968" t="str">
            <v>B</v>
          </cell>
          <cell r="F3968" t="str">
            <v>M</v>
          </cell>
          <cell r="G3968">
            <v>20</v>
          </cell>
        </row>
        <row r="3969">
          <cell r="A3969" t="str">
            <v>MU1209CAHX</v>
          </cell>
          <cell r="B3969">
            <v>23</v>
          </cell>
          <cell r="C3969">
            <v>45</v>
          </cell>
          <cell r="D3969" t="str">
            <v xml:space="preserve">LV  </v>
          </cell>
          <cell r="E3969" t="str">
            <v>C</v>
          </cell>
          <cell r="F3969" t="str">
            <v>M</v>
          </cell>
          <cell r="G3969">
            <v>5</v>
          </cell>
        </row>
        <row r="3970">
          <cell r="A3970" t="str">
            <v>MU1209DAHX</v>
          </cell>
          <cell r="B3970">
            <v>23</v>
          </cell>
          <cell r="C3970">
            <v>45</v>
          </cell>
          <cell r="D3970" t="str">
            <v xml:space="preserve">LV  </v>
          </cell>
          <cell r="E3970" t="str">
            <v>C</v>
          </cell>
          <cell r="F3970" t="str">
            <v>M</v>
          </cell>
          <cell r="G3970">
            <v>5</v>
          </cell>
        </row>
        <row r="3971">
          <cell r="A3971" t="str">
            <v>MU1209GUM</v>
          </cell>
          <cell r="B3971">
            <v>23</v>
          </cell>
          <cell r="C3971">
            <v>45</v>
          </cell>
          <cell r="D3971" t="str">
            <v xml:space="preserve">LV  </v>
          </cell>
          <cell r="E3971" t="str">
            <v>C</v>
          </cell>
          <cell r="F3971" t="str">
            <v>M</v>
          </cell>
          <cell r="G3971">
            <v>5</v>
          </cell>
        </row>
        <row r="3972">
          <cell r="A3972" t="str">
            <v>MU1209RUM</v>
          </cell>
          <cell r="B3972">
            <v>23</v>
          </cell>
          <cell r="C3972">
            <v>45</v>
          </cell>
          <cell r="D3972" t="str">
            <v xml:space="preserve">MVC </v>
          </cell>
          <cell r="E3972" t="str">
            <v>B</v>
          </cell>
          <cell r="F3972" t="str">
            <v>M</v>
          </cell>
          <cell r="G3972">
            <v>5</v>
          </cell>
        </row>
        <row r="3973">
          <cell r="A3973" t="str">
            <v>MU1209TM</v>
          </cell>
          <cell r="B3973">
            <v>23</v>
          </cell>
          <cell r="C3973">
            <v>45</v>
          </cell>
          <cell r="D3973" t="str">
            <v xml:space="preserve">MVC </v>
          </cell>
          <cell r="E3973" t="str">
            <v>C</v>
          </cell>
          <cell r="F3973" t="str">
            <v>M</v>
          </cell>
          <cell r="G3973">
            <v>5</v>
          </cell>
        </row>
        <row r="3974">
          <cell r="A3974" t="str">
            <v>MU1209TMW995</v>
          </cell>
          <cell r="B3974">
            <v>23</v>
          </cell>
          <cell r="C3974">
            <v>45</v>
          </cell>
          <cell r="D3974" t="str">
            <v xml:space="preserve">LV  </v>
          </cell>
          <cell r="E3974" t="str">
            <v>C</v>
          </cell>
          <cell r="F3974" t="str">
            <v>M</v>
          </cell>
          <cell r="G3974">
            <v>5</v>
          </cell>
        </row>
        <row r="3975">
          <cell r="A3975" t="str">
            <v>MU1209TV</v>
          </cell>
          <cell r="B3975">
            <v>23</v>
          </cell>
          <cell r="C3975">
            <v>45</v>
          </cell>
          <cell r="D3975" t="str">
            <v xml:space="preserve">MVC </v>
          </cell>
          <cell r="E3975" t="str">
            <v>C</v>
          </cell>
          <cell r="F3975" t="str">
            <v>M</v>
          </cell>
          <cell r="G3975">
            <v>5</v>
          </cell>
        </row>
        <row r="3976">
          <cell r="A3976" t="str">
            <v>MU1209X</v>
          </cell>
          <cell r="B3976">
            <v>25</v>
          </cell>
          <cell r="C3976">
            <v>45</v>
          </cell>
          <cell r="D3976" t="str">
            <v xml:space="preserve">MVC </v>
          </cell>
          <cell r="E3976" t="str">
            <v>C</v>
          </cell>
          <cell r="F3976" t="str">
            <v>M</v>
          </cell>
          <cell r="G3976">
            <v>5</v>
          </cell>
        </row>
        <row r="3977">
          <cell r="A3977" t="str">
            <v>MU1210</v>
          </cell>
          <cell r="B3977">
            <v>3</v>
          </cell>
          <cell r="C3977" t="str">
            <v>M1</v>
          </cell>
          <cell r="D3977" t="str">
            <v xml:space="preserve">LV  </v>
          </cell>
          <cell r="E3977" t="str">
            <v>B</v>
          </cell>
          <cell r="F3977" t="str">
            <v>M</v>
          </cell>
          <cell r="G3977">
            <v>15</v>
          </cell>
        </row>
        <row r="3978">
          <cell r="A3978" t="str">
            <v>MU1210DAHX</v>
          </cell>
          <cell r="B3978">
            <v>23</v>
          </cell>
          <cell r="C3978">
            <v>45</v>
          </cell>
          <cell r="D3978" t="str">
            <v xml:space="preserve">LV  </v>
          </cell>
          <cell r="E3978" t="str">
            <v>C</v>
          </cell>
          <cell r="F3978" t="str">
            <v>M</v>
          </cell>
          <cell r="G3978">
            <v>5</v>
          </cell>
        </row>
        <row r="3979">
          <cell r="A3979" t="str">
            <v>MU1210DX</v>
          </cell>
          <cell r="B3979">
            <v>23</v>
          </cell>
          <cell r="C3979">
            <v>45</v>
          </cell>
          <cell r="D3979" t="str">
            <v xml:space="preserve">LV  </v>
          </cell>
          <cell r="E3979" t="str">
            <v>C</v>
          </cell>
          <cell r="F3979" t="str">
            <v>M</v>
          </cell>
          <cell r="G3979">
            <v>5</v>
          </cell>
        </row>
        <row r="3980">
          <cell r="A3980" t="str">
            <v>MU1210RUMW772</v>
          </cell>
          <cell r="B3980">
            <v>23</v>
          </cell>
          <cell r="C3980">
            <v>45</v>
          </cell>
          <cell r="D3980" t="str">
            <v xml:space="preserve">MVC </v>
          </cell>
          <cell r="E3980" t="str">
            <v>B</v>
          </cell>
          <cell r="F3980" t="str">
            <v>M</v>
          </cell>
          <cell r="G3980">
            <v>5</v>
          </cell>
        </row>
        <row r="3981">
          <cell r="A3981" t="str">
            <v>MU1210TM</v>
          </cell>
          <cell r="B3981">
            <v>23</v>
          </cell>
          <cell r="C3981">
            <v>45</v>
          </cell>
          <cell r="D3981" t="str">
            <v xml:space="preserve">LV  </v>
          </cell>
          <cell r="E3981" t="str">
            <v>C</v>
          </cell>
          <cell r="F3981" t="str">
            <v>M</v>
          </cell>
          <cell r="G3981">
            <v>5</v>
          </cell>
        </row>
        <row r="3982">
          <cell r="A3982" t="str">
            <v>MU1210TV</v>
          </cell>
          <cell r="B3982">
            <v>23</v>
          </cell>
          <cell r="C3982">
            <v>45</v>
          </cell>
          <cell r="D3982" t="str">
            <v xml:space="preserve">LV  </v>
          </cell>
          <cell r="E3982" t="str">
            <v>C</v>
          </cell>
          <cell r="F3982" t="str">
            <v>M</v>
          </cell>
          <cell r="G3982">
            <v>5</v>
          </cell>
        </row>
        <row r="3983">
          <cell r="A3983" t="str">
            <v>MU1210UM</v>
          </cell>
          <cell r="B3983">
            <v>23</v>
          </cell>
          <cell r="C3983">
            <v>45</v>
          </cell>
          <cell r="D3983" t="str">
            <v xml:space="preserve">LV  </v>
          </cell>
          <cell r="E3983" t="str">
            <v>C</v>
          </cell>
          <cell r="F3983" t="str">
            <v>M</v>
          </cell>
          <cell r="G3983">
            <v>5</v>
          </cell>
        </row>
        <row r="3984">
          <cell r="A3984" t="str">
            <v>MU1210UV</v>
          </cell>
          <cell r="B3984">
            <v>23</v>
          </cell>
          <cell r="C3984">
            <v>45</v>
          </cell>
          <cell r="D3984" t="str">
            <v xml:space="preserve">LV  </v>
          </cell>
          <cell r="E3984" t="str">
            <v>C</v>
          </cell>
          <cell r="F3984" t="str">
            <v>M</v>
          </cell>
          <cell r="G3984">
            <v>5</v>
          </cell>
        </row>
        <row r="3985">
          <cell r="A3985" t="str">
            <v>MU1210UVC3549</v>
          </cell>
          <cell r="B3985">
            <v>23</v>
          </cell>
          <cell r="C3985">
            <v>45</v>
          </cell>
          <cell r="D3985" t="str">
            <v xml:space="preserve">LV  </v>
          </cell>
          <cell r="E3985" t="str">
            <v>C</v>
          </cell>
          <cell r="F3985" t="str">
            <v>M</v>
          </cell>
          <cell r="G3985">
            <v>0</v>
          </cell>
        </row>
        <row r="3986">
          <cell r="A3986" t="str">
            <v>MU1210W01</v>
          </cell>
          <cell r="B3986">
            <v>3</v>
          </cell>
          <cell r="C3986" t="str">
            <v>M1</v>
          </cell>
          <cell r="D3986" t="str">
            <v xml:space="preserve">LV  </v>
          </cell>
          <cell r="E3986" t="str">
            <v>C</v>
          </cell>
          <cell r="F3986" t="str">
            <v>M</v>
          </cell>
          <cell r="G3986">
            <v>0</v>
          </cell>
        </row>
        <row r="3987">
          <cell r="A3987" t="str">
            <v>MU1210W772</v>
          </cell>
          <cell r="B3987">
            <v>3</v>
          </cell>
          <cell r="C3987" t="str">
            <v>M1</v>
          </cell>
          <cell r="D3987" t="str">
            <v xml:space="preserve">MVC </v>
          </cell>
          <cell r="E3987" t="str">
            <v>B</v>
          </cell>
          <cell r="F3987" t="str">
            <v>M</v>
          </cell>
          <cell r="G3987">
            <v>10</v>
          </cell>
        </row>
        <row r="3988">
          <cell r="A3988" t="str">
            <v>MU1210X</v>
          </cell>
          <cell r="B3988">
            <v>25</v>
          </cell>
          <cell r="C3988">
            <v>45</v>
          </cell>
          <cell r="D3988" t="str">
            <v xml:space="preserve">LV  </v>
          </cell>
          <cell r="E3988" t="str">
            <v>C</v>
          </cell>
          <cell r="F3988" t="str">
            <v>M</v>
          </cell>
          <cell r="G3988">
            <v>5</v>
          </cell>
        </row>
        <row r="3989">
          <cell r="A3989" t="str">
            <v>MU1211</v>
          </cell>
          <cell r="B3989">
            <v>3</v>
          </cell>
          <cell r="C3989" t="str">
            <v>M1</v>
          </cell>
          <cell r="D3989" t="str">
            <v xml:space="preserve">MVC </v>
          </cell>
          <cell r="E3989" t="str">
            <v>B</v>
          </cell>
          <cell r="F3989" t="str">
            <v>M</v>
          </cell>
          <cell r="G3989">
            <v>15</v>
          </cell>
        </row>
        <row r="3990">
          <cell r="A3990" t="str">
            <v>MU1211CX</v>
          </cell>
          <cell r="B3990">
            <v>23</v>
          </cell>
          <cell r="C3990">
            <v>45</v>
          </cell>
          <cell r="D3990" t="str">
            <v xml:space="preserve">LV  </v>
          </cell>
          <cell r="E3990" t="str">
            <v>C</v>
          </cell>
          <cell r="F3990" t="str">
            <v>M</v>
          </cell>
          <cell r="G3990">
            <v>0</v>
          </cell>
        </row>
        <row r="3991">
          <cell r="A3991" t="str">
            <v>MU1211DAX</v>
          </cell>
          <cell r="B3991">
            <v>23</v>
          </cell>
          <cell r="C3991">
            <v>45</v>
          </cell>
          <cell r="D3991" t="str">
            <v xml:space="preserve">LV  </v>
          </cell>
          <cell r="E3991" t="str">
            <v>C</v>
          </cell>
          <cell r="F3991" t="str">
            <v>M</v>
          </cell>
          <cell r="G3991">
            <v>5</v>
          </cell>
        </row>
        <row r="3992">
          <cell r="A3992" t="str">
            <v>MU1211DB</v>
          </cell>
          <cell r="B3992">
            <v>23</v>
          </cell>
          <cell r="C3992">
            <v>45</v>
          </cell>
          <cell r="D3992" t="str">
            <v xml:space="preserve">LV  </v>
          </cell>
          <cell r="E3992" t="str">
            <v>C</v>
          </cell>
          <cell r="F3992" t="str">
            <v>M</v>
          </cell>
          <cell r="G3992">
            <v>5</v>
          </cell>
        </row>
        <row r="3993">
          <cell r="A3993" t="str">
            <v>MU1211DX</v>
          </cell>
          <cell r="B3993">
            <v>23</v>
          </cell>
          <cell r="C3993">
            <v>45</v>
          </cell>
          <cell r="D3993" t="str">
            <v xml:space="preserve">LV  </v>
          </cell>
          <cell r="E3993" t="str">
            <v>B</v>
          </cell>
          <cell r="F3993" t="str">
            <v>M</v>
          </cell>
          <cell r="G3993">
            <v>5</v>
          </cell>
        </row>
        <row r="3994">
          <cell r="A3994" t="str">
            <v>MU1211GUM</v>
          </cell>
          <cell r="B3994">
            <v>23</v>
          </cell>
          <cell r="C3994">
            <v>45</v>
          </cell>
          <cell r="D3994" t="str">
            <v xml:space="preserve">LV  </v>
          </cell>
          <cell r="E3994" t="str">
            <v>B</v>
          </cell>
          <cell r="F3994" t="str">
            <v>M</v>
          </cell>
          <cell r="G3994">
            <v>5</v>
          </cell>
        </row>
        <row r="3995">
          <cell r="A3995" t="str">
            <v>MU1211RUV</v>
          </cell>
          <cell r="B3995">
            <v>23</v>
          </cell>
          <cell r="C3995">
            <v>45</v>
          </cell>
          <cell r="D3995" t="str">
            <v xml:space="preserve">LV  </v>
          </cell>
          <cell r="E3995" t="str">
            <v>C</v>
          </cell>
          <cell r="F3995" t="str">
            <v>M</v>
          </cell>
          <cell r="G3995">
            <v>5</v>
          </cell>
        </row>
        <row r="3996">
          <cell r="A3996" t="str">
            <v>MU1211UM</v>
          </cell>
          <cell r="B3996">
            <v>23</v>
          </cell>
          <cell r="C3996">
            <v>45</v>
          </cell>
          <cell r="D3996" t="str">
            <v xml:space="preserve">LV  </v>
          </cell>
          <cell r="E3996" t="str">
            <v>C</v>
          </cell>
          <cell r="F3996" t="str">
            <v>M</v>
          </cell>
          <cell r="G3996">
            <v>5</v>
          </cell>
        </row>
        <row r="3997">
          <cell r="A3997" t="str">
            <v>MU1211UV</v>
          </cell>
          <cell r="B3997">
            <v>23</v>
          </cell>
          <cell r="C3997">
            <v>45</v>
          </cell>
          <cell r="D3997" t="str">
            <v xml:space="preserve">LV  </v>
          </cell>
          <cell r="E3997" t="str">
            <v>C</v>
          </cell>
          <cell r="F3997" t="str">
            <v>M</v>
          </cell>
          <cell r="G3997">
            <v>5</v>
          </cell>
        </row>
        <row r="3998">
          <cell r="A3998" t="str">
            <v>MU1211W720</v>
          </cell>
          <cell r="B3998">
            <v>3</v>
          </cell>
          <cell r="C3998" t="str">
            <v>M1</v>
          </cell>
          <cell r="D3998" t="str">
            <v xml:space="preserve">LV  </v>
          </cell>
          <cell r="E3998" t="str">
            <v>C</v>
          </cell>
          <cell r="F3998" t="str">
            <v>M</v>
          </cell>
          <cell r="G3998">
            <v>0</v>
          </cell>
        </row>
        <row r="3999">
          <cell r="A3999" t="str">
            <v>MU1211X</v>
          </cell>
          <cell r="B3999">
            <v>25</v>
          </cell>
          <cell r="C3999">
            <v>45</v>
          </cell>
          <cell r="D3999" t="str">
            <v xml:space="preserve">MVC </v>
          </cell>
          <cell r="E3999" t="str">
            <v>B</v>
          </cell>
          <cell r="F3999" t="str">
            <v>M</v>
          </cell>
          <cell r="G3999">
            <v>5</v>
          </cell>
        </row>
        <row r="4000">
          <cell r="A4000" t="str">
            <v>MU1212</v>
          </cell>
          <cell r="B4000">
            <v>3</v>
          </cell>
          <cell r="C4000" t="str">
            <v>M1</v>
          </cell>
          <cell r="D4000" t="str">
            <v xml:space="preserve">MVA </v>
          </cell>
          <cell r="E4000" t="str">
            <v>A</v>
          </cell>
          <cell r="F4000" t="str">
            <v>M</v>
          </cell>
          <cell r="G4000">
            <v>15</v>
          </cell>
        </row>
        <row r="4001">
          <cell r="A4001" t="str">
            <v>MU1212B</v>
          </cell>
          <cell r="B4001">
            <v>25</v>
          </cell>
          <cell r="C4001">
            <v>45</v>
          </cell>
          <cell r="D4001" t="str">
            <v xml:space="preserve">LV  </v>
          </cell>
          <cell r="E4001" t="str">
            <v>C</v>
          </cell>
          <cell r="F4001" t="str">
            <v>M</v>
          </cell>
          <cell r="G4001">
            <v>5</v>
          </cell>
        </row>
        <row r="4002">
          <cell r="A4002" t="str">
            <v>MU1212CAXW103</v>
          </cell>
          <cell r="B4002">
            <v>23</v>
          </cell>
          <cell r="C4002">
            <v>45</v>
          </cell>
          <cell r="D4002" t="str">
            <v xml:space="preserve">LV  </v>
          </cell>
          <cell r="E4002" t="str">
            <v>C</v>
          </cell>
          <cell r="F4002" t="str">
            <v>M</v>
          </cell>
          <cell r="G4002">
            <v>5</v>
          </cell>
        </row>
        <row r="4003">
          <cell r="A4003" t="str">
            <v>MU1212CBC4</v>
          </cell>
          <cell r="B4003">
            <v>23</v>
          </cell>
          <cell r="C4003">
            <v>45</v>
          </cell>
          <cell r="D4003" t="str">
            <v xml:space="preserve">LV  </v>
          </cell>
          <cell r="E4003" t="str">
            <v>C</v>
          </cell>
          <cell r="F4003" t="str">
            <v>M</v>
          </cell>
          <cell r="G4003">
            <v>5</v>
          </cell>
        </row>
        <row r="4004">
          <cell r="A4004" t="str">
            <v>MU1212CX</v>
          </cell>
          <cell r="B4004">
            <v>23</v>
          </cell>
          <cell r="C4004">
            <v>45</v>
          </cell>
          <cell r="D4004" t="str">
            <v xml:space="preserve">LV  </v>
          </cell>
          <cell r="E4004" t="str">
            <v>C</v>
          </cell>
          <cell r="F4004" t="str">
            <v>M</v>
          </cell>
          <cell r="G4004">
            <v>5</v>
          </cell>
        </row>
        <row r="4005">
          <cell r="A4005" t="str">
            <v>MU1212DAX</v>
          </cell>
          <cell r="B4005">
            <v>23</v>
          </cell>
          <cell r="C4005">
            <v>45</v>
          </cell>
          <cell r="D4005" t="str">
            <v xml:space="preserve">LV  </v>
          </cell>
          <cell r="E4005" t="str">
            <v>C</v>
          </cell>
          <cell r="F4005" t="str">
            <v>M</v>
          </cell>
          <cell r="G4005">
            <v>5</v>
          </cell>
        </row>
        <row r="4006">
          <cell r="A4006" t="str">
            <v>MU1212DXC4358</v>
          </cell>
          <cell r="B4006">
            <v>23</v>
          </cell>
          <cell r="C4006">
            <v>45</v>
          </cell>
          <cell r="D4006" t="str">
            <v xml:space="preserve">LV  </v>
          </cell>
          <cell r="E4006" t="str">
            <v>C</v>
          </cell>
          <cell r="F4006" t="str">
            <v>M</v>
          </cell>
          <cell r="G4006">
            <v>0</v>
          </cell>
        </row>
        <row r="4007">
          <cell r="A4007" t="str">
            <v>MU1212RUMW3</v>
          </cell>
          <cell r="B4007">
            <v>23</v>
          </cell>
          <cell r="C4007">
            <v>45</v>
          </cell>
          <cell r="D4007" t="str">
            <v xml:space="preserve">MVA </v>
          </cell>
          <cell r="E4007" t="str">
            <v>A</v>
          </cell>
          <cell r="F4007" t="str">
            <v>M</v>
          </cell>
          <cell r="G4007">
            <v>5</v>
          </cell>
        </row>
        <row r="4008">
          <cell r="A4008" t="str">
            <v>MU1212RUV</v>
          </cell>
          <cell r="B4008">
            <v>23</v>
          </cell>
          <cell r="C4008">
            <v>45</v>
          </cell>
          <cell r="D4008" t="str">
            <v xml:space="preserve">MVA </v>
          </cell>
          <cell r="E4008" t="str">
            <v>C</v>
          </cell>
          <cell r="F4008" t="str">
            <v>M</v>
          </cell>
          <cell r="G4008">
            <v>5</v>
          </cell>
        </row>
        <row r="4009">
          <cell r="A4009" t="str">
            <v>MU1212SNAXW103</v>
          </cell>
          <cell r="B4009">
            <v>23</v>
          </cell>
          <cell r="C4009">
            <v>45</v>
          </cell>
          <cell r="D4009" t="str">
            <v xml:space="preserve">LV  </v>
          </cell>
          <cell r="E4009" t="str">
            <v>C</v>
          </cell>
          <cell r="F4009" t="str">
            <v>M</v>
          </cell>
          <cell r="G4009">
            <v>5</v>
          </cell>
        </row>
        <row r="4010">
          <cell r="A4010" t="str">
            <v>MU1212TM</v>
          </cell>
          <cell r="B4010">
            <v>23</v>
          </cell>
          <cell r="C4010">
            <v>45</v>
          </cell>
          <cell r="D4010" t="str">
            <v xml:space="preserve">LV  </v>
          </cell>
          <cell r="E4010" t="str">
            <v>C</v>
          </cell>
          <cell r="F4010" t="str">
            <v>M</v>
          </cell>
          <cell r="G4010">
            <v>5</v>
          </cell>
        </row>
        <row r="4011">
          <cell r="A4011" t="str">
            <v>MU1212TV</v>
          </cell>
          <cell r="B4011">
            <v>23</v>
          </cell>
          <cell r="C4011">
            <v>45</v>
          </cell>
          <cell r="D4011" t="str">
            <v xml:space="preserve">LV  </v>
          </cell>
          <cell r="E4011" t="str">
            <v>C</v>
          </cell>
          <cell r="F4011" t="str">
            <v>M</v>
          </cell>
          <cell r="G4011">
            <v>5</v>
          </cell>
        </row>
        <row r="4012">
          <cell r="A4012" t="str">
            <v>MU1212UM</v>
          </cell>
          <cell r="B4012">
            <v>23</v>
          </cell>
          <cell r="C4012">
            <v>45</v>
          </cell>
          <cell r="D4012" t="str">
            <v xml:space="preserve">LV  </v>
          </cell>
          <cell r="E4012" t="str">
            <v>C</v>
          </cell>
          <cell r="F4012" t="str">
            <v>M</v>
          </cell>
          <cell r="G4012">
            <v>5</v>
          </cell>
        </row>
        <row r="4013">
          <cell r="A4013" t="str">
            <v>MU1212UV</v>
          </cell>
          <cell r="B4013">
            <v>23</v>
          </cell>
          <cell r="C4013">
            <v>45</v>
          </cell>
          <cell r="D4013" t="str">
            <v xml:space="preserve">LV  </v>
          </cell>
          <cell r="E4013" t="str">
            <v>C</v>
          </cell>
          <cell r="F4013" t="str">
            <v>M</v>
          </cell>
          <cell r="G4013">
            <v>5</v>
          </cell>
        </row>
        <row r="4014">
          <cell r="A4014" t="str">
            <v>MU1212UVWS</v>
          </cell>
          <cell r="B4014">
            <v>23</v>
          </cell>
          <cell r="C4014">
            <v>45</v>
          </cell>
          <cell r="D4014" t="str">
            <v xml:space="preserve">LV  </v>
          </cell>
          <cell r="E4014" t="str">
            <v>C</v>
          </cell>
          <cell r="F4014" t="str">
            <v>M</v>
          </cell>
          <cell r="G4014">
            <v>5</v>
          </cell>
        </row>
        <row r="4015">
          <cell r="A4015" t="str">
            <v>MU1212W103</v>
          </cell>
          <cell r="B4015">
            <v>3</v>
          </cell>
          <cell r="C4015" t="str">
            <v>M1</v>
          </cell>
          <cell r="D4015" t="str">
            <v xml:space="preserve">LV  </v>
          </cell>
          <cell r="E4015" t="str">
            <v>C</v>
          </cell>
          <cell r="F4015" t="str">
            <v>M</v>
          </cell>
          <cell r="G4015">
            <v>15</v>
          </cell>
        </row>
        <row r="4016">
          <cell r="A4016" t="str">
            <v>MU1212WS</v>
          </cell>
          <cell r="B4016">
            <v>3</v>
          </cell>
          <cell r="C4016" t="str">
            <v>M1</v>
          </cell>
          <cell r="D4016" t="str">
            <v xml:space="preserve">LV  </v>
          </cell>
          <cell r="E4016" t="str">
            <v>C</v>
          </cell>
          <cell r="F4016" t="str">
            <v>M</v>
          </cell>
          <cell r="G4016">
            <v>10</v>
          </cell>
        </row>
        <row r="4017">
          <cell r="A4017" t="str">
            <v>MU1212X</v>
          </cell>
          <cell r="B4017">
            <v>25</v>
          </cell>
          <cell r="C4017">
            <v>45</v>
          </cell>
          <cell r="D4017" t="str">
            <v xml:space="preserve">MVC </v>
          </cell>
          <cell r="E4017" t="str">
            <v>C</v>
          </cell>
          <cell r="F4017" t="str">
            <v>M</v>
          </cell>
          <cell r="G4017">
            <v>5</v>
          </cell>
        </row>
        <row r="4018">
          <cell r="A4018" t="str">
            <v>MU1212XW103</v>
          </cell>
          <cell r="B4018">
            <v>25</v>
          </cell>
          <cell r="C4018">
            <v>45</v>
          </cell>
          <cell r="D4018" t="str">
            <v xml:space="preserve">LV  </v>
          </cell>
          <cell r="E4018" t="str">
            <v>C</v>
          </cell>
          <cell r="F4018" t="str">
            <v>M</v>
          </cell>
          <cell r="G4018">
            <v>5</v>
          </cell>
        </row>
        <row r="4019">
          <cell r="A4019" t="str">
            <v>MU1213</v>
          </cell>
          <cell r="B4019">
            <v>3</v>
          </cell>
          <cell r="C4019" t="str">
            <v>M1</v>
          </cell>
          <cell r="D4019" t="str">
            <v xml:space="preserve">LV  </v>
          </cell>
          <cell r="E4019" t="str">
            <v>C</v>
          </cell>
          <cell r="F4019" t="str">
            <v>M</v>
          </cell>
          <cell r="G4019">
            <v>15</v>
          </cell>
        </row>
        <row r="4020">
          <cell r="A4020" t="str">
            <v>MU1213DAX</v>
          </cell>
          <cell r="B4020">
            <v>23</v>
          </cell>
          <cell r="C4020">
            <v>45</v>
          </cell>
          <cell r="D4020" t="str">
            <v xml:space="preserve">LV  </v>
          </cell>
          <cell r="E4020" t="str">
            <v>C</v>
          </cell>
          <cell r="F4020" t="str">
            <v>M</v>
          </cell>
          <cell r="G4020">
            <v>5</v>
          </cell>
        </row>
        <row r="4021">
          <cell r="A4021" t="str">
            <v>MU1213DX</v>
          </cell>
          <cell r="B4021">
            <v>23</v>
          </cell>
          <cell r="C4021">
            <v>45</v>
          </cell>
          <cell r="D4021" t="str">
            <v xml:space="preserve">LV  </v>
          </cell>
          <cell r="E4021" t="str">
            <v>C</v>
          </cell>
          <cell r="F4021" t="str">
            <v>M</v>
          </cell>
          <cell r="G4021">
            <v>5</v>
          </cell>
        </row>
        <row r="4022">
          <cell r="A4022" t="str">
            <v>MU1213DXC0</v>
          </cell>
          <cell r="B4022">
            <v>23</v>
          </cell>
          <cell r="C4022">
            <v>45</v>
          </cell>
          <cell r="D4022" t="str">
            <v xml:space="preserve">LV  </v>
          </cell>
          <cell r="E4022" t="str">
            <v>C</v>
          </cell>
          <cell r="F4022" t="str">
            <v>M</v>
          </cell>
          <cell r="G4022">
            <v>5</v>
          </cell>
        </row>
        <row r="4023">
          <cell r="A4023" t="str">
            <v>MU1213TM</v>
          </cell>
          <cell r="B4023">
            <v>23</v>
          </cell>
          <cell r="C4023">
            <v>45</v>
          </cell>
          <cell r="D4023" t="str">
            <v xml:space="preserve">LV  </v>
          </cell>
          <cell r="E4023" t="str">
            <v>C</v>
          </cell>
          <cell r="F4023" t="str">
            <v>M</v>
          </cell>
          <cell r="G4023">
            <v>5</v>
          </cell>
        </row>
        <row r="4024">
          <cell r="A4024" t="str">
            <v>MU1213TV</v>
          </cell>
          <cell r="B4024">
            <v>23</v>
          </cell>
          <cell r="C4024">
            <v>45</v>
          </cell>
          <cell r="D4024" t="str">
            <v xml:space="preserve">LV  </v>
          </cell>
          <cell r="E4024" t="str">
            <v>C</v>
          </cell>
          <cell r="F4024" t="str">
            <v>M</v>
          </cell>
          <cell r="G4024">
            <v>5</v>
          </cell>
        </row>
        <row r="4025">
          <cell r="A4025" t="str">
            <v>MU1213UMW3</v>
          </cell>
          <cell r="B4025">
            <v>23</v>
          </cell>
          <cell r="C4025">
            <v>45</v>
          </cell>
          <cell r="D4025" t="str">
            <v xml:space="preserve">MVC </v>
          </cell>
          <cell r="E4025" t="str">
            <v>B</v>
          </cell>
          <cell r="F4025" t="str">
            <v>M</v>
          </cell>
          <cell r="G4025">
            <v>5</v>
          </cell>
        </row>
        <row r="4026">
          <cell r="A4026" t="str">
            <v>MU1213W01</v>
          </cell>
          <cell r="B4026">
            <v>3</v>
          </cell>
          <cell r="C4026" t="str">
            <v>M1</v>
          </cell>
          <cell r="D4026" t="str">
            <v xml:space="preserve">MVC </v>
          </cell>
          <cell r="E4026" t="str">
            <v>B</v>
          </cell>
          <cell r="F4026" t="str">
            <v>M</v>
          </cell>
          <cell r="G4026">
            <v>20</v>
          </cell>
        </row>
        <row r="4027">
          <cell r="A4027" t="str">
            <v>MU1213X</v>
          </cell>
          <cell r="B4027">
            <v>25</v>
          </cell>
          <cell r="C4027">
            <v>45</v>
          </cell>
          <cell r="D4027" t="str">
            <v xml:space="preserve">LV  </v>
          </cell>
          <cell r="E4027" t="str">
            <v>C</v>
          </cell>
          <cell r="F4027" t="str">
            <v>M</v>
          </cell>
          <cell r="G4027">
            <v>5</v>
          </cell>
        </row>
        <row r="4028">
          <cell r="A4028" t="str">
            <v>MU1214</v>
          </cell>
          <cell r="B4028">
            <v>3</v>
          </cell>
          <cell r="C4028" t="str">
            <v>M1</v>
          </cell>
          <cell r="D4028" t="str">
            <v xml:space="preserve">LOD </v>
          </cell>
          <cell r="E4028" t="str">
            <v>C</v>
          </cell>
          <cell r="F4028" t="str">
            <v>M</v>
          </cell>
          <cell r="G4028">
            <v>15</v>
          </cell>
        </row>
        <row r="4029">
          <cell r="A4029" t="str">
            <v>MU1214DAX</v>
          </cell>
          <cell r="B4029">
            <v>23</v>
          </cell>
          <cell r="C4029">
            <v>45</v>
          </cell>
          <cell r="D4029" t="str">
            <v xml:space="preserve">LOD </v>
          </cell>
          <cell r="E4029" t="str">
            <v>C</v>
          </cell>
          <cell r="F4029" t="str">
            <v>M</v>
          </cell>
          <cell r="G4029">
            <v>5</v>
          </cell>
        </row>
        <row r="4030">
          <cell r="A4030" t="str">
            <v>MU1214UHV</v>
          </cell>
          <cell r="B4030">
            <v>23</v>
          </cell>
          <cell r="C4030">
            <v>45</v>
          </cell>
          <cell r="D4030" t="str">
            <v xml:space="preserve">LOD </v>
          </cell>
          <cell r="E4030" t="str">
            <v>C</v>
          </cell>
          <cell r="F4030" t="str">
            <v>M</v>
          </cell>
          <cell r="G4030">
            <v>5</v>
          </cell>
        </row>
        <row r="4031">
          <cell r="A4031" t="str">
            <v>MU1214UM</v>
          </cell>
          <cell r="B4031">
            <v>23</v>
          </cell>
          <cell r="C4031">
            <v>45</v>
          </cell>
          <cell r="D4031" t="str">
            <v xml:space="preserve">LOD </v>
          </cell>
          <cell r="E4031" t="str">
            <v>C</v>
          </cell>
          <cell r="F4031" t="str">
            <v>M</v>
          </cell>
          <cell r="G4031">
            <v>5</v>
          </cell>
        </row>
        <row r="4032">
          <cell r="A4032" t="str">
            <v>MU1214UMW3</v>
          </cell>
          <cell r="B4032">
            <v>23</v>
          </cell>
          <cell r="C4032">
            <v>45</v>
          </cell>
          <cell r="D4032" t="str">
            <v xml:space="preserve">LOD </v>
          </cell>
          <cell r="E4032" t="str">
            <v>C</v>
          </cell>
          <cell r="F4032" t="str">
            <v>M</v>
          </cell>
          <cell r="G4032">
            <v>5</v>
          </cell>
        </row>
        <row r="4033">
          <cell r="A4033" t="str">
            <v>MU1214UV</v>
          </cell>
          <cell r="B4033">
            <v>23</v>
          </cell>
          <cell r="C4033">
            <v>45</v>
          </cell>
          <cell r="D4033" t="str">
            <v xml:space="preserve">LOD </v>
          </cell>
          <cell r="E4033" t="str">
            <v>C</v>
          </cell>
          <cell r="F4033" t="str">
            <v>M</v>
          </cell>
          <cell r="G4033">
            <v>5</v>
          </cell>
        </row>
        <row r="4034">
          <cell r="A4034" t="str">
            <v>MU1214UVWS</v>
          </cell>
          <cell r="B4034">
            <v>23</v>
          </cell>
          <cell r="C4034">
            <v>45</v>
          </cell>
          <cell r="D4034" t="str">
            <v xml:space="preserve">LOD </v>
          </cell>
          <cell r="E4034" t="str">
            <v>B</v>
          </cell>
          <cell r="F4034" t="str">
            <v>M</v>
          </cell>
          <cell r="G4034">
            <v>5</v>
          </cell>
        </row>
        <row r="4035">
          <cell r="A4035" t="str">
            <v>MU1214W01</v>
          </cell>
          <cell r="B4035">
            <v>3</v>
          </cell>
          <cell r="C4035" t="str">
            <v>M1</v>
          </cell>
          <cell r="D4035" t="str">
            <v xml:space="preserve">LOD </v>
          </cell>
          <cell r="E4035" t="str">
            <v>C</v>
          </cell>
          <cell r="F4035" t="str">
            <v>M</v>
          </cell>
          <cell r="G4035">
            <v>15</v>
          </cell>
        </row>
        <row r="4036">
          <cell r="A4036" t="str">
            <v>MU1214WS</v>
          </cell>
          <cell r="B4036">
            <v>3</v>
          </cell>
          <cell r="C4036" t="str">
            <v>M1</v>
          </cell>
          <cell r="D4036" t="str">
            <v xml:space="preserve">LOD </v>
          </cell>
          <cell r="E4036" t="str">
            <v>B</v>
          </cell>
          <cell r="F4036" t="str">
            <v>M</v>
          </cell>
          <cell r="G4036">
            <v>15</v>
          </cell>
        </row>
        <row r="4037">
          <cell r="A4037" t="str">
            <v>MU1214X</v>
          </cell>
          <cell r="B4037">
            <v>25</v>
          </cell>
          <cell r="C4037">
            <v>45</v>
          </cell>
          <cell r="D4037" t="str">
            <v xml:space="preserve">LOD </v>
          </cell>
          <cell r="E4037" t="str">
            <v>C</v>
          </cell>
          <cell r="F4037" t="str">
            <v>M</v>
          </cell>
          <cell r="G4037">
            <v>5</v>
          </cell>
        </row>
        <row r="4038">
          <cell r="A4038" t="str">
            <v>MU1215</v>
          </cell>
          <cell r="B4038">
            <v>3</v>
          </cell>
          <cell r="C4038" t="str">
            <v>M1</v>
          </cell>
          <cell r="D4038" t="str">
            <v xml:space="preserve">LOD </v>
          </cell>
          <cell r="E4038" t="str">
            <v>C</v>
          </cell>
          <cell r="F4038" t="str">
            <v>M</v>
          </cell>
          <cell r="G4038">
            <v>15</v>
          </cell>
        </row>
        <row r="4039">
          <cell r="A4039" t="str">
            <v>MU1215DAX</v>
          </cell>
          <cell r="B4039">
            <v>23</v>
          </cell>
          <cell r="C4039">
            <v>45</v>
          </cell>
          <cell r="D4039" t="str">
            <v xml:space="preserve">LOD </v>
          </cell>
          <cell r="E4039" t="str">
            <v>C</v>
          </cell>
          <cell r="F4039" t="str">
            <v>M</v>
          </cell>
          <cell r="G4039">
            <v>5</v>
          </cell>
        </row>
        <row r="4040">
          <cell r="A4040" t="str">
            <v>MU1215DX</v>
          </cell>
          <cell r="B4040">
            <v>23</v>
          </cell>
          <cell r="C4040">
            <v>45</v>
          </cell>
          <cell r="D4040" t="str">
            <v xml:space="preserve">LOD </v>
          </cell>
          <cell r="E4040" t="str">
            <v>C</v>
          </cell>
          <cell r="F4040" t="str">
            <v>M</v>
          </cell>
          <cell r="G4040">
            <v>5</v>
          </cell>
        </row>
        <row r="4041">
          <cell r="A4041" t="str">
            <v>MU1215DXC3852</v>
          </cell>
          <cell r="B4041">
            <v>23</v>
          </cell>
          <cell r="C4041">
            <v>45</v>
          </cell>
          <cell r="D4041" t="str">
            <v xml:space="preserve">LOD </v>
          </cell>
          <cell r="E4041" t="str">
            <v>C</v>
          </cell>
          <cell r="F4041" t="str">
            <v>M</v>
          </cell>
          <cell r="G4041">
            <v>5</v>
          </cell>
        </row>
        <row r="4042">
          <cell r="A4042" t="str">
            <v>MU1215DXC5673</v>
          </cell>
          <cell r="B4042">
            <v>23</v>
          </cell>
          <cell r="C4042">
            <v>45</v>
          </cell>
          <cell r="D4042" t="str">
            <v xml:space="preserve">LOD </v>
          </cell>
          <cell r="E4042" t="str">
            <v>C</v>
          </cell>
          <cell r="F4042" t="str">
            <v>M</v>
          </cell>
          <cell r="G4042">
            <v>5</v>
          </cell>
        </row>
        <row r="4043">
          <cell r="A4043" t="str">
            <v>MU1215TM</v>
          </cell>
          <cell r="B4043">
            <v>23</v>
          </cell>
          <cell r="C4043">
            <v>45</v>
          </cell>
          <cell r="D4043" t="str">
            <v xml:space="preserve">LOD </v>
          </cell>
          <cell r="E4043" t="str">
            <v>C</v>
          </cell>
          <cell r="F4043" t="str">
            <v>M</v>
          </cell>
          <cell r="G4043">
            <v>5</v>
          </cell>
        </row>
        <row r="4044">
          <cell r="A4044" t="str">
            <v>MU1215TV</v>
          </cell>
          <cell r="B4044">
            <v>23</v>
          </cell>
          <cell r="C4044">
            <v>45</v>
          </cell>
          <cell r="D4044" t="str">
            <v xml:space="preserve">LOD </v>
          </cell>
          <cell r="E4044" t="str">
            <v>C</v>
          </cell>
          <cell r="F4044" t="str">
            <v>M</v>
          </cell>
          <cell r="G4044">
            <v>5</v>
          </cell>
        </row>
        <row r="4045">
          <cell r="A4045" t="str">
            <v>MU1215X</v>
          </cell>
          <cell r="B4045">
            <v>25</v>
          </cell>
          <cell r="C4045">
            <v>45</v>
          </cell>
          <cell r="D4045" t="str">
            <v xml:space="preserve">LOD </v>
          </cell>
          <cell r="E4045" t="str">
            <v>C</v>
          </cell>
          <cell r="F4045" t="str">
            <v>M</v>
          </cell>
          <cell r="G4045">
            <v>5</v>
          </cell>
        </row>
        <row r="4046">
          <cell r="A4046" t="str">
            <v>MU1216</v>
          </cell>
          <cell r="B4046">
            <v>3</v>
          </cell>
          <cell r="C4046" t="str">
            <v>M1</v>
          </cell>
          <cell r="D4046" t="str">
            <v xml:space="preserve">LOD </v>
          </cell>
          <cell r="E4046" t="str">
            <v>C</v>
          </cell>
          <cell r="F4046" t="str">
            <v>M</v>
          </cell>
          <cell r="G4046">
            <v>15</v>
          </cell>
        </row>
        <row r="4047">
          <cell r="A4047" t="str">
            <v>MU1216B</v>
          </cell>
          <cell r="B4047">
            <v>25</v>
          </cell>
          <cell r="C4047">
            <v>45</v>
          </cell>
          <cell r="D4047" t="str">
            <v xml:space="preserve">LOD </v>
          </cell>
          <cell r="E4047" t="str">
            <v>C</v>
          </cell>
          <cell r="F4047" t="str">
            <v>M</v>
          </cell>
          <cell r="G4047">
            <v>5</v>
          </cell>
        </row>
        <row r="4048">
          <cell r="A4048" t="str">
            <v>MU1216DB</v>
          </cell>
          <cell r="B4048">
            <v>23</v>
          </cell>
          <cell r="C4048">
            <v>45</v>
          </cell>
          <cell r="D4048" t="str">
            <v xml:space="preserve">LOD </v>
          </cell>
          <cell r="E4048" t="str">
            <v>C</v>
          </cell>
          <cell r="F4048" t="str">
            <v>M</v>
          </cell>
          <cell r="G4048">
            <v>5</v>
          </cell>
        </row>
        <row r="4049">
          <cell r="A4049" t="str">
            <v>MU1216DX</v>
          </cell>
          <cell r="B4049">
            <v>23</v>
          </cell>
          <cell r="C4049">
            <v>45</v>
          </cell>
          <cell r="D4049" t="str">
            <v xml:space="preserve">LOD </v>
          </cell>
          <cell r="E4049" t="str">
            <v>C</v>
          </cell>
          <cell r="F4049" t="str">
            <v>M</v>
          </cell>
          <cell r="G4049">
            <v>5</v>
          </cell>
        </row>
        <row r="4050">
          <cell r="A4050" t="str">
            <v>MU1216SNXW616</v>
          </cell>
          <cell r="B4050">
            <v>23</v>
          </cell>
          <cell r="C4050">
            <v>45</v>
          </cell>
          <cell r="D4050" t="str">
            <v xml:space="preserve">LOD </v>
          </cell>
          <cell r="E4050" t="str">
            <v>C</v>
          </cell>
          <cell r="F4050" t="str">
            <v>M</v>
          </cell>
          <cell r="G4050">
            <v>5</v>
          </cell>
        </row>
        <row r="4051">
          <cell r="A4051" t="str">
            <v>MU1216SNXW734</v>
          </cell>
          <cell r="B4051">
            <v>23</v>
          </cell>
          <cell r="C4051">
            <v>45</v>
          </cell>
          <cell r="D4051" t="str">
            <v xml:space="preserve">LOD </v>
          </cell>
          <cell r="E4051" t="str">
            <v>C</v>
          </cell>
          <cell r="F4051" t="str">
            <v>M</v>
          </cell>
          <cell r="G4051">
            <v>5</v>
          </cell>
        </row>
        <row r="4052">
          <cell r="A4052" t="str">
            <v>MU1216UM</v>
          </cell>
          <cell r="B4052">
            <v>23</v>
          </cell>
          <cell r="C4052">
            <v>45</v>
          </cell>
          <cell r="D4052" t="str">
            <v xml:space="preserve">LOD </v>
          </cell>
          <cell r="E4052" t="str">
            <v>C</v>
          </cell>
          <cell r="F4052" t="str">
            <v>M</v>
          </cell>
          <cell r="G4052">
            <v>5</v>
          </cell>
        </row>
        <row r="4053">
          <cell r="A4053" t="str">
            <v>MU1216UV</v>
          </cell>
          <cell r="B4053">
            <v>23</v>
          </cell>
          <cell r="C4053">
            <v>45</v>
          </cell>
          <cell r="D4053" t="str">
            <v xml:space="preserve">LOD </v>
          </cell>
          <cell r="E4053" t="str">
            <v>C</v>
          </cell>
          <cell r="F4053" t="str">
            <v>M</v>
          </cell>
          <cell r="G4053">
            <v>5</v>
          </cell>
        </row>
        <row r="4054">
          <cell r="A4054" t="str">
            <v>MU1216W132</v>
          </cell>
          <cell r="B4054">
            <v>3</v>
          </cell>
          <cell r="C4054" t="str">
            <v>M1</v>
          </cell>
          <cell r="D4054" t="str">
            <v xml:space="preserve">LOD </v>
          </cell>
          <cell r="E4054" t="str">
            <v>C</v>
          </cell>
          <cell r="F4054" t="str">
            <v>M</v>
          </cell>
          <cell r="G4054">
            <v>15</v>
          </cell>
        </row>
        <row r="4055">
          <cell r="A4055" t="str">
            <v>MU1216X</v>
          </cell>
          <cell r="B4055">
            <v>25</v>
          </cell>
          <cell r="C4055">
            <v>45</v>
          </cell>
          <cell r="D4055" t="str">
            <v xml:space="preserve">LOD </v>
          </cell>
          <cell r="E4055" t="str">
            <v>C</v>
          </cell>
          <cell r="F4055" t="str">
            <v>M</v>
          </cell>
          <cell r="G4055">
            <v>5</v>
          </cell>
        </row>
        <row r="4056">
          <cell r="A4056" t="str">
            <v>MU1217</v>
          </cell>
          <cell r="B4056">
            <v>3</v>
          </cell>
          <cell r="C4056" t="str">
            <v>M1</v>
          </cell>
          <cell r="D4056" t="str">
            <v xml:space="preserve">LOD </v>
          </cell>
          <cell r="E4056" t="str">
            <v>C</v>
          </cell>
          <cell r="F4056" t="str">
            <v>M</v>
          </cell>
          <cell r="G4056">
            <v>15</v>
          </cell>
        </row>
        <row r="4057">
          <cell r="A4057" t="str">
            <v>MU1217DX</v>
          </cell>
          <cell r="B4057">
            <v>23</v>
          </cell>
          <cell r="C4057">
            <v>45</v>
          </cell>
          <cell r="D4057" t="str">
            <v xml:space="preserve">LOD </v>
          </cell>
          <cell r="E4057" t="str">
            <v>C</v>
          </cell>
          <cell r="F4057" t="str">
            <v>M</v>
          </cell>
          <cell r="G4057">
            <v>5</v>
          </cell>
        </row>
        <row r="4058">
          <cell r="A4058" t="str">
            <v>MU1217DXW897</v>
          </cell>
          <cell r="B4058">
            <v>23</v>
          </cell>
          <cell r="C4058">
            <v>45</v>
          </cell>
          <cell r="D4058" t="str">
            <v xml:space="preserve">LOD </v>
          </cell>
          <cell r="E4058" t="str">
            <v>C</v>
          </cell>
          <cell r="F4058" t="str">
            <v>M</v>
          </cell>
          <cell r="G4058">
            <v>5</v>
          </cell>
        </row>
        <row r="4059">
          <cell r="A4059" t="str">
            <v>MU1217UM</v>
          </cell>
          <cell r="B4059">
            <v>23</v>
          </cell>
          <cell r="C4059">
            <v>45</v>
          </cell>
          <cell r="D4059" t="str">
            <v xml:space="preserve">LOD </v>
          </cell>
          <cell r="E4059" t="str">
            <v>C</v>
          </cell>
          <cell r="F4059" t="str">
            <v>M</v>
          </cell>
          <cell r="G4059">
            <v>5</v>
          </cell>
        </row>
        <row r="4060">
          <cell r="A4060" t="str">
            <v>MU1217UV</v>
          </cell>
          <cell r="B4060">
            <v>23</v>
          </cell>
          <cell r="C4060">
            <v>45</v>
          </cell>
          <cell r="D4060" t="str">
            <v xml:space="preserve">LOD </v>
          </cell>
          <cell r="E4060" t="str">
            <v>C</v>
          </cell>
          <cell r="F4060" t="str">
            <v>M</v>
          </cell>
          <cell r="G4060">
            <v>5</v>
          </cell>
        </row>
        <row r="4061">
          <cell r="A4061" t="str">
            <v>MU1217X</v>
          </cell>
          <cell r="B4061">
            <v>25</v>
          </cell>
          <cell r="C4061">
            <v>45</v>
          </cell>
          <cell r="D4061" t="str">
            <v xml:space="preserve">LOD </v>
          </cell>
          <cell r="E4061" t="str">
            <v>C</v>
          </cell>
          <cell r="F4061" t="str">
            <v>M</v>
          </cell>
          <cell r="G4061">
            <v>5</v>
          </cell>
        </row>
        <row r="4062">
          <cell r="A4062" t="str">
            <v>MU1218</v>
          </cell>
          <cell r="B4062">
            <v>3</v>
          </cell>
          <cell r="C4062" t="str">
            <v>M1</v>
          </cell>
          <cell r="D4062" t="str">
            <v xml:space="preserve">LOD </v>
          </cell>
          <cell r="E4062" t="str">
            <v>C</v>
          </cell>
          <cell r="F4062" t="str">
            <v>M</v>
          </cell>
          <cell r="G4062">
            <v>15</v>
          </cell>
        </row>
        <row r="4063">
          <cell r="A4063" t="str">
            <v>MU1218TM</v>
          </cell>
          <cell r="B4063">
            <v>23</v>
          </cell>
          <cell r="C4063">
            <v>45</v>
          </cell>
          <cell r="D4063" t="str">
            <v xml:space="preserve">LOD </v>
          </cell>
          <cell r="E4063" t="str">
            <v>C</v>
          </cell>
          <cell r="F4063" t="str">
            <v>M</v>
          </cell>
          <cell r="G4063">
            <v>5</v>
          </cell>
        </row>
        <row r="4064">
          <cell r="A4064" t="str">
            <v>MU1218TV</v>
          </cell>
          <cell r="B4064">
            <v>23</v>
          </cell>
          <cell r="C4064">
            <v>45</v>
          </cell>
          <cell r="D4064" t="str">
            <v xml:space="preserve">LOD </v>
          </cell>
          <cell r="E4064" t="str">
            <v>C</v>
          </cell>
          <cell r="F4064" t="str">
            <v>M</v>
          </cell>
          <cell r="G4064">
            <v>5</v>
          </cell>
        </row>
        <row r="4065">
          <cell r="A4065" t="str">
            <v>MU1218UV</v>
          </cell>
          <cell r="B4065">
            <v>23</v>
          </cell>
          <cell r="C4065">
            <v>45</v>
          </cell>
          <cell r="D4065" t="str">
            <v xml:space="preserve">LOD </v>
          </cell>
          <cell r="E4065" t="str">
            <v>C</v>
          </cell>
          <cell r="F4065" t="str">
            <v>M</v>
          </cell>
          <cell r="G4065">
            <v>5</v>
          </cell>
        </row>
        <row r="4066">
          <cell r="A4066" t="str">
            <v>MU1218W105</v>
          </cell>
          <cell r="B4066">
            <v>3</v>
          </cell>
          <cell r="C4066" t="str">
            <v>M1</v>
          </cell>
          <cell r="D4066" t="str">
            <v xml:space="preserve">LOD </v>
          </cell>
          <cell r="E4066" t="str">
            <v>C</v>
          </cell>
          <cell r="F4066" t="str">
            <v>M</v>
          </cell>
          <cell r="G4066">
            <v>15</v>
          </cell>
        </row>
        <row r="4067">
          <cell r="A4067" t="str">
            <v>MU1218X</v>
          </cell>
          <cell r="B4067">
            <v>25</v>
          </cell>
          <cell r="C4067">
            <v>45</v>
          </cell>
          <cell r="D4067" t="str">
            <v xml:space="preserve">LOD </v>
          </cell>
          <cell r="E4067" t="str">
            <v>C</v>
          </cell>
          <cell r="F4067" t="str">
            <v>M</v>
          </cell>
          <cell r="G4067">
            <v>5</v>
          </cell>
        </row>
        <row r="4068">
          <cell r="A4068" t="str">
            <v>MU1219</v>
          </cell>
          <cell r="B4068">
            <v>3</v>
          </cell>
          <cell r="C4068" t="str">
            <v>M1</v>
          </cell>
          <cell r="D4068" t="str">
            <v xml:space="preserve">LOD </v>
          </cell>
          <cell r="E4068" t="str">
            <v>C</v>
          </cell>
          <cell r="F4068" t="str">
            <v>M</v>
          </cell>
          <cell r="G4068">
            <v>15</v>
          </cell>
        </row>
        <row r="4069">
          <cell r="A4069" t="str">
            <v>MU1219DX</v>
          </cell>
          <cell r="B4069">
            <v>23</v>
          </cell>
          <cell r="C4069">
            <v>45</v>
          </cell>
          <cell r="D4069" t="str">
            <v xml:space="preserve">LOD </v>
          </cell>
          <cell r="E4069" t="str">
            <v>C</v>
          </cell>
          <cell r="F4069" t="str">
            <v>M</v>
          </cell>
          <cell r="G4069">
            <v>5</v>
          </cell>
        </row>
        <row r="4070">
          <cell r="A4070" t="str">
            <v>MU1219DXC0</v>
          </cell>
          <cell r="B4070">
            <v>23</v>
          </cell>
          <cell r="C4070">
            <v>45</v>
          </cell>
          <cell r="D4070" t="str">
            <v xml:space="preserve">LOD </v>
          </cell>
          <cell r="E4070" t="str">
            <v>C</v>
          </cell>
          <cell r="F4070" t="str">
            <v>M</v>
          </cell>
          <cell r="G4070">
            <v>5</v>
          </cell>
        </row>
        <row r="4071">
          <cell r="A4071" t="str">
            <v>MU1219UMW594</v>
          </cell>
          <cell r="B4071" t="str">
            <v xml:space="preserve">  </v>
          </cell>
          <cell r="C4071">
            <v>45</v>
          </cell>
          <cell r="D4071" t="str">
            <v xml:space="preserve">LOD </v>
          </cell>
          <cell r="E4071" t="str">
            <v>C</v>
          </cell>
          <cell r="F4071" t="str">
            <v>M</v>
          </cell>
          <cell r="G4071">
            <v>10</v>
          </cell>
        </row>
        <row r="4072">
          <cell r="A4072" t="str">
            <v>MU1219UV</v>
          </cell>
          <cell r="B4072">
            <v>23</v>
          </cell>
          <cell r="C4072">
            <v>45</v>
          </cell>
          <cell r="D4072" t="str">
            <v xml:space="preserve">LOD </v>
          </cell>
          <cell r="E4072" t="str">
            <v>C</v>
          </cell>
          <cell r="F4072" t="str">
            <v>M</v>
          </cell>
          <cell r="G4072">
            <v>5</v>
          </cell>
        </row>
        <row r="4073">
          <cell r="A4073" t="str">
            <v>MU1219W594</v>
          </cell>
          <cell r="B4073">
            <v>3</v>
          </cell>
          <cell r="C4073" t="str">
            <v>M1</v>
          </cell>
          <cell r="D4073" t="str">
            <v xml:space="preserve">LOD </v>
          </cell>
          <cell r="E4073" t="str">
            <v>C</v>
          </cell>
          <cell r="F4073" t="str">
            <v>M</v>
          </cell>
          <cell r="G4073">
            <v>15</v>
          </cell>
        </row>
        <row r="4074">
          <cell r="A4074" t="str">
            <v>MU1219X</v>
          </cell>
          <cell r="B4074">
            <v>25</v>
          </cell>
          <cell r="C4074">
            <v>45</v>
          </cell>
          <cell r="D4074" t="str">
            <v xml:space="preserve">LOD </v>
          </cell>
          <cell r="E4074" t="str">
            <v>C</v>
          </cell>
          <cell r="F4074" t="str">
            <v>M</v>
          </cell>
          <cell r="G4074">
            <v>5</v>
          </cell>
        </row>
        <row r="4075">
          <cell r="A4075" t="str">
            <v>MU1221</v>
          </cell>
          <cell r="B4075">
            <v>3</v>
          </cell>
          <cell r="C4075" t="str">
            <v>M1</v>
          </cell>
          <cell r="D4075" t="str">
            <v xml:space="preserve">LOD </v>
          </cell>
          <cell r="E4075" t="str">
            <v>C</v>
          </cell>
          <cell r="F4075" t="str">
            <v>M</v>
          </cell>
          <cell r="G4075">
            <v>15</v>
          </cell>
        </row>
        <row r="4076">
          <cell r="A4076" t="str">
            <v>MU1221CHX</v>
          </cell>
          <cell r="B4076">
            <v>23</v>
          </cell>
          <cell r="C4076">
            <v>45</v>
          </cell>
          <cell r="D4076" t="str">
            <v xml:space="preserve">LOD </v>
          </cell>
          <cell r="E4076" t="str">
            <v>C</v>
          </cell>
          <cell r="F4076" t="str">
            <v>M</v>
          </cell>
          <cell r="G4076">
            <v>5</v>
          </cell>
        </row>
        <row r="4077">
          <cell r="A4077" t="str">
            <v>MU1221DXC3657</v>
          </cell>
          <cell r="B4077">
            <v>23</v>
          </cell>
          <cell r="C4077">
            <v>45</v>
          </cell>
          <cell r="D4077" t="str">
            <v xml:space="preserve">LOD </v>
          </cell>
          <cell r="E4077" t="str">
            <v>C</v>
          </cell>
          <cell r="F4077" t="str">
            <v>M</v>
          </cell>
          <cell r="G4077">
            <v>5</v>
          </cell>
        </row>
        <row r="4078">
          <cell r="A4078" t="str">
            <v>MU1221EXW848</v>
          </cell>
          <cell r="B4078">
            <v>23</v>
          </cell>
          <cell r="C4078">
            <v>45</v>
          </cell>
          <cell r="D4078" t="str">
            <v xml:space="preserve">LOD </v>
          </cell>
          <cell r="E4078" t="str">
            <v>C</v>
          </cell>
          <cell r="F4078" t="str">
            <v>M</v>
          </cell>
          <cell r="G4078">
            <v>5</v>
          </cell>
        </row>
        <row r="4079">
          <cell r="A4079" t="str">
            <v>MU1221UM</v>
          </cell>
          <cell r="B4079">
            <v>23</v>
          </cell>
          <cell r="C4079">
            <v>45</v>
          </cell>
          <cell r="D4079" t="str">
            <v xml:space="preserve">LOD </v>
          </cell>
          <cell r="E4079" t="str">
            <v>C</v>
          </cell>
          <cell r="F4079" t="str">
            <v>M</v>
          </cell>
          <cell r="G4079">
            <v>5</v>
          </cell>
        </row>
        <row r="4080">
          <cell r="A4080" t="str">
            <v>MU1221W848</v>
          </cell>
          <cell r="B4080">
            <v>3</v>
          </cell>
          <cell r="C4080" t="str">
            <v>M1</v>
          </cell>
          <cell r="D4080" t="str">
            <v xml:space="preserve">LOD </v>
          </cell>
          <cell r="E4080" t="str">
            <v>C</v>
          </cell>
          <cell r="F4080" t="str">
            <v>M</v>
          </cell>
          <cell r="G4080">
            <v>15</v>
          </cell>
        </row>
        <row r="4081">
          <cell r="A4081" t="str">
            <v>MU1221X</v>
          </cell>
          <cell r="B4081">
            <v>25</v>
          </cell>
          <cell r="C4081">
            <v>45</v>
          </cell>
          <cell r="D4081" t="str">
            <v xml:space="preserve">LOD </v>
          </cell>
          <cell r="E4081" t="str">
            <v>C</v>
          </cell>
          <cell r="F4081" t="str">
            <v>M</v>
          </cell>
          <cell r="G4081">
            <v>5</v>
          </cell>
        </row>
        <row r="4082">
          <cell r="A4082" t="str">
            <v>MU1222</v>
          </cell>
          <cell r="B4082">
            <v>3</v>
          </cell>
          <cell r="C4082" t="str">
            <v>M1</v>
          </cell>
          <cell r="D4082" t="str">
            <v xml:space="preserve">LOD </v>
          </cell>
          <cell r="E4082" t="str">
            <v>C</v>
          </cell>
          <cell r="F4082" t="str">
            <v>M</v>
          </cell>
          <cell r="G4082">
            <v>20</v>
          </cell>
        </row>
        <row r="4083">
          <cell r="A4083" t="str">
            <v>MU1222UM</v>
          </cell>
          <cell r="B4083">
            <v>23</v>
          </cell>
          <cell r="C4083">
            <v>45</v>
          </cell>
          <cell r="D4083" t="str">
            <v xml:space="preserve">LOD </v>
          </cell>
          <cell r="E4083" t="str">
            <v>C</v>
          </cell>
          <cell r="F4083" t="str">
            <v>M</v>
          </cell>
          <cell r="G4083">
            <v>5</v>
          </cell>
        </row>
        <row r="4084">
          <cell r="A4084" t="str">
            <v>MU1224</v>
          </cell>
          <cell r="B4084">
            <v>3</v>
          </cell>
          <cell r="C4084" t="str">
            <v>M1</v>
          </cell>
          <cell r="D4084" t="str">
            <v xml:space="preserve">LOD </v>
          </cell>
          <cell r="E4084" t="str">
            <v>C</v>
          </cell>
          <cell r="F4084" t="str">
            <v>M</v>
          </cell>
          <cell r="G4084">
            <v>15</v>
          </cell>
        </row>
        <row r="4085">
          <cell r="A4085" t="str">
            <v>MU1224UM</v>
          </cell>
          <cell r="B4085">
            <v>23</v>
          </cell>
          <cell r="C4085">
            <v>45</v>
          </cell>
          <cell r="D4085" t="str">
            <v xml:space="preserve">LOD </v>
          </cell>
          <cell r="E4085" t="str">
            <v>C</v>
          </cell>
          <cell r="F4085" t="str">
            <v>M</v>
          </cell>
          <cell r="G4085">
            <v>5</v>
          </cell>
        </row>
        <row r="4086">
          <cell r="A4086" t="str">
            <v>MU1224UMW665</v>
          </cell>
          <cell r="B4086">
            <v>23</v>
          </cell>
          <cell r="C4086">
            <v>45</v>
          </cell>
          <cell r="D4086" t="str">
            <v xml:space="preserve">LOD </v>
          </cell>
          <cell r="E4086" t="str">
            <v>C</v>
          </cell>
          <cell r="F4086" t="str">
            <v>M</v>
          </cell>
          <cell r="G4086">
            <v>5</v>
          </cell>
        </row>
        <row r="4087">
          <cell r="A4087" t="str">
            <v>MU1224UMW667</v>
          </cell>
          <cell r="B4087">
            <v>23</v>
          </cell>
          <cell r="C4087">
            <v>45</v>
          </cell>
          <cell r="D4087" t="str">
            <v xml:space="preserve">LOD </v>
          </cell>
          <cell r="E4087" t="str">
            <v>C</v>
          </cell>
          <cell r="F4087" t="str">
            <v>M</v>
          </cell>
          <cell r="G4087">
            <v>5</v>
          </cell>
        </row>
        <row r="4088">
          <cell r="A4088" t="str">
            <v>MU1224UV</v>
          </cell>
          <cell r="B4088">
            <v>23</v>
          </cell>
          <cell r="C4088">
            <v>45</v>
          </cell>
          <cell r="D4088" t="str">
            <v xml:space="preserve">LOD </v>
          </cell>
          <cell r="E4088" t="str">
            <v>C</v>
          </cell>
          <cell r="F4088" t="str">
            <v>M</v>
          </cell>
          <cell r="G4088">
            <v>5</v>
          </cell>
        </row>
        <row r="4089">
          <cell r="A4089" t="str">
            <v>MU1224W665</v>
          </cell>
          <cell r="B4089">
            <v>3</v>
          </cell>
          <cell r="C4089" t="str">
            <v>M1</v>
          </cell>
          <cell r="D4089" t="str">
            <v xml:space="preserve">LOD </v>
          </cell>
          <cell r="E4089" t="str">
            <v>C</v>
          </cell>
          <cell r="F4089" t="str">
            <v>M</v>
          </cell>
          <cell r="G4089">
            <v>15</v>
          </cell>
        </row>
        <row r="4090">
          <cell r="A4090" t="str">
            <v>MU1224W667</v>
          </cell>
          <cell r="B4090">
            <v>3</v>
          </cell>
          <cell r="C4090" t="str">
            <v>M1</v>
          </cell>
          <cell r="D4090" t="str">
            <v xml:space="preserve">LOD </v>
          </cell>
          <cell r="E4090" t="str">
            <v>C</v>
          </cell>
          <cell r="F4090" t="str">
            <v>M</v>
          </cell>
          <cell r="G4090">
            <v>15</v>
          </cell>
        </row>
        <row r="4091">
          <cell r="A4091" t="str">
            <v>MU1224W753</v>
          </cell>
          <cell r="B4091">
            <v>3</v>
          </cell>
          <cell r="C4091" t="str">
            <v>M1</v>
          </cell>
          <cell r="D4091" t="str">
            <v xml:space="preserve">LOD </v>
          </cell>
          <cell r="E4091" t="str">
            <v>C</v>
          </cell>
          <cell r="F4091" t="str">
            <v>M</v>
          </cell>
          <cell r="G4091">
            <v>15</v>
          </cell>
        </row>
        <row r="4092">
          <cell r="A4092" t="str">
            <v>MU1224X</v>
          </cell>
          <cell r="B4092">
            <v>25</v>
          </cell>
          <cell r="C4092">
            <v>45</v>
          </cell>
          <cell r="D4092" t="str">
            <v xml:space="preserve">LOD </v>
          </cell>
          <cell r="E4092" t="str">
            <v>C</v>
          </cell>
          <cell r="F4092" t="str">
            <v>M</v>
          </cell>
          <cell r="G4092">
            <v>5</v>
          </cell>
        </row>
        <row r="4093">
          <cell r="A4093" t="str">
            <v>MU1228</v>
          </cell>
          <cell r="B4093">
            <v>3</v>
          </cell>
          <cell r="C4093" t="str">
            <v>M1</v>
          </cell>
          <cell r="D4093" t="str">
            <v xml:space="preserve">LOD </v>
          </cell>
          <cell r="E4093" t="str">
            <v>C</v>
          </cell>
          <cell r="F4093" t="str">
            <v>M</v>
          </cell>
          <cell r="G4093">
            <v>20</v>
          </cell>
        </row>
        <row r="4094">
          <cell r="A4094" t="str">
            <v>MU1228UM</v>
          </cell>
          <cell r="B4094">
            <v>23</v>
          </cell>
          <cell r="C4094">
            <v>45</v>
          </cell>
          <cell r="D4094" t="str">
            <v xml:space="preserve">LOD </v>
          </cell>
          <cell r="E4094" t="str">
            <v>C</v>
          </cell>
          <cell r="F4094" t="str">
            <v>M</v>
          </cell>
          <cell r="G4094">
            <v>5</v>
          </cell>
        </row>
        <row r="4095">
          <cell r="A4095" t="str">
            <v>MU1228UVW110</v>
          </cell>
          <cell r="B4095">
            <v>23</v>
          </cell>
          <cell r="C4095">
            <v>45</v>
          </cell>
          <cell r="D4095" t="str">
            <v xml:space="preserve">LOD </v>
          </cell>
          <cell r="E4095" t="str">
            <v>C</v>
          </cell>
          <cell r="F4095" t="str">
            <v>M</v>
          </cell>
          <cell r="G4095">
            <v>5</v>
          </cell>
        </row>
        <row r="4096">
          <cell r="A4096" t="str">
            <v>MU1305TM</v>
          </cell>
          <cell r="B4096">
            <v>23</v>
          </cell>
          <cell r="C4096">
            <v>45</v>
          </cell>
          <cell r="D4096" t="str">
            <v xml:space="preserve">LV  </v>
          </cell>
          <cell r="E4096" t="str">
            <v>B</v>
          </cell>
          <cell r="F4096" t="str">
            <v>M</v>
          </cell>
          <cell r="G4096">
            <v>5</v>
          </cell>
        </row>
        <row r="4097">
          <cell r="A4097" t="str">
            <v>MU1305TMW101</v>
          </cell>
          <cell r="B4097">
            <v>23</v>
          </cell>
          <cell r="C4097">
            <v>45</v>
          </cell>
          <cell r="D4097" t="str">
            <v xml:space="preserve">LV  </v>
          </cell>
          <cell r="E4097" t="str">
            <v>C</v>
          </cell>
          <cell r="F4097" t="str">
            <v>M</v>
          </cell>
          <cell r="G4097">
            <v>5</v>
          </cell>
        </row>
        <row r="4098">
          <cell r="A4098" t="str">
            <v>MU1305TMW102</v>
          </cell>
          <cell r="B4098">
            <v>23</v>
          </cell>
          <cell r="C4098">
            <v>45</v>
          </cell>
          <cell r="D4098" t="str">
            <v xml:space="preserve">LV  </v>
          </cell>
          <cell r="E4098" t="str">
            <v>C</v>
          </cell>
          <cell r="F4098" t="str">
            <v>M</v>
          </cell>
          <cell r="G4098">
            <v>5</v>
          </cell>
        </row>
        <row r="4099">
          <cell r="A4099" t="str">
            <v>MU1305TMW121</v>
          </cell>
          <cell r="B4099">
            <v>23</v>
          </cell>
          <cell r="C4099">
            <v>45</v>
          </cell>
          <cell r="D4099" t="str">
            <v xml:space="preserve">LV  </v>
          </cell>
          <cell r="E4099" t="str">
            <v>C</v>
          </cell>
          <cell r="F4099" t="str">
            <v>M</v>
          </cell>
          <cell r="G4099">
            <v>5</v>
          </cell>
        </row>
        <row r="4100">
          <cell r="A4100" t="str">
            <v>MU1305TMW925</v>
          </cell>
          <cell r="B4100">
            <v>23</v>
          </cell>
          <cell r="C4100">
            <v>45</v>
          </cell>
          <cell r="D4100" t="str">
            <v xml:space="preserve">LV  </v>
          </cell>
          <cell r="E4100" t="str">
            <v>C</v>
          </cell>
          <cell r="F4100" t="str">
            <v>M</v>
          </cell>
          <cell r="G4100">
            <v>5</v>
          </cell>
        </row>
        <row r="4101">
          <cell r="A4101" t="str">
            <v>MU1305TV</v>
          </cell>
          <cell r="B4101">
            <v>23</v>
          </cell>
          <cell r="C4101">
            <v>45</v>
          </cell>
          <cell r="D4101" t="str">
            <v xml:space="preserve">LV  </v>
          </cell>
          <cell r="E4101" t="str">
            <v>C</v>
          </cell>
          <cell r="F4101" t="str">
            <v>M</v>
          </cell>
          <cell r="G4101">
            <v>5</v>
          </cell>
        </row>
        <row r="4102">
          <cell r="A4102" t="str">
            <v>MU1305TVW101</v>
          </cell>
          <cell r="B4102">
            <v>23</v>
          </cell>
          <cell r="C4102">
            <v>45</v>
          </cell>
          <cell r="D4102" t="str">
            <v xml:space="preserve">LV  </v>
          </cell>
          <cell r="E4102" t="str">
            <v>C</v>
          </cell>
          <cell r="F4102" t="str">
            <v>M</v>
          </cell>
          <cell r="G4102">
            <v>5</v>
          </cell>
        </row>
        <row r="4103">
          <cell r="A4103" t="str">
            <v>MU1305UM</v>
          </cell>
          <cell r="B4103">
            <v>23</v>
          </cell>
          <cell r="C4103">
            <v>45</v>
          </cell>
          <cell r="D4103" t="str">
            <v xml:space="preserve">LV  </v>
          </cell>
          <cell r="E4103" t="str">
            <v>C</v>
          </cell>
          <cell r="F4103" t="str">
            <v>M</v>
          </cell>
          <cell r="G4103">
            <v>5</v>
          </cell>
        </row>
        <row r="4104">
          <cell r="A4104" t="str">
            <v>MU1305UMW101</v>
          </cell>
          <cell r="B4104">
            <v>23</v>
          </cell>
          <cell r="C4104">
            <v>45</v>
          </cell>
          <cell r="D4104" t="str">
            <v xml:space="preserve">LV  </v>
          </cell>
          <cell r="E4104" t="str">
            <v>C</v>
          </cell>
          <cell r="F4104" t="str">
            <v>M</v>
          </cell>
          <cell r="G4104">
            <v>5</v>
          </cell>
        </row>
        <row r="4105">
          <cell r="A4105" t="str">
            <v>MU1305UMW121</v>
          </cell>
          <cell r="B4105">
            <v>23</v>
          </cell>
          <cell r="C4105">
            <v>45</v>
          </cell>
          <cell r="D4105" t="str">
            <v xml:space="preserve">LV  </v>
          </cell>
          <cell r="E4105" t="str">
            <v>C</v>
          </cell>
          <cell r="F4105" t="str">
            <v>M</v>
          </cell>
          <cell r="G4105">
            <v>5</v>
          </cell>
        </row>
        <row r="4106">
          <cell r="A4106" t="str">
            <v>MU1305UMW903</v>
          </cell>
          <cell r="B4106">
            <v>23</v>
          </cell>
          <cell r="C4106">
            <v>45</v>
          </cell>
          <cell r="D4106" t="str">
            <v xml:space="preserve">LV  </v>
          </cell>
          <cell r="E4106" t="str">
            <v>C</v>
          </cell>
          <cell r="F4106" t="str">
            <v>M</v>
          </cell>
          <cell r="G4106">
            <v>5</v>
          </cell>
        </row>
        <row r="4107">
          <cell r="A4107" t="str">
            <v>MU1305W101</v>
          </cell>
          <cell r="B4107">
            <v>3</v>
          </cell>
          <cell r="C4107" t="str">
            <v>M1</v>
          </cell>
          <cell r="D4107" t="str">
            <v xml:space="preserve">LV  </v>
          </cell>
          <cell r="E4107" t="str">
            <v>B</v>
          </cell>
          <cell r="F4107" t="str">
            <v>M</v>
          </cell>
          <cell r="G4107">
            <v>15</v>
          </cell>
        </row>
        <row r="4108">
          <cell r="A4108" t="str">
            <v>MU1305W102</v>
          </cell>
          <cell r="B4108">
            <v>3</v>
          </cell>
          <cell r="C4108" t="str">
            <v>M1</v>
          </cell>
          <cell r="D4108" t="str">
            <v xml:space="preserve">LV  </v>
          </cell>
          <cell r="E4108" t="str">
            <v>C</v>
          </cell>
          <cell r="F4108" t="str">
            <v>M</v>
          </cell>
          <cell r="G4108">
            <v>15</v>
          </cell>
        </row>
        <row r="4109">
          <cell r="A4109" t="str">
            <v>MU1305W903</v>
          </cell>
          <cell r="B4109">
            <v>3</v>
          </cell>
          <cell r="C4109" t="str">
            <v>M1</v>
          </cell>
          <cell r="D4109" t="str">
            <v xml:space="preserve">LV  </v>
          </cell>
          <cell r="E4109" t="str">
            <v>C</v>
          </cell>
          <cell r="F4109" t="str">
            <v>M</v>
          </cell>
          <cell r="G4109">
            <v>15</v>
          </cell>
        </row>
        <row r="4110">
          <cell r="A4110" t="str">
            <v>MU1306</v>
          </cell>
          <cell r="B4110">
            <v>3</v>
          </cell>
          <cell r="C4110" t="str">
            <v>M1</v>
          </cell>
          <cell r="D4110" t="str">
            <v xml:space="preserve">MVC </v>
          </cell>
          <cell r="E4110" t="str">
            <v>A</v>
          </cell>
          <cell r="F4110" t="str">
            <v>M</v>
          </cell>
          <cell r="G4110">
            <v>15</v>
          </cell>
        </row>
        <row r="4111">
          <cell r="A4111" t="str">
            <v>MU1306GUM</v>
          </cell>
          <cell r="B4111">
            <v>23</v>
          </cell>
          <cell r="C4111">
            <v>45</v>
          </cell>
          <cell r="D4111" t="str">
            <v xml:space="preserve">MVC </v>
          </cell>
          <cell r="E4111" t="str">
            <v>C</v>
          </cell>
          <cell r="F4111" t="str">
            <v>M</v>
          </cell>
          <cell r="G4111">
            <v>5</v>
          </cell>
        </row>
        <row r="4112">
          <cell r="A4112" t="str">
            <v>MU1306GUV</v>
          </cell>
          <cell r="B4112">
            <v>23</v>
          </cell>
          <cell r="C4112">
            <v>45</v>
          </cell>
          <cell r="D4112" t="str">
            <v xml:space="preserve">MVC </v>
          </cell>
          <cell r="E4112" t="str">
            <v>B</v>
          </cell>
          <cell r="F4112" t="str">
            <v>M</v>
          </cell>
          <cell r="G4112">
            <v>8</v>
          </cell>
        </row>
        <row r="4113">
          <cell r="A4113" t="str">
            <v>MU1306UM</v>
          </cell>
          <cell r="B4113">
            <v>23</v>
          </cell>
          <cell r="C4113">
            <v>45</v>
          </cell>
          <cell r="D4113" t="str">
            <v xml:space="preserve">MVC </v>
          </cell>
          <cell r="E4113" t="str">
            <v>B</v>
          </cell>
          <cell r="F4113" t="str">
            <v>M</v>
          </cell>
          <cell r="G4113">
            <v>5</v>
          </cell>
        </row>
        <row r="4114">
          <cell r="A4114" t="str">
            <v>MU1306UMW111</v>
          </cell>
          <cell r="B4114">
            <v>23</v>
          </cell>
          <cell r="C4114">
            <v>45</v>
          </cell>
          <cell r="D4114" t="str">
            <v xml:space="preserve">LV  </v>
          </cell>
          <cell r="E4114" t="str">
            <v>C</v>
          </cell>
          <cell r="F4114" t="str">
            <v>M</v>
          </cell>
          <cell r="G4114">
            <v>5</v>
          </cell>
        </row>
        <row r="4115">
          <cell r="A4115" t="str">
            <v>MU1306UMW612</v>
          </cell>
          <cell r="B4115">
            <v>23</v>
          </cell>
          <cell r="C4115">
            <v>45</v>
          </cell>
          <cell r="D4115" t="str">
            <v xml:space="preserve">LV  </v>
          </cell>
          <cell r="E4115" t="str">
            <v>C</v>
          </cell>
          <cell r="F4115" t="str">
            <v>M</v>
          </cell>
          <cell r="G4115">
            <v>5</v>
          </cell>
        </row>
        <row r="4116">
          <cell r="A4116" t="str">
            <v>MU1306UMW754</v>
          </cell>
          <cell r="B4116">
            <v>23</v>
          </cell>
          <cell r="C4116">
            <v>45</v>
          </cell>
          <cell r="D4116" t="str">
            <v xml:space="preserve">LV  </v>
          </cell>
          <cell r="E4116" t="str">
            <v>C</v>
          </cell>
          <cell r="F4116" t="str">
            <v>M</v>
          </cell>
          <cell r="G4116">
            <v>5</v>
          </cell>
        </row>
        <row r="4117">
          <cell r="A4117" t="str">
            <v>MU1306UMW892</v>
          </cell>
          <cell r="B4117">
            <v>23</v>
          </cell>
          <cell r="C4117">
            <v>45</v>
          </cell>
          <cell r="D4117" t="str">
            <v xml:space="preserve">LV  </v>
          </cell>
          <cell r="E4117" t="str">
            <v xml:space="preserve"> </v>
          </cell>
          <cell r="F4117" t="str">
            <v>M</v>
          </cell>
          <cell r="G4117">
            <v>0</v>
          </cell>
        </row>
        <row r="4118">
          <cell r="A4118" t="str">
            <v>MU1306UV</v>
          </cell>
          <cell r="B4118">
            <v>23</v>
          </cell>
          <cell r="C4118">
            <v>45</v>
          </cell>
          <cell r="D4118" t="str">
            <v xml:space="preserve">MVC </v>
          </cell>
          <cell r="E4118" t="str">
            <v>B</v>
          </cell>
          <cell r="F4118" t="str">
            <v>M</v>
          </cell>
          <cell r="G4118">
            <v>8</v>
          </cell>
        </row>
        <row r="4119">
          <cell r="A4119" t="str">
            <v>MU1306W612</v>
          </cell>
          <cell r="B4119">
            <v>3</v>
          </cell>
          <cell r="C4119" t="str">
            <v>M1</v>
          </cell>
          <cell r="D4119" t="str">
            <v xml:space="preserve">LV  </v>
          </cell>
          <cell r="E4119" t="str">
            <v>C</v>
          </cell>
          <cell r="F4119" t="str">
            <v>M</v>
          </cell>
          <cell r="G4119">
            <v>15</v>
          </cell>
        </row>
        <row r="4120">
          <cell r="A4120" t="str">
            <v>MU1306W754</v>
          </cell>
          <cell r="B4120">
            <v>3</v>
          </cell>
          <cell r="C4120" t="str">
            <v>M1</v>
          </cell>
          <cell r="D4120" t="str">
            <v xml:space="preserve">LV  </v>
          </cell>
          <cell r="E4120" t="str">
            <v>C</v>
          </cell>
          <cell r="F4120" t="str">
            <v>M</v>
          </cell>
          <cell r="G4120">
            <v>10</v>
          </cell>
        </row>
        <row r="4121">
          <cell r="A4121" t="str">
            <v>MU1306W892</v>
          </cell>
          <cell r="B4121">
            <v>3</v>
          </cell>
          <cell r="C4121" t="str">
            <v>M1</v>
          </cell>
          <cell r="D4121" t="str">
            <v xml:space="preserve">MVC </v>
          </cell>
          <cell r="E4121" t="str">
            <v xml:space="preserve"> </v>
          </cell>
          <cell r="F4121" t="str">
            <v>M</v>
          </cell>
          <cell r="G4121">
            <v>0</v>
          </cell>
        </row>
        <row r="4122">
          <cell r="A4122" t="str">
            <v>MU1306X</v>
          </cell>
          <cell r="B4122">
            <v>25</v>
          </cell>
          <cell r="C4122">
            <v>45</v>
          </cell>
          <cell r="D4122" t="str">
            <v xml:space="preserve">LV  </v>
          </cell>
          <cell r="E4122" t="str">
            <v>C</v>
          </cell>
          <cell r="F4122" t="str">
            <v>M</v>
          </cell>
          <cell r="G4122">
            <v>5</v>
          </cell>
        </row>
        <row r="4123">
          <cell r="A4123" t="str">
            <v>MU1307</v>
          </cell>
          <cell r="B4123">
            <v>3</v>
          </cell>
          <cell r="C4123" t="str">
            <v>M1</v>
          </cell>
          <cell r="D4123" t="str">
            <v xml:space="preserve">MVB </v>
          </cell>
          <cell r="E4123" t="str">
            <v>A</v>
          </cell>
          <cell r="F4123" t="str">
            <v>M</v>
          </cell>
          <cell r="G4123">
            <v>20</v>
          </cell>
        </row>
        <row r="4124">
          <cell r="A4124" t="str">
            <v>MU1307B</v>
          </cell>
          <cell r="B4124">
            <v>25</v>
          </cell>
          <cell r="C4124">
            <v>45</v>
          </cell>
          <cell r="D4124" t="str">
            <v xml:space="preserve">LV  </v>
          </cell>
          <cell r="E4124" t="str">
            <v>C</v>
          </cell>
          <cell r="F4124" t="str">
            <v>M</v>
          </cell>
          <cell r="G4124">
            <v>5</v>
          </cell>
        </row>
        <row r="4125">
          <cell r="A4125" t="str">
            <v>MU1307DX</v>
          </cell>
          <cell r="B4125">
            <v>23</v>
          </cell>
          <cell r="C4125">
            <v>45</v>
          </cell>
          <cell r="D4125" t="str">
            <v xml:space="preserve">LV  </v>
          </cell>
          <cell r="E4125" t="str">
            <v>C</v>
          </cell>
          <cell r="F4125" t="str">
            <v>M</v>
          </cell>
          <cell r="G4125">
            <v>5</v>
          </cell>
        </row>
        <row r="4126">
          <cell r="A4126" t="str">
            <v>MU1307DXC3647</v>
          </cell>
          <cell r="B4126">
            <v>23</v>
          </cell>
          <cell r="C4126">
            <v>45</v>
          </cell>
          <cell r="D4126" t="str">
            <v xml:space="preserve">LV  </v>
          </cell>
          <cell r="E4126" t="str">
            <v>C</v>
          </cell>
          <cell r="F4126" t="str">
            <v>M</v>
          </cell>
          <cell r="G4126">
            <v>5</v>
          </cell>
        </row>
        <row r="4127">
          <cell r="A4127" t="str">
            <v>MU1307GDXW140</v>
          </cell>
          <cell r="B4127">
            <v>23</v>
          </cell>
          <cell r="C4127">
            <v>45</v>
          </cell>
          <cell r="D4127" t="str">
            <v xml:space="preserve">LV  </v>
          </cell>
          <cell r="E4127" t="str">
            <v>C</v>
          </cell>
          <cell r="F4127" t="str">
            <v>M</v>
          </cell>
          <cell r="G4127">
            <v>5</v>
          </cell>
        </row>
        <row r="4128">
          <cell r="A4128" t="str">
            <v>MU1307GUM</v>
          </cell>
          <cell r="B4128">
            <v>23</v>
          </cell>
          <cell r="C4128">
            <v>45</v>
          </cell>
          <cell r="D4128" t="str">
            <v xml:space="preserve">MVC </v>
          </cell>
          <cell r="E4128" t="str">
            <v>A</v>
          </cell>
          <cell r="F4128" t="str">
            <v>M</v>
          </cell>
          <cell r="G4128">
            <v>5</v>
          </cell>
        </row>
        <row r="4129">
          <cell r="A4129" t="str">
            <v>MU1307RDXW140</v>
          </cell>
          <cell r="B4129">
            <v>23</v>
          </cell>
          <cell r="C4129">
            <v>45</v>
          </cell>
          <cell r="D4129" t="str">
            <v xml:space="preserve">LV  </v>
          </cell>
          <cell r="E4129" t="str">
            <v>C</v>
          </cell>
          <cell r="F4129" t="str">
            <v>M</v>
          </cell>
          <cell r="G4129">
            <v>5</v>
          </cell>
        </row>
        <row r="4130">
          <cell r="A4130" t="str">
            <v>MU1307TM</v>
          </cell>
          <cell r="B4130">
            <v>23</v>
          </cell>
          <cell r="C4130">
            <v>45</v>
          </cell>
          <cell r="D4130" t="str">
            <v xml:space="preserve">MVC </v>
          </cell>
          <cell r="E4130" t="str">
            <v>B</v>
          </cell>
          <cell r="F4130" t="str">
            <v>M</v>
          </cell>
          <cell r="G4130">
            <v>5</v>
          </cell>
        </row>
        <row r="4131">
          <cell r="A4131" t="str">
            <v>MU1307TMW103</v>
          </cell>
          <cell r="B4131">
            <v>23</v>
          </cell>
          <cell r="C4131">
            <v>45</v>
          </cell>
          <cell r="D4131" t="str">
            <v xml:space="preserve">LV  </v>
          </cell>
          <cell r="E4131" t="str">
            <v>C</v>
          </cell>
          <cell r="F4131" t="str">
            <v>M</v>
          </cell>
          <cell r="G4131">
            <v>5</v>
          </cell>
        </row>
        <row r="4132">
          <cell r="A4132" t="str">
            <v>MU1307TV</v>
          </cell>
          <cell r="B4132">
            <v>23</v>
          </cell>
          <cell r="C4132">
            <v>45</v>
          </cell>
          <cell r="D4132" t="str">
            <v xml:space="preserve">MVB </v>
          </cell>
          <cell r="E4132" t="str">
            <v>C</v>
          </cell>
          <cell r="F4132" t="str">
            <v>M</v>
          </cell>
          <cell r="G4132">
            <v>5</v>
          </cell>
        </row>
        <row r="4133">
          <cell r="A4133" t="str">
            <v>MU1307UM</v>
          </cell>
          <cell r="B4133">
            <v>23</v>
          </cell>
          <cell r="C4133">
            <v>45</v>
          </cell>
          <cell r="D4133" t="str">
            <v xml:space="preserve">MVB </v>
          </cell>
          <cell r="E4133" t="str">
            <v>B</v>
          </cell>
          <cell r="F4133" t="str">
            <v>M</v>
          </cell>
          <cell r="G4133">
            <v>5</v>
          </cell>
        </row>
        <row r="4134">
          <cell r="A4134" t="str">
            <v>MU1307UMW102</v>
          </cell>
          <cell r="B4134">
            <v>23</v>
          </cell>
          <cell r="C4134">
            <v>45</v>
          </cell>
          <cell r="D4134" t="str">
            <v xml:space="preserve">LV  </v>
          </cell>
          <cell r="E4134" t="str">
            <v>C</v>
          </cell>
          <cell r="F4134" t="str">
            <v>M</v>
          </cell>
          <cell r="G4134">
            <v>5</v>
          </cell>
        </row>
        <row r="4135">
          <cell r="A4135" t="str">
            <v>MU1307UMW105</v>
          </cell>
          <cell r="B4135">
            <v>23</v>
          </cell>
          <cell r="C4135">
            <v>45</v>
          </cell>
          <cell r="D4135" t="str">
            <v xml:space="preserve">LV  </v>
          </cell>
          <cell r="E4135" t="str">
            <v>B</v>
          </cell>
          <cell r="F4135" t="str">
            <v>M</v>
          </cell>
          <cell r="G4135">
            <v>5</v>
          </cell>
        </row>
        <row r="4136">
          <cell r="A4136" t="str">
            <v>MU1307UMW765</v>
          </cell>
          <cell r="B4136">
            <v>23</v>
          </cell>
          <cell r="C4136">
            <v>45</v>
          </cell>
          <cell r="D4136" t="str">
            <v xml:space="preserve">MVB </v>
          </cell>
          <cell r="E4136" t="str">
            <v>C</v>
          </cell>
          <cell r="F4136" t="str">
            <v>M</v>
          </cell>
          <cell r="G4136">
            <v>5</v>
          </cell>
        </row>
        <row r="4137">
          <cell r="A4137" t="str">
            <v>MU1307UV</v>
          </cell>
          <cell r="B4137">
            <v>23</v>
          </cell>
          <cell r="C4137">
            <v>45</v>
          </cell>
          <cell r="D4137" t="str">
            <v xml:space="preserve">MVB </v>
          </cell>
          <cell r="E4137" t="str">
            <v>C</v>
          </cell>
          <cell r="F4137" t="str">
            <v>M</v>
          </cell>
          <cell r="G4137">
            <v>5</v>
          </cell>
        </row>
        <row r="4138">
          <cell r="A4138" t="str">
            <v>MU1307UVINDPLS</v>
          </cell>
          <cell r="B4138">
            <v>23</v>
          </cell>
          <cell r="C4138">
            <v>45</v>
          </cell>
          <cell r="D4138" t="str">
            <v xml:space="preserve">LV  </v>
          </cell>
          <cell r="E4138" t="str">
            <v>C</v>
          </cell>
          <cell r="F4138" t="str">
            <v>M</v>
          </cell>
          <cell r="G4138">
            <v>5</v>
          </cell>
        </row>
        <row r="4139">
          <cell r="A4139" t="str">
            <v>MU1307W102</v>
          </cell>
          <cell r="B4139">
            <v>3</v>
          </cell>
          <cell r="C4139" t="str">
            <v>M1</v>
          </cell>
          <cell r="D4139" t="str">
            <v xml:space="preserve">LV  </v>
          </cell>
          <cell r="E4139" t="str">
            <v>C</v>
          </cell>
          <cell r="F4139" t="str">
            <v>M</v>
          </cell>
          <cell r="G4139">
            <v>15</v>
          </cell>
        </row>
        <row r="4140">
          <cell r="A4140" t="str">
            <v>MU1307W103</v>
          </cell>
          <cell r="B4140">
            <v>3</v>
          </cell>
          <cell r="C4140" t="str">
            <v>M1</v>
          </cell>
          <cell r="D4140" t="str">
            <v xml:space="preserve">LV  </v>
          </cell>
          <cell r="E4140" t="str">
            <v>C</v>
          </cell>
          <cell r="F4140" t="str">
            <v>M</v>
          </cell>
          <cell r="G4140">
            <v>15</v>
          </cell>
        </row>
        <row r="4141">
          <cell r="A4141" t="str">
            <v>MU1307W105</v>
          </cell>
          <cell r="B4141">
            <v>3</v>
          </cell>
          <cell r="C4141" t="str">
            <v>M1</v>
          </cell>
          <cell r="D4141" t="str">
            <v xml:space="preserve">LV  </v>
          </cell>
          <cell r="E4141" t="str">
            <v>B</v>
          </cell>
          <cell r="F4141" t="str">
            <v>M</v>
          </cell>
          <cell r="G4141">
            <v>10</v>
          </cell>
        </row>
        <row r="4142">
          <cell r="A4142" t="str">
            <v>MU1307W765</v>
          </cell>
          <cell r="B4142">
            <v>3</v>
          </cell>
          <cell r="C4142" t="str">
            <v>M1</v>
          </cell>
          <cell r="D4142" t="str">
            <v xml:space="preserve">MVB </v>
          </cell>
          <cell r="E4142" t="str">
            <v>C</v>
          </cell>
          <cell r="F4142" t="str">
            <v>M</v>
          </cell>
          <cell r="G4142">
            <v>15</v>
          </cell>
        </row>
        <row r="4143">
          <cell r="A4143" t="str">
            <v>MU1307X</v>
          </cell>
          <cell r="B4143">
            <v>25</v>
          </cell>
          <cell r="C4143">
            <v>45</v>
          </cell>
          <cell r="D4143" t="str">
            <v xml:space="preserve">MVC </v>
          </cell>
          <cell r="E4143" t="str">
            <v>C</v>
          </cell>
          <cell r="F4143" t="str">
            <v>M</v>
          </cell>
          <cell r="G4143">
            <v>7</v>
          </cell>
        </row>
        <row r="4144">
          <cell r="A4144" t="str">
            <v>MU1308</v>
          </cell>
          <cell r="B4144">
            <v>3</v>
          </cell>
          <cell r="C4144" t="str">
            <v>M1</v>
          </cell>
          <cell r="D4144" t="str">
            <v xml:space="preserve">MVA </v>
          </cell>
          <cell r="E4144" t="str">
            <v>A</v>
          </cell>
          <cell r="F4144" t="str">
            <v>M</v>
          </cell>
          <cell r="G4144">
            <v>15</v>
          </cell>
        </row>
        <row r="4145">
          <cell r="A4145" t="str">
            <v>MU13083M</v>
          </cell>
          <cell r="B4145">
            <v>3</v>
          </cell>
          <cell r="C4145" t="str">
            <v>RI</v>
          </cell>
          <cell r="D4145" t="str">
            <v xml:space="preserve">LV  </v>
          </cell>
          <cell r="E4145" t="str">
            <v>C</v>
          </cell>
          <cell r="F4145" t="str">
            <v>P</v>
          </cell>
          <cell r="G4145">
            <v>25</v>
          </cell>
        </row>
        <row r="4146">
          <cell r="A4146" t="str">
            <v>MU1308CHX</v>
          </cell>
          <cell r="B4146">
            <v>23</v>
          </cell>
          <cell r="C4146">
            <v>45</v>
          </cell>
          <cell r="D4146" t="str">
            <v xml:space="preserve">LV  </v>
          </cell>
          <cell r="E4146" t="str">
            <v>C</v>
          </cell>
          <cell r="F4146" t="str">
            <v>M</v>
          </cell>
          <cell r="G4146">
            <v>5</v>
          </cell>
        </row>
        <row r="4147">
          <cell r="A4147" t="str">
            <v>MU1308CHXW182C5</v>
          </cell>
          <cell r="B4147">
            <v>23</v>
          </cell>
          <cell r="C4147">
            <v>45</v>
          </cell>
          <cell r="D4147" t="str">
            <v xml:space="preserve">LV  </v>
          </cell>
          <cell r="E4147" t="str">
            <v>C</v>
          </cell>
          <cell r="F4147" t="str">
            <v>M</v>
          </cell>
          <cell r="G4147">
            <v>5</v>
          </cell>
        </row>
        <row r="4148">
          <cell r="A4148" t="str">
            <v>MU1308DX</v>
          </cell>
          <cell r="B4148">
            <v>23</v>
          </cell>
          <cell r="C4148">
            <v>45</v>
          </cell>
          <cell r="D4148" t="str">
            <v xml:space="preserve">LV  </v>
          </cell>
          <cell r="E4148" t="str">
            <v>C</v>
          </cell>
          <cell r="F4148" t="str">
            <v>M</v>
          </cell>
          <cell r="G4148">
            <v>5</v>
          </cell>
        </row>
        <row r="4149">
          <cell r="A4149" t="str">
            <v>MU1308GUM</v>
          </cell>
          <cell r="B4149">
            <v>23</v>
          </cell>
          <cell r="C4149">
            <v>45</v>
          </cell>
          <cell r="D4149" t="str">
            <v xml:space="preserve">LV  </v>
          </cell>
          <cell r="E4149" t="str">
            <v>C</v>
          </cell>
          <cell r="F4149" t="str">
            <v>M</v>
          </cell>
          <cell r="G4149">
            <v>5</v>
          </cell>
        </row>
        <row r="4150">
          <cell r="A4150" t="str">
            <v>MU1308GUV</v>
          </cell>
          <cell r="B4150">
            <v>23</v>
          </cell>
          <cell r="C4150">
            <v>45</v>
          </cell>
          <cell r="D4150" t="str">
            <v xml:space="preserve">LV  </v>
          </cell>
          <cell r="E4150" t="str">
            <v>C</v>
          </cell>
          <cell r="F4150" t="str">
            <v>M</v>
          </cell>
          <cell r="G4150">
            <v>5</v>
          </cell>
        </row>
        <row r="4151">
          <cell r="A4151" t="str">
            <v>MU1308GUVW150</v>
          </cell>
          <cell r="B4151">
            <v>23</v>
          </cell>
          <cell r="C4151">
            <v>45</v>
          </cell>
          <cell r="D4151" t="str">
            <v xml:space="preserve">LV  </v>
          </cell>
          <cell r="E4151" t="str">
            <v>C</v>
          </cell>
          <cell r="F4151" t="str">
            <v>M</v>
          </cell>
          <cell r="G4151">
            <v>5</v>
          </cell>
        </row>
        <row r="4152">
          <cell r="A4152" t="str">
            <v>MU1308RUMW3</v>
          </cell>
          <cell r="B4152">
            <v>23</v>
          </cell>
          <cell r="C4152">
            <v>45</v>
          </cell>
          <cell r="D4152" t="str">
            <v xml:space="preserve">LV  </v>
          </cell>
          <cell r="E4152" t="str">
            <v>C</v>
          </cell>
          <cell r="F4152" t="str">
            <v>M</v>
          </cell>
          <cell r="G4152">
            <v>5</v>
          </cell>
        </row>
        <row r="4153">
          <cell r="A4153" t="str">
            <v>MU1308RUMW789</v>
          </cell>
          <cell r="B4153">
            <v>23</v>
          </cell>
          <cell r="C4153">
            <v>45</v>
          </cell>
          <cell r="D4153" t="str">
            <v xml:space="preserve">LV  </v>
          </cell>
          <cell r="E4153" t="str">
            <v>C</v>
          </cell>
          <cell r="F4153" t="str">
            <v>M</v>
          </cell>
          <cell r="G4153">
            <v>5</v>
          </cell>
        </row>
        <row r="4154">
          <cell r="A4154" t="str">
            <v>MU1308TM</v>
          </cell>
          <cell r="B4154">
            <v>23</v>
          </cell>
          <cell r="C4154">
            <v>45</v>
          </cell>
          <cell r="D4154" t="str">
            <v xml:space="preserve">MVA </v>
          </cell>
          <cell r="E4154" t="str">
            <v>B</v>
          </cell>
          <cell r="F4154" t="str">
            <v>M</v>
          </cell>
          <cell r="G4154">
            <v>5</v>
          </cell>
        </row>
        <row r="4155">
          <cell r="A4155" t="str">
            <v>MU1308TMW103</v>
          </cell>
          <cell r="B4155">
            <v>23</v>
          </cell>
          <cell r="C4155">
            <v>45</v>
          </cell>
          <cell r="D4155" t="str">
            <v xml:space="preserve">LV  </v>
          </cell>
          <cell r="E4155" t="str">
            <v>C</v>
          </cell>
          <cell r="F4155" t="str">
            <v>M</v>
          </cell>
          <cell r="G4155">
            <v>5</v>
          </cell>
        </row>
        <row r="4156">
          <cell r="A4156" t="str">
            <v>MU1308TMW103C027</v>
          </cell>
          <cell r="B4156">
            <v>23</v>
          </cell>
          <cell r="C4156">
            <v>45</v>
          </cell>
          <cell r="D4156" t="str">
            <v xml:space="preserve">LV  </v>
          </cell>
          <cell r="E4156" t="str">
            <v>C</v>
          </cell>
          <cell r="F4156" t="str">
            <v>M</v>
          </cell>
          <cell r="G4156">
            <v>5</v>
          </cell>
        </row>
        <row r="4157">
          <cell r="A4157" t="str">
            <v>MU1308TMWS</v>
          </cell>
          <cell r="B4157">
            <v>23</v>
          </cell>
          <cell r="C4157">
            <v>45</v>
          </cell>
          <cell r="D4157" t="str">
            <v xml:space="preserve">MVA </v>
          </cell>
          <cell r="E4157" t="str">
            <v>C</v>
          </cell>
          <cell r="F4157" t="str">
            <v>M</v>
          </cell>
          <cell r="G4157">
            <v>5</v>
          </cell>
        </row>
        <row r="4158">
          <cell r="A4158" t="str">
            <v>MU1308TV</v>
          </cell>
          <cell r="B4158">
            <v>23</v>
          </cell>
          <cell r="C4158">
            <v>45</v>
          </cell>
          <cell r="D4158" t="str">
            <v xml:space="preserve">MVA </v>
          </cell>
          <cell r="E4158" t="str">
            <v>A</v>
          </cell>
          <cell r="F4158" t="str">
            <v>M</v>
          </cell>
          <cell r="G4158">
            <v>10</v>
          </cell>
        </row>
        <row r="4159">
          <cell r="A4159" t="str">
            <v>MU1308TVWS</v>
          </cell>
          <cell r="B4159">
            <v>23</v>
          </cell>
          <cell r="C4159">
            <v>45</v>
          </cell>
          <cell r="D4159" t="str">
            <v xml:space="preserve">MVA </v>
          </cell>
          <cell r="E4159" t="str">
            <v>A</v>
          </cell>
          <cell r="F4159" t="str">
            <v>M</v>
          </cell>
          <cell r="G4159">
            <v>10</v>
          </cell>
        </row>
        <row r="4160">
          <cell r="A4160" t="str">
            <v>MU1308UM</v>
          </cell>
          <cell r="B4160">
            <v>23</v>
          </cell>
          <cell r="C4160">
            <v>45</v>
          </cell>
          <cell r="D4160" t="str">
            <v xml:space="preserve">MVB </v>
          </cell>
          <cell r="E4160" t="str">
            <v>B</v>
          </cell>
          <cell r="F4160" t="str">
            <v>M</v>
          </cell>
          <cell r="G4160">
            <v>5</v>
          </cell>
        </row>
        <row r="4161">
          <cell r="A4161" t="str">
            <v>MU1308UMW103</v>
          </cell>
          <cell r="B4161">
            <v>23</v>
          </cell>
          <cell r="C4161">
            <v>45</v>
          </cell>
          <cell r="D4161" t="str">
            <v xml:space="preserve">LV  </v>
          </cell>
          <cell r="E4161" t="str">
            <v>B</v>
          </cell>
          <cell r="F4161" t="str">
            <v>M</v>
          </cell>
          <cell r="G4161">
            <v>5</v>
          </cell>
        </row>
        <row r="4162">
          <cell r="A4162" t="str">
            <v>MU1308UMW696</v>
          </cell>
          <cell r="B4162">
            <v>23</v>
          </cell>
          <cell r="C4162">
            <v>45</v>
          </cell>
          <cell r="D4162" t="str">
            <v xml:space="preserve">LV  </v>
          </cell>
          <cell r="E4162" t="str">
            <v>C</v>
          </cell>
          <cell r="F4162" t="str">
            <v>M</v>
          </cell>
          <cell r="G4162">
            <v>5</v>
          </cell>
        </row>
        <row r="4163">
          <cell r="A4163" t="str">
            <v>MU1308UMWS</v>
          </cell>
          <cell r="B4163">
            <v>23</v>
          </cell>
          <cell r="C4163">
            <v>45</v>
          </cell>
          <cell r="D4163" t="str">
            <v xml:space="preserve">LV  </v>
          </cell>
          <cell r="E4163" t="str">
            <v>C</v>
          </cell>
          <cell r="F4163" t="str">
            <v>M</v>
          </cell>
          <cell r="G4163">
            <v>5</v>
          </cell>
        </row>
        <row r="4164">
          <cell r="A4164" t="str">
            <v>MU1308UV</v>
          </cell>
          <cell r="B4164">
            <v>23</v>
          </cell>
          <cell r="C4164">
            <v>45</v>
          </cell>
          <cell r="D4164" t="str">
            <v xml:space="preserve">LV  </v>
          </cell>
          <cell r="E4164" t="str">
            <v>C</v>
          </cell>
          <cell r="F4164" t="str">
            <v>M</v>
          </cell>
          <cell r="G4164">
            <v>5</v>
          </cell>
        </row>
        <row r="4165">
          <cell r="A4165" t="str">
            <v>MU1308W01</v>
          </cell>
          <cell r="B4165">
            <v>3</v>
          </cell>
          <cell r="C4165" t="str">
            <v>M1</v>
          </cell>
          <cell r="D4165" t="str">
            <v xml:space="preserve">LV  </v>
          </cell>
          <cell r="E4165" t="str">
            <v>C</v>
          </cell>
          <cell r="F4165" t="str">
            <v>M</v>
          </cell>
          <cell r="G4165">
            <v>15</v>
          </cell>
        </row>
        <row r="4166">
          <cell r="A4166" t="str">
            <v>MU1308W102</v>
          </cell>
          <cell r="B4166">
            <v>3</v>
          </cell>
          <cell r="C4166" t="str">
            <v>M1</v>
          </cell>
          <cell r="D4166" t="str">
            <v xml:space="preserve">LV  </v>
          </cell>
          <cell r="E4166" t="str">
            <v>C</v>
          </cell>
          <cell r="F4166" t="str">
            <v>M</v>
          </cell>
          <cell r="G4166">
            <v>10</v>
          </cell>
        </row>
        <row r="4167">
          <cell r="A4167" t="str">
            <v>MU1308W103</v>
          </cell>
          <cell r="B4167">
            <v>3</v>
          </cell>
          <cell r="C4167" t="str">
            <v>M1</v>
          </cell>
          <cell r="D4167" t="str">
            <v xml:space="preserve">LV  </v>
          </cell>
          <cell r="E4167" t="str">
            <v>B</v>
          </cell>
          <cell r="F4167" t="str">
            <v>M</v>
          </cell>
          <cell r="G4167">
            <v>15</v>
          </cell>
        </row>
        <row r="4168">
          <cell r="A4168" t="str">
            <v>MU1308W2</v>
          </cell>
          <cell r="B4168">
            <v>3</v>
          </cell>
          <cell r="C4168" t="str">
            <v>M1</v>
          </cell>
          <cell r="D4168" t="str">
            <v xml:space="preserve">LV  </v>
          </cell>
          <cell r="E4168" t="str">
            <v>C</v>
          </cell>
          <cell r="F4168" t="str">
            <v>M</v>
          </cell>
          <cell r="G4168">
            <v>10</v>
          </cell>
        </row>
        <row r="4169">
          <cell r="A4169" t="str">
            <v>MU1308W735</v>
          </cell>
          <cell r="B4169">
            <v>3</v>
          </cell>
          <cell r="C4169" t="str">
            <v>M1</v>
          </cell>
          <cell r="D4169" t="str">
            <v xml:space="preserve">LV  </v>
          </cell>
          <cell r="E4169" t="str">
            <v>C</v>
          </cell>
          <cell r="F4169" t="str">
            <v>M</v>
          </cell>
          <cell r="G4169">
            <v>10</v>
          </cell>
        </row>
        <row r="4170">
          <cell r="A4170" t="str">
            <v>MU1308WS</v>
          </cell>
          <cell r="B4170">
            <v>3</v>
          </cell>
          <cell r="C4170" t="str">
            <v>M1</v>
          </cell>
          <cell r="D4170" t="str">
            <v xml:space="preserve">MVA </v>
          </cell>
          <cell r="E4170" t="str">
            <v>A</v>
          </cell>
          <cell r="F4170" t="str">
            <v>M</v>
          </cell>
          <cell r="G4170">
            <v>15</v>
          </cell>
        </row>
        <row r="4171">
          <cell r="A4171" t="str">
            <v>MU1308X</v>
          </cell>
          <cell r="B4171">
            <v>25</v>
          </cell>
          <cell r="C4171">
            <v>45</v>
          </cell>
          <cell r="D4171" t="str">
            <v xml:space="preserve">MVC </v>
          </cell>
          <cell r="E4171" t="str">
            <v>B</v>
          </cell>
          <cell r="F4171" t="str">
            <v>M</v>
          </cell>
          <cell r="G4171">
            <v>5</v>
          </cell>
        </row>
        <row r="4172">
          <cell r="A4172" t="str">
            <v>MU1309</v>
          </cell>
          <cell r="B4172">
            <v>3</v>
          </cell>
          <cell r="C4172" t="str">
            <v>M1</v>
          </cell>
          <cell r="D4172" t="str">
            <v xml:space="preserve">LV  </v>
          </cell>
          <cell r="E4172" t="str">
            <v>A</v>
          </cell>
          <cell r="F4172" t="str">
            <v>M</v>
          </cell>
          <cell r="G4172">
            <v>20</v>
          </cell>
        </row>
        <row r="4173">
          <cell r="A4173" t="str">
            <v>MU1309B</v>
          </cell>
          <cell r="B4173">
            <v>25</v>
          </cell>
          <cell r="C4173">
            <v>45</v>
          </cell>
          <cell r="D4173" t="str">
            <v xml:space="preserve">LV  </v>
          </cell>
          <cell r="E4173" t="str">
            <v>C</v>
          </cell>
          <cell r="F4173" t="str">
            <v>M</v>
          </cell>
          <cell r="G4173">
            <v>5</v>
          </cell>
        </row>
        <row r="4174">
          <cell r="A4174" t="str">
            <v>MU1309CAHX</v>
          </cell>
          <cell r="B4174">
            <v>23</v>
          </cell>
          <cell r="C4174">
            <v>45</v>
          </cell>
          <cell r="D4174" t="str">
            <v xml:space="preserve">LV  </v>
          </cell>
          <cell r="E4174" t="str">
            <v>C</v>
          </cell>
          <cell r="F4174" t="str">
            <v>M</v>
          </cell>
          <cell r="G4174">
            <v>5</v>
          </cell>
        </row>
        <row r="4175">
          <cell r="A4175" t="str">
            <v>MU1309CHXW989</v>
          </cell>
          <cell r="B4175">
            <v>23</v>
          </cell>
          <cell r="C4175">
            <v>45</v>
          </cell>
          <cell r="D4175" t="str">
            <v xml:space="preserve">LV  </v>
          </cell>
          <cell r="E4175" t="str">
            <v>C</v>
          </cell>
          <cell r="F4175" t="str">
            <v>M</v>
          </cell>
          <cell r="G4175">
            <v>5</v>
          </cell>
        </row>
        <row r="4176">
          <cell r="A4176" t="str">
            <v>MU1309CX</v>
          </cell>
          <cell r="B4176">
            <v>23</v>
          </cell>
          <cell r="C4176">
            <v>45</v>
          </cell>
          <cell r="D4176" t="str">
            <v xml:space="preserve">LV  </v>
          </cell>
          <cell r="E4176" t="str">
            <v>C</v>
          </cell>
          <cell r="F4176" t="str">
            <v>M</v>
          </cell>
          <cell r="G4176">
            <v>5</v>
          </cell>
        </row>
        <row r="4177">
          <cell r="A4177" t="str">
            <v>MU1309DAB</v>
          </cell>
          <cell r="B4177">
            <v>23</v>
          </cell>
          <cell r="C4177">
            <v>45</v>
          </cell>
          <cell r="D4177" t="str">
            <v xml:space="preserve">LV  </v>
          </cell>
          <cell r="E4177" t="str">
            <v>C</v>
          </cell>
          <cell r="F4177" t="str">
            <v>M</v>
          </cell>
          <cell r="G4177">
            <v>5</v>
          </cell>
        </row>
        <row r="4178">
          <cell r="A4178" t="str">
            <v>MU1309DAX</v>
          </cell>
          <cell r="B4178">
            <v>23</v>
          </cell>
          <cell r="C4178">
            <v>45</v>
          </cell>
          <cell r="D4178" t="str">
            <v xml:space="preserve">LV  </v>
          </cell>
          <cell r="E4178" t="str">
            <v>C</v>
          </cell>
          <cell r="F4178" t="str">
            <v>M</v>
          </cell>
          <cell r="G4178">
            <v>5</v>
          </cell>
        </row>
        <row r="4179">
          <cell r="A4179" t="str">
            <v>MU1309DAXW103</v>
          </cell>
          <cell r="B4179">
            <v>23</v>
          </cell>
          <cell r="C4179">
            <v>45</v>
          </cell>
          <cell r="D4179" t="str">
            <v xml:space="preserve">LV  </v>
          </cell>
          <cell r="E4179" t="str">
            <v>C</v>
          </cell>
          <cell r="F4179" t="str">
            <v>M</v>
          </cell>
          <cell r="G4179">
            <v>5</v>
          </cell>
        </row>
        <row r="4180">
          <cell r="A4180" t="str">
            <v>MU1309DX</v>
          </cell>
          <cell r="B4180">
            <v>23</v>
          </cell>
          <cell r="C4180">
            <v>45</v>
          </cell>
          <cell r="D4180" t="str">
            <v xml:space="preserve">LV  </v>
          </cell>
          <cell r="E4180" t="str">
            <v>C</v>
          </cell>
          <cell r="F4180" t="str">
            <v>M</v>
          </cell>
          <cell r="G4180">
            <v>5</v>
          </cell>
        </row>
        <row r="4181">
          <cell r="A4181" t="str">
            <v>MU1309GUM</v>
          </cell>
          <cell r="B4181">
            <v>23</v>
          </cell>
          <cell r="C4181">
            <v>45</v>
          </cell>
          <cell r="D4181" t="str">
            <v xml:space="preserve">LV  </v>
          </cell>
          <cell r="E4181" t="str">
            <v>C</v>
          </cell>
          <cell r="F4181" t="str">
            <v>M</v>
          </cell>
          <cell r="G4181">
            <v>5</v>
          </cell>
        </row>
        <row r="4182">
          <cell r="A4182" t="str">
            <v>MU1309GUV</v>
          </cell>
          <cell r="B4182">
            <v>23</v>
          </cell>
          <cell r="C4182">
            <v>45</v>
          </cell>
          <cell r="D4182" t="str">
            <v xml:space="preserve">LV  </v>
          </cell>
          <cell r="E4182" t="str">
            <v>C</v>
          </cell>
          <cell r="F4182" t="str">
            <v>M</v>
          </cell>
          <cell r="G4182">
            <v>5</v>
          </cell>
        </row>
        <row r="4183">
          <cell r="A4183" t="str">
            <v>MU1309RUGVW140</v>
          </cell>
          <cell r="B4183">
            <v>23</v>
          </cell>
          <cell r="C4183">
            <v>45</v>
          </cell>
          <cell r="D4183" t="str">
            <v xml:space="preserve">MVC </v>
          </cell>
          <cell r="E4183" t="str">
            <v>B</v>
          </cell>
          <cell r="F4183" t="str">
            <v>M</v>
          </cell>
          <cell r="G4183">
            <v>5</v>
          </cell>
        </row>
        <row r="4184">
          <cell r="A4184" t="str">
            <v>MU1309TM</v>
          </cell>
          <cell r="B4184">
            <v>23</v>
          </cell>
          <cell r="C4184">
            <v>45</v>
          </cell>
          <cell r="D4184" t="str">
            <v xml:space="preserve">LV  </v>
          </cell>
          <cell r="E4184" t="str">
            <v>C</v>
          </cell>
          <cell r="F4184" t="str">
            <v>M</v>
          </cell>
          <cell r="G4184">
            <v>5</v>
          </cell>
        </row>
        <row r="4185">
          <cell r="A4185" t="str">
            <v>MU1309TMW103</v>
          </cell>
          <cell r="B4185">
            <v>23</v>
          </cell>
          <cell r="C4185">
            <v>45</v>
          </cell>
          <cell r="D4185" t="str">
            <v xml:space="preserve">LV  </v>
          </cell>
          <cell r="E4185" t="str">
            <v>C</v>
          </cell>
          <cell r="F4185" t="str">
            <v>M</v>
          </cell>
          <cell r="G4185">
            <v>5</v>
          </cell>
        </row>
        <row r="4186">
          <cell r="A4186" t="str">
            <v>MU1309TMW106</v>
          </cell>
          <cell r="B4186">
            <v>23</v>
          </cell>
          <cell r="C4186">
            <v>45</v>
          </cell>
          <cell r="D4186" t="str">
            <v xml:space="preserve">LV  </v>
          </cell>
          <cell r="E4186" t="str">
            <v>C</v>
          </cell>
          <cell r="F4186" t="str">
            <v>M</v>
          </cell>
          <cell r="G4186">
            <v>5</v>
          </cell>
        </row>
        <row r="4187">
          <cell r="A4187" t="str">
            <v>MU1309TV</v>
          </cell>
          <cell r="B4187">
            <v>23</v>
          </cell>
          <cell r="C4187">
            <v>45</v>
          </cell>
          <cell r="D4187" t="str">
            <v xml:space="preserve">LV  </v>
          </cell>
          <cell r="E4187" t="str">
            <v>B</v>
          </cell>
          <cell r="F4187" t="str">
            <v>M</v>
          </cell>
          <cell r="G4187">
            <v>9</v>
          </cell>
        </row>
        <row r="4188">
          <cell r="A4188" t="str">
            <v>MU1309UM</v>
          </cell>
          <cell r="B4188">
            <v>23</v>
          </cell>
          <cell r="C4188">
            <v>45</v>
          </cell>
          <cell r="D4188" t="str">
            <v xml:space="preserve">MVC </v>
          </cell>
          <cell r="E4188" t="str">
            <v>B</v>
          </cell>
          <cell r="F4188" t="str">
            <v>M</v>
          </cell>
          <cell r="G4188">
            <v>5</v>
          </cell>
        </row>
        <row r="4189">
          <cell r="A4189" t="str">
            <v>MU1309UMW106</v>
          </cell>
          <cell r="B4189">
            <v>23</v>
          </cell>
          <cell r="C4189">
            <v>45</v>
          </cell>
          <cell r="D4189" t="str">
            <v xml:space="preserve">LV  </v>
          </cell>
          <cell r="E4189" t="str">
            <v>C</v>
          </cell>
          <cell r="F4189" t="str">
            <v>M</v>
          </cell>
          <cell r="G4189">
            <v>5</v>
          </cell>
        </row>
        <row r="4190">
          <cell r="A4190" t="str">
            <v>MU1309UV</v>
          </cell>
          <cell r="B4190">
            <v>23</v>
          </cell>
          <cell r="C4190">
            <v>45</v>
          </cell>
          <cell r="D4190" t="str">
            <v xml:space="preserve">MVC </v>
          </cell>
          <cell r="E4190" t="str">
            <v>C</v>
          </cell>
          <cell r="F4190" t="str">
            <v>M</v>
          </cell>
          <cell r="G4190">
            <v>5</v>
          </cell>
        </row>
        <row r="4191">
          <cell r="A4191" t="str">
            <v>MU1309W01</v>
          </cell>
          <cell r="B4191">
            <v>3</v>
          </cell>
          <cell r="C4191" t="str">
            <v>M1</v>
          </cell>
          <cell r="D4191" t="str">
            <v xml:space="preserve">LV  </v>
          </cell>
          <cell r="E4191" t="str">
            <v>C</v>
          </cell>
          <cell r="F4191" t="str">
            <v>M</v>
          </cell>
          <cell r="G4191">
            <v>10</v>
          </cell>
        </row>
        <row r="4192">
          <cell r="A4192" t="str">
            <v>MU1309W103</v>
          </cell>
          <cell r="B4192">
            <v>3</v>
          </cell>
          <cell r="C4192" t="str">
            <v>M1</v>
          </cell>
          <cell r="D4192" t="str">
            <v xml:space="preserve">LV  </v>
          </cell>
          <cell r="E4192" t="str">
            <v>C</v>
          </cell>
          <cell r="F4192" t="str">
            <v>M</v>
          </cell>
          <cell r="G4192">
            <v>15</v>
          </cell>
        </row>
        <row r="4193">
          <cell r="A4193" t="str">
            <v>MU1309W106</v>
          </cell>
          <cell r="B4193">
            <v>3</v>
          </cell>
          <cell r="C4193" t="str">
            <v>M1</v>
          </cell>
          <cell r="D4193" t="str">
            <v xml:space="preserve">LV  </v>
          </cell>
          <cell r="E4193" t="str">
            <v>C</v>
          </cell>
          <cell r="F4193" t="str">
            <v>M</v>
          </cell>
          <cell r="G4193">
            <v>15</v>
          </cell>
        </row>
        <row r="4194">
          <cell r="A4194" t="str">
            <v>MU1309W2</v>
          </cell>
          <cell r="B4194">
            <v>3</v>
          </cell>
          <cell r="C4194" t="str">
            <v>M1</v>
          </cell>
          <cell r="D4194" t="str">
            <v xml:space="preserve">LV  </v>
          </cell>
          <cell r="E4194" t="str">
            <v>C</v>
          </cell>
          <cell r="F4194" t="str">
            <v>M</v>
          </cell>
          <cell r="G4194">
            <v>10</v>
          </cell>
        </row>
        <row r="4195">
          <cell r="A4195" t="str">
            <v>MU1309WS</v>
          </cell>
          <cell r="B4195">
            <v>3</v>
          </cell>
          <cell r="C4195" t="str">
            <v>M1</v>
          </cell>
          <cell r="D4195" t="str">
            <v xml:space="preserve">LV  </v>
          </cell>
          <cell r="E4195" t="str">
            <v>C</v>
          </cell>
          <cell r="F4195" t="str">
            <v>M</v>
          </cell>
          <cell r="G4195">
            <v>10</v>
          </cell>
        </row>
        <row r="4196">
          <cell r="A4196" t="str">
            <v>MU1309X</v>
          </cell>
          <cell r="B4196">
            <v>25</v>
          </cell>
          <cell r="C4196">
            <v>45</v>
          </cell>
          <cell r="D4196" t="str">
            <v xml:space="preserve">MVC </v>
          </cell>
          <cell r="E4196" t="str">
            <v>C</v>
          </cell>
          <cell r="F4196" t="str">
            <v>M</v>
          </cell>
          <cell r="G4196">
            <v>5</v>
          </cell>
        </row>
        <row r="4197">
          <cell r="A4197" t="str">
            <v>MU1309XW103</v>
          </cell>
          <cell r="B4197">
            <v>25</v>
          </cell>
          <cell r="C4197">
            <v>45</v>
          </cell>
          <cell r="D4197" t="str">
            <v xml:space="preserve">LV  </v>
          </cell>
          <cell r="E4197" t="str">
            <v>C</v>
          </cell>
          <cell r="F4197" t="str">
            <v>M</v>
          </cell>
          <cell r="G4197">
            <v>5</v>
          </cell>
        </row>
        <row r="4198">
          <cell r="A4198" t="str">
            <v>MU1310</v>
          </cell>
          <cell r="B4198">
            <v>3</v>
          </cell>
          <cell r="C4198" t="str">
            <v>M1</v>
          </cell>
          <cell r="D4198" t="str">
            <v xml:space="preserve">LV  </v>
          </cell>
          <cell r="E4198" t="str">
            <v>B</v>
          </cell>
          <cell r="F4198" t="str">
            <v>M</v>
          </cell>
          <cell r="G4198">
            <v>15</v>
          </cell>
        </row>
        <row r="4199">
          <cell r="A4199" t="str">
            <v>MU1310GCX</v>
          </cell>
          <cell r="B4199">
            <v>23</v>
          </cell>
          <cell r="C4199">
            <v>45</v>
          </cell>
          <cell r="D4199" t="str">
            <v xml:space="preserve">LV  </v>
          </cell>
          <cell r="E4199" t="str">
            <v>C</v>
          </cell>
          <cell r="F4199" t="str">
            <v>M</v>
          </cell>
          <cell r="G4199">
            <v>5</v>
          </cell>
        </row>
        <row r="4200">
          <cell r="A4200" t="str">
            <v>MU1310GUV</v>
          </cell>
          <cell r="B4200">
            <v>23</v>
          </cell>
          <cell r="C4200">
            <v>45</v>
          </cell>
          <cell r="D4200" t="str">
            <v xml:space="preserve">LV  </v>
          </cell>
          <cell r="E4200" t="str">
            <v>C</v>
          </cell>
          <cell r="F4200" t="str">
            <v>M</v>
          </cell>
          <cell r="G4200">
            <v>5</v>
          </cell>
        </row>
        <row r="4201">
          <cell r="A4201" t="str">
            <v>MU1310RUMW3</v>
          </cell>
          <cell r="B4201">
            <v>23</v>
          </cell>
          <cell r="C4201">
            <v>45</v>
          </cell>
          <cell r="D4201" t="str">
            <v xml:space="preserve">LV  </v>
          </cell>
          <cell r="E4201" t="str">
            <v>C</v>
          </cell>
          <cell r="F4201" t="str">
            <v>M</v>
          </cell>
          <cell r="G4201">
            <v>5</v>
          </cell>
        </row>
        <row r="4202">
          <cell r="A4202" t="str">
            <v>MU1310RUV</v>
          </cell>
          <cell r="B4202">
            <v>23</v>
          </cell>
          <cell r="C4202">
            <v>45</v>
          </cell>
          <cell r="D4202" t="str">
            <v xml:space="preserve">LV  </v>
          </cell>
          <cell r="E4202" t="str">
            <v>C</v>
          </cell>
          <cell r="F4202" t="str">
            <v>M</v>
          </cell>
          <cell r="G4202">
            <v>5</v>
          </cell>
        </row>
        <row r="4203">
          <cell r="A4203" t="str">
            <v>MU1310TM</v>
          </cell>
          <cell r="B4203">
            <v>23</v>
          </cell>
          <cell r="C4203">
            <v>45</v>
          </cell>
          <cell r="D4203" t="str">
            <v xml:space="preserve">LV  </v>
          </cell>
          <cell r="E4203" t="str">
            <v>B</v>
          </cell>
          <cell r="F4203" t="str">
            <v>M</v>
          </cell>
          <cell r="G4203">
            <v>5</v>
          </cell>
        </row>
        <row r="4204">
          <cell r="A4204" t="str">
            <v>MU1310TMWS</v>
          </cell>
          <cell r="B4204">
            <v>23</v>
          </cell>
          <cell r="C4204">
            <v>45</v>
          </cell>
          <cell r="D4204" t="str">
            <v xml:space="preserve">LV  </v>
          </cell>
          <cell r="E4204" t="str">
            <v>C</v>
          </cell>
          <cell r="F4204" t="str">
            <v>M</v>
          </cell>
          <cell r="G4204">
            <v>5</v>
          </cell>
        </row>
        <row r="4205">
          <cell r="A4205" t="str">
            <v>MU1310TV</v>
          </cell>
          <cell r="B4205">
            <v>23</v>
          </cell>
          <cell r="C4205">
            <v>45</v>
          </cell>
          <cell r="D4205" t="str">
            <v xml:space="preserve">LV  </v>
          </cell>
          <cell r="E4205" t="str">
            <v>C</v>
          </cell>
          <cell r="F4205" t="str">
            <v>M</v>
          </cell>
          <cell r="G4205">
            <v>5</v>
          </cell>
        </row>
        <row r="4206">
          <cell r="A4206" t="str">
            <v>MU1310TV1</v>
          </cell>
          <cell r="B4206">
            <v>23</v>
          </cell>
          <cell r="C4206">
            <v>45</v>
          </cell>
          <cell r="D4206" t="str">
            <v xml:space="preserve">LV  </v>
          </cell>
          <cell r="E4206" t="str">
            <v>C</v>
          </cell>
          <cell r="F4206" t="str">
            <v>M</v>
          </cell>
          <cell r="G4206">
            <v>5</v>
          </cell>
        </row>
        <row r="4207">
          <cell r="A4207" t="str">
            <v>MU1310UM</v>
          </cell>
          <cell r="B4207">
            <v>23</v>
          </cell>
          <cell r="C4207">
            <v>45</v>
          </cell>
          <cell r="D4207" t="str">
            <v xml:space="preserve">LV  </v>
          </cell>
          <cell r="E4207" t="str">
            <v>C</v>
          </cell>
          <cell r="F4207" t="str">
            <v>M</v>
          </cell>
          <cell r="G4207">
            <v>5</v>
          </cell>
        </row>
        <row r="4208">
          <cell r="A4208" t="str">
            <v>MU1310UMWS</v>
          </cell>
          <cell r="B4208">
            <v>23</v>
          </cell>
          <cell r="C4208">
            <v>45</v>
          </cell>
          <cell r="D4208" t="str">
            <v xml:space="preserve">LV  </v>
          </cell>
          <cell r="E4208" t="str">
            <v>C</v>
          </cell>
          <cell r="F4208" t="str">
            <v>M</v>
          </cell>
          <cell r="G4208">
            <v>5</v>
          </cell>
        </row>
        <row r="4209">
          <cell r="A4209" t="str">
            <v>MU1310UV</v>
          </cell>
          <cell r="B4209">
            <v>23</v>
          </cell>
          <cell r="C4209">
            <v>45</v>
          </cell>
          <cell r="D4209" t="str">
            <v xml:space="preserve">LV  </v>
          </cell>
          <cell r="E4209" t="str">
            <v>C</v>
          </cell>
          <cell r="F4209" t="str">
            <v>M</v>
          </cell>
          <cell r="G4209">
            <v>5</v>
          </cell>
        </row>
        <row r="4210">
          <cell r="A4210" t="str">
            <v>MU1310W01</v>
          </cell>
          <cell r="B4210">
            <v>3</v>
          </cell>
          <cell r="C4210" t="str">
            <v>M1</v>
          </cell>
          <cell r="D4210" t="str">
            <v xml:space="preserve">LV  </v>
          </cell>
          <cell r="E4210" t="str">
            <v>C</v>
          </cell>
          <cell r="F4210" t="str">
            <v>M</v>
          </cell>
          <cell r="G4210">
            <v>15</v>
          </cell>
        </row>
        <row r="4211">
          <cell r="A4211" t="str">
            <v>MU1310W2</v>
          </cell>
          <cell r="B4211">
            <v>3</v>
          </cell>
          <cell r="C4211" t="str">
            <v>M1</v>
          </cell>
          <cell r="D4211" t="str">
            <v xml:space="preserve">LV  </v>
          </cell>
          <cell r="E4211" t="str">
            <v>C</v>
          </cell>
          <cell r="F4211" t="str">
            <v>M</v>
          </cell>
          <cell r="G4211">
            <v>10</v>
          </cell>
        </row>
        <row r="4212">
          <cell r="A4212" t="str">
            <v>MU1310W850</v>
          </cell>
          <cell r="B4212">
            <v>3</v>
          </cell>
          <cell r="C4212" t="str">
            <v>M1</v>
          </cell>
          <cell r="D4212" t="str">
            <v xml:space="preserve">LV  </v>
          </cell>
          <cell r="E4212" t="str">
            <v>C</v>
          </cell>
          <cell r="F4212" t="str">
            <v>M</v>
          </cell>
          <cell r="G4212">
            <v>10</v>
          </cell>
        </row>
        <row r="4213">
          <cell r="A4213" t="str">
            <v>MU1310WS</v>
          </cell>
          <cell r="B4213">
            <v>3</v>
          </cell>
          <cell r="C4213" t="str">
            <v>M1</v>
          </cell>
          <cell r="D4213" t="str">
            <v xml:space="preserve">LV  </v>
          </cell>
          <cell r="E4213" t="str">
            <v>C</v>
          </cell>
          <cell r="F4213" t="str">
            <v>M</v>
          </cell>
          <cell r="G4213">
            <v>10</v>
          </cell>
        </row>
        <row r="4214">
          <cell r="A4214" t="str">
            <v>MU1310X</v>
          </cell>
          <cell r="B4214">
            <v>25</v>
          </cell>
          <cell r="C4214">
            <v>45</v>
          </cell>
          <cell r="D4214" t="str">
            <v xml:space="preserve">LV  </v>
          </cell>
          <cell r="E4214" t="str">
            <v>C</v>
          </cell>
          <cell r="F4214" t="str">
            <v>M</v>
          </cell>
          <cell r="G4214">
            <v>5</v>
          </cell>
        </row>
        <row r="4215">
          <cell r="A4215" t="str">
            <v>MU1311</v>
          </cell>
          <cell r="B4215">
            <v>3</v>
          </cell>
          <cell r="C4215" t="str">
            <v>M1</v>
          </cell>
          <cell r="D4215" t="str">
            <v xml:space="preserve">MVC </v>
          </cell>
          <cell r="E4215" t="str">
            <v>B</v>
          </cell>
          <cell r="F4215" t="str">
            <v>M</v>
          </cell>
          <cell r="G4215">
            <v>15</v>
          </cell>
        </row>
        <row r="4216">
          <cell r="A4216" t="str">
            <v>MU1311CHXW185C5</v>
          </cell>
          <cell r="B4216">
            <v>23</v>
          </cell>
          <cell r="C4216">
            <v>45</v>
          </cell>
          <cell r="D4216" t="str">
            <v xml:space="preserve">LV  </v>
          </cell>
          <cell r="E4216" t="str">
            <v>C</v>
          </cell>
          <cell r="F4216" t="str">
            <v>M</v>
          </cell>
          <cell r="G4216">
            <v>5</v>
          </cell>
        </row>
        <row r="4217">
          <cell r="A4217" t="str">
            <v>MU1311DAX</v>
          </cell>
          <cell r="B4217">
            <v>23</v>
          </cell>
          <cell r="C4217">
            <v>45</v>
          </cell>
          <cell r="D4217" t="str">
            <v xml:space="preserve">LV  </v>
          </cell>
          <cell r="E4217" t="str">
            <v>C</v>
          </cell>
          <cell r="F4217" t="str">
            <v>M</v>
          </cell>
          <cell r="G4217">
            <v>5</v>
          </cell>
        </row>
        <row r="4218">
          <cell r="A4218" t="str">
            <v>MU1311RUM</v>
          </cell>
          <cell r="B4218">
            <v>23</v>
          </cell>
          <cell r="C4218">
            <v>45</v>
          </cell>
          <cell r="D4218" t="str">
            <v xml:space="preserve">MVC </v>
          </cell>
          <cell r="E4218" t="str">
            <v>B</v>
          </cell>
          <cell r="F4218" t="str">
            <v>M</v>
          </cell>
          <cell r="G4218">
            <v>5</v>
          </cell>
        </row>
        <row r="4219">
          <cell r="A4219" t="str">
            <v>MU1311RUMW3</v>
          </cell>
          <cell r="B4219">
            <v>23</v>
          </cell>
          <cell r="C4219">
            <v>45</v>
          </cell>
          <cell r="D4219" t="str">
            <v xml:space="preserve">MVC </v>
          </cell>
          <cell r="E4219" t="str">
            <v>C</v>
          </cell>
          <cell r="F4219" t="str">
            <v>M</v>
          </cell>
          <cell r="G4219">
            <v>5</v>
          </cell>
        </row>
        <row r="4220">
          <cell r="A4220" t="str">
            <v>MU1311UM</v>
          </cell>
          <cell r="B4220">
            <v>23</v>
          </cell>
          <cell r="C4220">
            <v>45</v>
          </cell>
          <cell r="D4220" t="str">
            <v xml:space="preserve">LV  </v>
          </cell>
          <cell r="E4220" t="str">
            <v>C</v>
          </cell>
          <cell r="F4220" t="str">
            <v>M</v>
          </cell>
          <cell r="G4220">
            <v>5</v>
          </cell>
        </row>
        <row r="4221">
          <cell r="A4221" t="str">
            <v>MU1311UMC2132</v>
          </cell>
          <cell r="B4221">
            <v>23</v>
          </cell>
          <cell r="C4221">
            <v>45</v>
          </cell>
          <cell r="D4221" t="str">
            <v xml:space="preserve">LV  </v>
          </cell>
          <cell r="E4221" t="str">
            <v>C</v>
          </cell>
          <cell r="F4221" t="str">
            <v>M</v>
          </cell>
          <cell r="G4221">
            <v>5</v>
          </cell>
        </row>
        <row r="4222">
          <cell r="A4222" t="str">
            <v>MU1311UMWS</v>
          </cell>
          <cell r="B4222">
            <v>23</v>
          </cell>
          <cell r="C4222">
            <v>45</v>
          </cell>
          <cell r="D4222" t="str">
            <v xml:space="preserve">LV  </v>
          </cell>
          <cell r="E4222" t="str">
            <v>C</v>
          </cell>
          <cell r="F4222" t="str">
            <v>M</v>
          </cell>
          <cell r="G4222">
            <v>5</v>
          </cell>
        </row>
        <row r="4223">
          <cell r="A4223" t="str">
            <v>MU1311UV</v>
          </cell>
          <cell r="B4223">
            <v>23</v>
          </cell>
          <cell r="C4223">
            <v>45</v>
          </cell>
          <cell r="D4223" t="str">
            <v xml:space="preserve">LV  </v>
          </cell>
          <cell r="E4223" t="str">
            <v>C</v>
          </cell>
          <cell r="F4223" t="str">
            <v>M</v>
          </cell>
          <cell r="G4223">
            <v>5</v>
          </cell>
        </row>
        <row r="4224">
          <cell r="A4224" t="str">
            <v>MU1311W2</v>
          </cell>
          <cell r="B4224">
            <v>3</v>
          </cell>
          <cell r="C4224" t="str">
            <v>M1</v>
          </cell>
          <cell r="D4224" t="str">
            <v xml:space="preserve">LV  </v>
          </cell>
          <cell r="E4224" t="str">
            <v>C</v>
          </cell>
          <cell r="F4224" t="str">
            <v>M</v>
          </cell>
          <cell r="G4224">
            <v>10</v>
          </cell>
        </row>
        <row r="4225">
          <cell r="A4225" t="str">
            <v>MU1311WS</v>
          </cell>
          <cell r="B4225">
            <v>3</v>
          </cell>
          <cell r="C4225" t="str">
            <v>M1</v>
          </cell>
          <cell r="D4225" t="str">
            <v xml:space="preserve">LV  </v>
          </cell>
          <cell r="E4225" t="str">
            <v>C</v>
          </cell>
          <cell r="F4225" t="str">
            <v>M</v>
          </cell>
          <cell r="G4225">
            <v>10</v>
          </cell>
        </row>
        <row r="4226">
          <cell r="A4226" t="str">
            <v>MU1311X</v>
          </cell>
          <cell r="B4226">
            <v>25</v>
          </cell>
          <cell r="C4226">
            <v>45</v>
          </cell>
          <cell r="D4226" t="str">
            <v xml:space="preserve">MVC </v>
          </cell>
          <cell r="E4226" t="str">
            <v>B</v>
          </cell>
          <cell r="F4226" t="str">
            <v>M</v>
          </cell>
          <cell r="G4226">
            <v>5</v>
          </cell>
        </row>
        <row r="4227">
          <cell r="A4227" t="str">
            <v>MU1312</v>
          </cell>
          <cell r="B4227">
            <v>3</v>
          </cell>
          <cell r="C4227" t="str">
            <v>M1</v>
          </cell>
          <cell r="D4227" t="str">
            <v xml:space="preserve">LOD </v>
          </cell>
          <cell r="E4227" t="str">
            <v>C</v>
          </cell>
          <cell r="F4227" t="str">
            <v>M</v>
          </cell>
          <cell r="G4227">
            <v>15</v>
          </cell>
        </row>
        <row r="4228">
          <cell r="A4228" t="str">
            <v>MU1312B</v>
          </cell>
          <cell r="B4228">
            <v>25</v>
          </cell>
          <cell r="C4228">
            <v>45</v>
          </cell>
          <cell r="D4228" t="str">
            <v xml:space="preserve">LOD </v>
          </cell>
          <cell r="E4228" t="str">
            <v>C</v>
          </cell>
          <cell r="F4228" t="str">
            <v>M</v>
          </cell>
          <cell r="G4228">
            <v>5</v>
          </cell>
        </row>
        <row r="4229">
          <cell r="A4229" t="str">
            <v>MU1312CHXW966</v>
          </cell>
          <cell r="B4229">
            <v>23</v>
          </cell>
          <cell r="C4229">
            <v>45</v>
          </cell>
          <cell r="D4229" t="str">
            <v xml:space="preserve">LOD </v>
          </cell>
          <cell r="E4229" t="str">
            <v>C</v>
          </cell>
          <cell r="F4229" t="str">
            <v>M</v>
          </cell>
          <cell r="G4229">
            <v>5</v>
          </cell>
        </row>
        <row r="4230">
          <cell r="A4230" t="str">
            <v>MU1312CX</v>
          </cell>
          <cell r="B4230">
            <v>23</v>
          </cell>
          <cell r="C4230">
            <v>45</v>
          </cell>
          <cell r="D4230" t="str">
            <v xml:space="preserve">LOD </v>
          </cell>
          <cell r="E4230" t="str">
            <v>C</v>
          </cell>
          <cell r="F4230" t="str">
            <v>M</v>
          </cell>
          <cell r="G4230">
            <v>5</v>
          </cell>
        </row>
        <row r="4231">
          <cell r="A4231" t="str">
            <v>MU1312CXC0</v>
          </cell>
          <cell r="B4231">
            <v>23</v>
          </cell>
          <cell r="C4231">
            <v>45</v>
          </cell>
          <cell r="D4231" t="str">
            <v xml:space="preserve">LOD </v>
          </cell>
          <cell r="E4231" t="str">
            <v>C</v>
          </cell>
          <cell r="F4231" t="str">
            <v>M</v>
          </cell>
          <cell r="G4231">
            <v>5</v>
          </cell>
        </row>
        <row r="4232">
          <cell r="A4232" t="str">
            <v>MU1312DB</v>
          </cell>
          <cell r="B4232">
            <v>23</v>
          </cell>
          <cell r="C4232">
            <v>45</v>
          </cell>
          <cell r="D4232" t="str">
            <v xml:space="preserve">LOD </v>
          </cell>
          <cell r="E4232" t="str">
            <v>C</v>
          </cell>
          <cell r="F4232" t="str">
            <v>M</v>
          </cell>
          <cell r="G4232">
            <v>5</v>
          </cell>
        </row>
        <row r="4233">
          <cell r="A4233" t="str">
            <v>MU1312DBC0</v>
          </cell>
          <cell r="B4233">
            <v>23</v>
          </cell>
          <cell r="C4233">
            <v>45</v>
          </cell>
          <cell r="D4233" t="str">
            <v xml:space="preserve">LOD </v>
          </cell>
          <cell r="E4233" t="str">
            <v>C</v>
          </cell>
          <cell r="F4233" t="str">
            <v>M</v>
          </cell>
          <cell r="G4233">
            <v>5</v>
          </cell>
        </row>
        <row r="4234">
          <cell r="A4234" t="str">
            <v>MU1312DX</v>
          </cell>
          <cell r="B4234">
            <v>23</v>
          </cell>
          <cell r="C4234">
            <v>45</v>
          </cell>
          <cell r="D4234" t="str">
            <v xml:space="preserve">LOD </v>
          </cell>
          <cell r="E4234" t="str">
            <v>C</v>
          </cell>
          <cell r="F4234" t="str">
            <v>M</v>
          </cell>
          <cell r="G4234">
            <v>5</v>
          </cell>
        </row>
        <row r="4235">
          <cell r="A4235" t="str">
            <v>MU1312RUMW3</v>
          </cell>
          <cell r="B4235">
            <v>23</v>
          </cell>
          <cell r="C4235">
            <v>45</v>
          </cell>
          <cell r="D4235" t="str">
            <v xml:space="preserve">LOD </v>
          </cell>
          <cell r="E4235" t="str">
            <v>C</v>
          </cell>
          <cell r="F4235" t="str">
            <v>M</v>
          </cell>
          <cell r="G4235">
            <v>5</v>
          </cell>
        </row>
        <row r="4236">
          <cell r="A4236" t="str">
            <v>MU1312TM</v>
          </cell>
          <cell r="B4236">
            <v>23</v>
          </cell>
          <cell r="C4236">
            <v>45</v>
          </cell>
          <cell r="D4236" t="str">
            <v xml:space="preserve">LOD </v>
          </cell>
          <cell r="E4236" t="str">
            <v>C</v>
          </cell>
          <cell r="F4236" t="str">
            <v>M</v>
          </cell>
          <cell r="G4236">
            <v>5</v>
          </cell>
        </row>
        <row r="4237">
          <cell r="A4237" t="str">
            <v>MU1312TV</v>
          </cell>
          <cell r="B4237">
            <v>23</v>
          </cell>
          <cell r="C4237">
            <v>45</v>
          </cell>
          <cell r="D4237" t="str">
            <v xml:space="preserve">LOD </v>
          </cell>
          <cell r="E4237" t="str">
            <v>C</v>
          </cell>
          <cell r="F4237" t="str">
            <v>M</v>
          </cell>
          <cell r="G4237">
            <v>5</v>
          </cell>
        </row>
        <row r="4238">
          <cell r="A4238" t="str">
            <v>MU1312UM</v>
          </cell>
          <cell r="B4238">
            <v>23</v>
          </cell>
          <cell r="C4238">
            <v>45</v>
          </cell>
          <cell r="D4238" t="str">
            <v xml:space="preserve">LOD </v>
          </cell>
          <cell r="E4238" t="str">
            <v>C</v>
          </cell>
          <cell r="F4238" t="str">
            <v>M</v>
          </cell>
          <cell r="G4238">
            <v>5</v>
          </cell>
        </row>
        <row r="4239">
          <cell r="A4239" t="str">
            <v>MU1312UV</v>
          </cell>
          <cell r="B4239">
            <v>23</v>
          </cell>
          <cell r="C4239">
            <v>45</v>
          </cell>
          <cell r="D4239" t="str">
            <v xml:space="preserve">LOD </v>
          </cell>
          <cell r="E4239" t="str">
            <v>C</v>
          </cell>
          <cell r="F4239" t="str">
            <v>M</v>
          </cell>
          <cell r="G4239">
            <v>5</v>
          </cell>
        </row>
        <row r="4240">
          <cell r="A4240" t="str">
            <v>MU1312W01</v>
          </cell>
          <cell r="B4240">
            <v>3</v>
          </cell>
          <cell r="C4240" t="str">
            <v>M1</v>
          </cell>
          <cell r="D4240" t="str">
            <v xml:space="preserve">LOD </v>
          </cell>
          <cell r="E4240" t="str">
            <v>C</v>
          </cell>
          <cell r="F4240" t="str">
            <v>M</v>
          </cell>
          <cell r="G4240">
            <v>15</v>
          </cell>
        </row>
        <row r="4241">
          <cell r="A4241" t="str">
            <v>MU1312X</v>
          </cell>
          <cell r="B4241">
            <v>25</v>
          </cell>
          <cell r="C4241">
            <v>45</v>
          </cell>
          <cell r="D4241" t="str">
            <v xml:space="preserve">LOD </v>
          </cell>
          <cell r="E4241" t="str">
            <v>C</v>
          </cell>
          <cell r="F4241" t="str">
            <v>M</v>
          </cell>
          <cell r="G4241">
            <v>5</v>
          </cell>
        </row>
        <row r="4242">
          <cell r="A4242" t="str">
            <v>MU1313</v>
          </cell>
          <cell r="B4242">
            <v>3</v>
          </cell>
          <cell r="C4242" t="str">
            <v>M1</v>
          </cell>
          <cell r="D4242" t="str">
            <v xml:space="preserve">LOD </v>
          </cell>
          <cell r="E4242" t="str">
            <v>B</v>
          </cell>
          <cell r="F4242" t="str">
            <v>M</v>
          </cell>
          <cell r="G4242">
            <v>15</v>
          </cell>
        </row>
        <row r="4243">
          <cell r="A4243" t="str">
            <v>MU1313CHX</v>
          </cell>
          <cell r="B4243">
            <v>23</v>
          </cell>
          <cell r="C4243">
            <v>45</v>
          </cell>
          <cell r="D4243" t="str">
            <v xml:space="preserve">LOD </v>
          </cell>
          <cell r="E4243" t="str">
            <v>C</v>
          </cell>
          <cell r="F4243" t="str">
            <v>M</v>
          </cell>
          <cell r="G4243">
            <v>5</v>
          </cell>
        </row>
        <row r="4244">
          <cell r="A4244" t="str">
            <v>MU1313CHXW910</v>
          </cell>
          <cell r="B4244">
            <v>23</v>
          </cell>
          <cell r="C4244">
            <v>45</v>
          </cell>
          <cell r="D4244" t="str">
            <v xml:space="preserve">LOD </v>
          </cell>
          <cell r="E4244" t="str">
            <v>C</v>
          </cell>
          <cell r="F4244" t="str">
            <v>M</v>
          </cell>
          <cell r="G4244">
            <v>5</v>
          </cell>
        </row>
        <row r="4245">
          <cell r="A4245" t="str">
            <v>MU1313CHXW991C5</v>
          </cell>
          <cell r="B4245">
            <v>23</v>
          </cell>
          <cell r="C4245">
            <v>45</v>
          </cell>
          <cell r="D4245" t="str">
            <v xml:space="preserve">LOD </v>
          </cell>
          <cell r="E4245" t="str">
            <v>C</v>
          </cell>
          <cell r="F4245" t="str">
            <v>M</v>
          </cell>
          <cell r="G4245">
            <v>5</v>
          </cell>
        </row>
        <row r="4246">
          <cell r="A4246" t="str">
            <v>MU1313CX</v>
          </cell>
          <cell r="B4246">
            <v>23</v>
          </cell>
          <cell r="C4246">
            <v>45</v>
          </cell>
          <cell r="D4246" t="str">
            <v xml:space="preserve">LOD </v>
          </cell>
          <cell r="E4246" t="str">
            <v>C</v>
          </cell>
          <cell r="F4246" t="str">
            <v>M</v>
          </cell>
          <cell r="G4246">
            <v>5</v>
          </cell>
        </row>
        <row r="4247">
          <cell r="A4247" t="str">
            <v>MU1313DX</v>
          </cell>
          <cell r="B4247">
            <v>23</v>
          </cell>
          <cell r="C4247">
            <v>45</v>
          </cell>
          <cell r="D4247" t="str">
            <v xml:space="preserve">LOD </v>
          </cell>
          <cell r="E4247" t="str">
            <v>C</v>
          </cell>
          <cell r="F4247" t="str">
            <v>M</v>
          </cell>
          <cell r="G4247">
            <v>5</v>
          </cell>
        </row>
        <row r="4248">
          <cell r="A4248" t="str">
            <v>MU1313GUGV</v>
          </cell>
          <cell r="B4248">
            <v>23</v>
          </cell>
          <cell r="C4248">
            <v>45</v>
          </cell>
          <cell r="D4248" t="str">
            <v xml:space="preserve">LOD </v>
          </cell>
          <cell r="E4248" t="str">
            <v>C</v>
          </cell>
          <cell r="F4248" t="str">
            <v>M</v>
          </cell>
          <cell r="G4248">
            <v>5</v>
          </cell>
        </row>
        <row r="4249">
          <cell r="A4249" t="str">
            <v>MU1313GUV</v>
          </cell>
          <cell r="B4249">
            <v>23</v>
          </cell>
          <cell r="C4249">
            <v>45</v>
          </cell>
          <cell r="D4249" t="str">
            <v xml:space="preserve">LOD </v>
          </cell>
          <cell r="E4249" t="str">
            <v>C</v>
          </cell>
          <cell r="F4249" t="str">
            <v>M</v>
          </cell>
          <cell r="G4249">
            <v>5</v>
          </cell>
        </row>
        <row r="4250">
          <cell r="A4250" t="str">
            <v>MU1313RUMW3</v>
          </cell>
          <cell r="B4250">
            <v>23</v>
          </cell>
          <cell r="C4250">
            <v>45</v>
          </cell>
          <cell r="D4250" t="str">
            <v xml:space="preserve">LOD </v>
          </cell>
          <cell r="E4250" t="str">
            <v>C</v>
          </cell>
          <cell r="F4250" t="str">
            <v>M</v>
          </cell>
          <cell r="G4250">
            <v>5</v>
          </cell>
        </row>
        <row r="4251">
          <cell r="A4251" t="str">
            <v>MU1313SNXW674</v>
          </cell>
          <cell r="B4251">
            <v>23</v>
          </cell>
          <cell r="C4251">
            <v>45</v>
          </cell>
          <cell r="D4251" t="str">
            <v xml:space="preserve">LOD </v>
          </cell>
          <cell r="E4251" t="str">
            <v>C</v>
          </cell>
          <cell r="F4251" t="str">
            <v>M</v>
          </cell>
          <cell r="G4251">
            <v>5</v>
          </cell>
        </row>
        <row r="4252">
          <cell r="A4252" t="str">
            <v>MU1313SNXW969</v>
          </cell>
          <cell r="B4252">
            <v>23</v>
          </cell>
          <cell r="C4252">
            <v>45</v>
          </cell>
          <cell r="D4252" t="str">
            <v xml:space="preserve">LOD </v>
          </cell>
          <cell r="E4252" t="str">
            <v>C</v>
          </cell>
          <cell r="F4252" t="str">
            <v>M</v>
          </cell>
          <cell r="G4252">
            <v>5</v>
          </cell>
        </row>
        <row r="4253">
          <cell r="A4253" t="str">
            <v>MU1313UM</v>
          </cell>
          <cell r="B4253">
            <v>23</v>
          </cell>
          <cell r="C4253">
            <v>45</v>
          </cell>
          <cell r="D4253" t="str">
            <v xml:space="preserve">LOD </v>
          </cell>
          <cell r="E4253" t="str">
            <v>C</v>
          </cell>
          <cell r="F4253" t="str">
            <v>M</v>
          </cell>
          <cell r="G4253">
            <v>5</v>
          </cell>
        </row>
        <row r="4254">
          <cell r="A4254" t="str">
            <v>MU1313UV</v>
          </cell>
          <cell r="B4254">
            <v>23</v>
          </cell>
          <cell r="C4254">
            <v>45</v>
          </cell>
          <cell r="D4254" t="str">
            <v xml:space="preserve">LOD </v>
          </cell>
          <cell r="E4254" t="str">
            <v>C</v>
          </cell>
          <cell r="F4254" t="str">
            <v>M</v>
          </cell>
          <cell r="G4254">
            <v>5</v>
          </cell>
        </row>
        <row r="4255">
          <cell r="A4255" t="str">
            <v>MU1313W01</v>
          </cell>
          <cell r="B4255">
            <v>3</v>
          </cell>
          <cell r="C4255" t="str">
            <v>M1</v>
          </cell>
          <cell r="D4255" t="str">
            <v xml:space="preserve">LOD </v>
          </cell>
          <cell r="E4255" t="str">
            <v>C</v>
          </cell>
          <cell r="F4255" t="str">
            <v>M</v>
          </cell>
          <cell r="G4255">
            <v>15</v>
          </cell>
        </row>
        <row r="4256">
          <cell r="A4256" t="str">
            <v>MU1313W674</v>
          </cell>
          <cell r="B4256">
            <v>3</v>
          </cell>
          <cell r="C4256" t="str">
            <v>M1</v>
          </cell>
          <cell r="D4256" t="str">
            <v xml:space="preserve">LOD </v>
          </cell>
          <cell r="E4256" t="str">
            <v>C</v>
          </cell>
          <cell r="F4256" t="str">
            <v>M</v>
          </cell>
          <cell r="G4256">
            <v>0</v>
          </cell>
        </row>
        <row r="4257">
          <cell r="A4257" t="str">
            <v>MU1313X</v>
          </cell>
          <cell r="B4257">
            <v>25</v>
          </cell>
          <cell r="C4257">
            <v>45</v>
          </cell>
          <cell r="D4257" t="str">
            <v xml:space="preserve">LOD </v>
          </cell>
          <cell r="E4257" t="str">
            <v>C</v>
          </cell>
          <cell r="F4257" t="str">
            <v>M</v>
          </cell>
          <cell r="G4257">
            <v>5</v>
          </cell>
        </row>
        <row r="4258">
          <cell r="A4258" t="str">
            <v>MU1314</v>
          </cell>
          <cell r="B4258">
            <v>3</v>
          </cell>
          <cell r="C4258" t="str">
            <v>M1</v>
          </cell>
          <cell r="D4258" t="str">
            <v xml:space="preserve">LOD </v>
          </cell>
          <cell r="E4258" t="str">
            <v>C</v>
          </cell>
          <cell r="F4258" t="str">
            <v>M</v>
          </cell>
          <cell r="G4258">
            <v>15</v>
          </cell>
        </row>
        <row r="4259">
          <cell r="A4259" t="str">
            <v>MU1314CHXW909</v>
          </cell>
          <cell r="B4259">
            <v>23</v>
          </cell>
          <cell r="C4259">
            <v>45</v>
          </cell>
          <cell r="D4259" t="str">
            <v xml:space="preserve">LOD </v>
          </cell>
          <cell r="E4259" t="str">
            <v>C</v>
          </cell>
          <cell r="F4259" t="str">
            <v>M</v>
          </cell>
          <cell r="G4259">
            <v>5</v>
          </cell>
        </row>
        <row r="4260">
          <cell r="A4260" t="str">
            <v>MU1314CX</v>
          </cell>
          <cell r="B4260">
            <v>23</v>
          </cell>
          <cell r="C4260">
            <v>45</v>
          </cell>
          <cell r="D4260" t="str">
            <v xml:space="preserve">LOD </v>
          </cell>
          <cell r="E4260" t="str">
            <v>C</v>
          </cell>
          <cell r="F4260" t="str">
            <v>M</v>
          </cell>
          <cell r="G4260">
            <v>5</v>
          </cell>
        </row>
        <row r="4261">
          <cell r="A4261" t="str">
            <v>MU1314DAHX</v>
          </cell>
          <cell r="B4261">
            <v>23</v>
          </cell>
          <cell r="C4261">
            <v>45</v>
          </cell>
          <cell r="D4261" t="str">
            <v xml:space="preserve">LOD </v>
          </cell>
          <cell r="E4261" t="str">
            <v>C</v>
          </cell>
          <cell r="F4261" t="str">
            <v>M</v>
          </cell>
          <cell r="G4261">
            <v>5</v>
          </cell>
        </row>
        <row r="4262">
          <cell r="A4262" t="str">
            <v>MU1314THM</v>
          </cell>
          <cell r="B4262">
            <v>23</v>
          </cell>
          <cell r="C4262">
            <v>45</v>
          </cell>
          <cell r="D4262" t="str">
            <v xml:space="preserve">LOD </v>
          </cell>
          <cell r="E4262" t="str">
            <v>C</v>
          </cell>
          <cell r="F4262" t="str">
            <v>M</v>
          </cell>
          <cell r="G4262">
            <v>5</v>
          </cell>
        </row>
        <row r="4263">
          <cell r="A4263" t="str">
            <v>MU1314UM</v>
          </cell>
          <cell r="B4263">
            <v>23</v>
          </cell>
          <cell r="C4263">
            <v>45</v>
          </cell>
          <cell r="D4263" t="str">
            <v xml:space="preserve">LOD </v>
          </cell>
          <cell r="E4263" t="str">
            <v>C</v>
          </cell>
          <cell r="F4263" t="str">
            <v>M</v>
          </cell>
          <cell r="G4263">
            <v>5</v>
          </cell>
        </row>
        <row r="4264">
          <cell r="A4264" t="str">
            <v>MU1314UV</v>
          </cell>
          <cell r="B4264">
            <v>23</v>
          </cell>
          <cell r="C4264">
            <v>45</v>
          </cell>
          <cell r="D4264" t="str">
            <v xml:space="preserve">LOD </v>
          </cell>
          <cell r="E4264" t="str">
            <v>C</v>
          </cell>
          <cell r="F4264" t="str">
            <v>M</v>
          </cell>
          <cell r="G4264">
            <v>5</v>
          </cell>
        </row>
        <row r="4265">
          <cell r="A4265" t="str">
            <v>MU1314X</v>
          </cell>
          <cell r="B4265">
            <v>25</v>
          </cell>
          <cell r="C4265">
            <v>45</v>
          </cell>
          <cell r="D4265" t="str">
            <v xml:space="preserve">LOD </v>
          </cell>
          <cell r="E4265" t="str">
            <v>C</v>
          </cell>
          <cell r="F4265" t="str">
            <v>M</v>
          </cell>
          <cell r="G4265">
            <v>5</v>
          </cell>
        </row>
        <row r="4266">
          <cell r="A4266" t="str">
            <v>MU1315</v>
          </cell>
          <cell r="B4266">
            <v>3</v>
          </cell>
          <cell r="C4266" t="str">
            <v>M1</v>
          </cell>
          <cell r="D4266" t="str">
            <v xml:space="preserve">LOD </v>
          </cell>
          <cell r="E4266" t="str">
            <v>C</v>
          </cell>
          <cell r="F4266" t="str">
            <v>M</v>
          </cell>
          <cell r="G4266">
            <v>15</v>
          </cell>
        </row>
        <row r="4267">
          <cell r="A4267" t="str">
            <v>MU1315UM</v>
          </cell>
          <cell r="B4267">
            <v>23</v>
          </cell>
          <cell r="C4267">
            <v>45</v>
          </cell>
          <cell r="D4267" t="str">
            <v xml:space="preserve">LOD </v>
          </cell>
          <cell r="E4267" t="str">
            <v>C</v>
          </cell>
          <cell r="F4267" t="str">
            <v>M</v>
          </cell>
          <cell r="G4267">
            <v>5</v>
          </cell>
        </row>
        <row r="4268">
          <cell r="A4268" t="str">
            <v>MU1315UV</v>
          </cell>
          <cell r="B4268">
            <v>23</v>
          </cell>
          <cell r="C4268">
            <v>45</v>
          </cell>
          <cell r="D4268" t="str">
            <v xml:space="preserve">LOD </v>
          </cell>
          <cell r="E4268" t="str">
            <v>C</v>
          </cell>
          <cell r="F4268" t="str">
            <v>M</v>
          </cell>
          <cell r="G4268">
            <v>5</v>
          </cell>
        </row>
        <row r="4269">
          <cell r="A4269" t="str">
            <v>MU1315X</v>
          </cell>
          <cell r="B4269">
            <v>25</v>
          </cell>
          <cell r="C4269">
            <v>45</v>
          </cell>
          <cell r="D4269" t="str">
            <v xml:space="preserve">LOD </v>
          </cell>
          <cell r="E4269" t="str">
            <v>C</v>
          </cell>
          <cell r="F4269" t="str">
            <v>M</v>
          </cell>
          <cell r="G4269">
            <v>5</v>
          </cell>
        </row>
        <row r="4270">
          <cell r="A4270" t="str">
            <v>MU1316</v>
          </cell>
          <cell r="B4270">
            <v>3</v>
          </cell>
          <cell r="C4270" t="str">
            <v>M1</v>
          </cell>
          <cell r="D4270" t="str">
            <v xml:space="preserve">LOD </v>
          </cell>
          <cell r="E4270" t="str">
            <v>C</v>
          </cell>
          <cell r="F4270" t="str">
            <v>M</v>
          </cell>
          <cell r="G4270">
            <v>15</v>
          </cell>
        </row>
        <row r="4271">
          <cell r="A4271" t="str">
            <v>MU1316CX</v>
          </cell>
          <cell r="B4271">
            <v>23</v>
          </cell>
          <cell r="C4271">
            <v>45</v>
          </cell>
          <cell r="D4271" t="str">
            <v xml:space="preserve">LOD </v>
          </cell>
          <cell r="E4271" t="str">
            <v>C</v>
          </cell>
          <cell r="F4271" t="str">
            <v>M</v>
          </cell>
          <cell r="G4271">
            <v>5</v>
          </cell>
        </row>
        <row r="4272">
          <cell r="A4272" t="str">
            <v>MU1316X</v>
          </cell>
          <cell r="B4272">
            <v>25</v>
          </cell>
          <cell r="C4272">
            <v>45</v>
          </cell>
          <cell r="D4272" t="str">
            <v xml:space="preserve">LOD </v>
          </cell>
          <cell r="E4272" t="str">
            <v>C</v>
          </cell>
          <cell r="F4272" t="str">
            <v>M</v>
          </cell>
          <cell r="G4272">
            <v>5</v>
          </cell>
        </row>
        <row r="4273">
          <cell r="A4273" t="str">
            <v>MU1317</v>
          </cell>
          <cell r="B4273">
            <v>3</v>
          </cell>
          <cell r="C4273" t="str">
            <v>M1</v>
          </cell>
          <cell r="D4273" t="str">
            <v xml:space="preserve">LOD </v>
          </cell>
          <cell r="E4273" t="str">
            <v>C</v>
          </cell>
          <cell r="F4273" t="str">
            <v>M</v>
          </cell>
          <cell r="G4273">
            <v>15</v>
          </cell>
        </row>
        <row r="4274">
          <cell r="A4274" t="str">
            <v>MU1317CAHX</v>
          </cell>
          <cell r="B4274">
            <v>23</v>
          </cell>
          <cell r="C4274">
            <v>45</v>
          </cell>
          <cell r="D4274" t="str">
            <v xml:space="preserve">LOD </v>
          </cell>
          <cell r="E4274" t="str">
            <v>C</v>
          </cell>
          <cell r="F4274" t="str">
            <v>M</v>
          </cell>
          <cell r="G4274">
            <v>5</v>
          </cell>
        </row>
        <row r="4275">
          <cell r="A4275" t="str">
            <v>MU1317DAHX</v>
          </cell>
          <cell r="B4275">
            <v>23</v>
          </cell>
          <cell r="C4275">
            <v>45</v>
          </cell>
          <cell r="D4275" t="str">
            <v xml:space="preserve">LOD </v>
          </cell>
          <cell r="E4275" t="str">
            <v>C</v>
          </cell>
          <cell r="F4275" t="str">
            <v>M</v>
          </cell>
          <cell r="G4275">
            <v>5</v>
          </cell>
        </row>
        <row r="4276">
          <cell r="A4276" t="str">
            <v>MU1317X</v>
          </cell>
          <cell r="B4276">
            <v>25</v>
          </cell>
          <cell r="C4276">
            <v>45</v>
          </cell>
          <cell r="D4276" t="str">
            <v xml:space="preserve">LOD </v>
          </cell>
          <cell r="E4276" t="str">
            <v>C</v>
          </cell>
          <cell r="F4276" t="str">
            <v>M</v>
          </cell>
          <cell r="G4276">
            <v>5</v>
          </cell>
        </row>
        <row r="4277">
          <cell r="A4277" t="str">
            <v>MU1318</v>
          </cell>
          <cell r="B4277">
            <v>3</v>
          </cell>
          <cell r="C4277" t="str">
            <v>M1</v>
          </cell>
          <cell r="D4277" t="str">
            <v xml:space="preserve">LOD </v>
          </cell>
          <cell r="E4277" t="str">
            <v>C</v>
          </cell>
          <cell r="F4277" t="str">
            <v>M</v>
          </cell>
          <cell r="G4277">
            <v>15</v>
          </cell>
        </row>
        <row r="4278">
          <cell r="A4278" t="str">
            <v>MU1318CX</v>
          </cell>
          <cell r="B4278">
            <v>23</v>
          </cell>
          <cell r="C4278">
            <v>45</v>
          </cell>
          <cell r="D4278" t="str">
            <v xml:space="preserve">LOD </v>
          </cell>
          <cell r="E4278" t="str">
            <v>C</v>
          </cell>
          <cell r="F4278" t="str">
            <v>M</v>
          </cell>
          <cell r="G4278">
            <v>5</v>
          </cell>
        </row>
        <row r="4279">
          <cell r="A4279" t="str">
            <v>MU1318UM</v>
          </cell>
          <cell r="B4279">
            <v>23</v>
          </cell>
          <cell r="C4279">
            <v>45</v>
          </cell>
          <cell r="D4279" t="str">
            <v xml:space="preserve">LOD </v>
          </cell>
          <cell r="E4279" t="str">
            <v>C</v>
          </cell>
          <cell r="F4279" t="str">
            <v>M</v>
          </cell>
          <cell r="G4279">
            <v>5</v>
          </cell>
        </row>
        <row r="4280">
          <cell r="A4280" t="str">
            <v>MU1318UV</v>
          </cell>
          <cell r="B4280">
            <v>23</v>
          </cell>
          <cell r="C4280">
            <v>45</v>
          </cell>
          <cell r="D4280" t="str">
            <v xml:space="preserve">LOD </v>
          </cell>
          <cell r="E4280" t="str">
            <v>C</v>
          </cell>
          <cell r="F4280" t="str">
            <v>M</v>
          </cell>
          <cell r="G4280">
            <v>5</v>
          </cell>
        </row>
        <row r="4281">
          <cell r="A4281" t="str">
            <v>MU1318X</v>
          </cell>
          <cell r="B4281">
            <v>25</v>
          </cell>
          <cell r="C4281">
            <v>45</v>
          </cell>
          <cell r="D4281" t="str">
            <v xml:space="preserve">LOD </v>
          </cell>
          <cell r="E4281" t="str">
            <v>C</v>
          </cell>
          <cell r="F4281" t="str">
            <v>M</v>
          </cell>
          <cell r="G4281">
            <v>5</v>
          </cell>
        </row>
        <row r="4282">
          <cell r="A4282" t="str">
            <v>MU1319</v>
          </cell>
          <cell r="B4282">
            <v>3</v>
          </cell>
          <cell r="C4282" t="str">
            <v>M1</v>
          </cell>
          <cell r="D4282" t="str">
            <v xml:space="preserve">LOD </v>
          </cell>
          <cell r="E4282" t="str">
            <v>C</v>
          </cell>
          <cell r="F4282" t="str">
            <v>M</v>
          </cell>
          <cell r="G4282">
            <v>15</v>
          </cell>
        </row>
        <row r="4283">
          <cell r="A4283" t="str">
            <v>MU1319CAX</v>
          </cell>
          <cell r="B4283">
            <v>23</v>
          </cell>
          <cell r="C4283">
            <v>45</v>
          </cell>
          <cell r="D4283" t="str">
            <v xml:space="preserve">LOD </v>
          </cell>
          <cell r="E4283" t="str">
            <v>C</v>
          </cell>
          <cell r="F4283" t="str">
            <v>M</v>
          </cell>
          <cell r="G4283">
            <v>5</v>
          </cell>
        </row>
        <row r="4284">
          <cell r="A4284" t="str">
            <v>MU1319CX</v>
          </cell>
          <cell r="B4284">
            <v>23</v>
          </cell>
          <cell r="C4284">
            <v>45</v>
          </cell>
          <cell r="D4284" t="str">
            <v xml:space="preserve">LOD </v>
          </cell>
          <cell r="E4284" t="str">
            <v>C</v>
          </cell>
          <cell r="F4284" t="str">
            <v>M</v>
          </cell>
          <cell r="G4284">
            <v>5</v>
          </cell>
        </row>
        <row r="4285">
          <cell r="A4285" t="str">
            <v>MU1319CXC4M</v>
          </cell>
          <cell r="B4285">
            <v>23</v>
          </cell>
          <cell r="C4285">
            <v>45</v>
          </cell>
          <cell r="D4285" t="str">
            <v xml:space="preserve">LOD </v>
          </cell>
          <cell r="E4285" t="str">
            <v>C</v>
          </cell>
          <cell r="F4285" t="str">
            <v>M</v>
          </cell>
          <cell r="G4285">
            <v>5</v>
          </cell>
        </row>
        <row r="4286">
          <cell r="A4286" t="str">
            <v>MU1319X</v>
          </cell>
          <cell r="B4286">
            <v>25</v>
          </cell>
          <cell r="C4286">
            <v>45</v>
          </cell>
          <cell r="D4286" t="str">
            <v xml:space="preserve">LOD </v>
          </cell>
          <cell r="E4286" t="str">
            <v>C</v>
          </cell>
          <cell r="F4286" t="str">
            <v>M</v>
          </cell>
          <cell r="G4286">
            <v>5</v>
          </cell>
        </row>
        <row r="4287">
          <cell r="A4287" t="str">
            <v>MU1321</v>
          </cell>
          <cell r="B4287">
            <v>3</v>
          </cell>
          <cell r="C4287" t="str">
            <v>M1</v>
          </cell>
          <cell r="D4287" t="str">
            <v xml:space="preserve">LOD </v>
          </cell>
          <cell r="E4287" t="str">
            <v>C</v>
          </cell>
          <cell r="F4287" t="str">
            <v>M</v>
          </cell>
          <cell r="G4287">
            <v>15</v>
          </cell>
        </row>
        <row r="4288">
          <cell r="A4288" t="str">
            <v>MU1321CHXC5</v>
          </cell>
          <cell r="B4288">
            <v>23</v>
          </cell>
          <cell r="C4288">
            <v>45</v>
          </cell>
          <cell r="D4288" t="str">
            <v xml:space="preserve">LOD </v>
          </cell>
          <cell r="E4288" t="str">
            <v>C</v>
          </cell>
          <cell r="F4288" t="str">
            <v>M</v>
          </cell>
          <cell r="G4288">
            <v>5</v>
          </cell>
        </row>
        <row r="4289">
          <cell r="A4289" t="str">
            <v>MU1321CHXW907</v>
          </cell>
          <cell r="B4289">
            <v>23</v>
          </cell>
          <cell r="C4289">
            <v>45</v>
          </cell>
          <cell r="D4289" t="str">
            <v xml:space="preserve">LOD </v>
          </cell>
          <cell r="E4289" t="str">
            <v>C</v>
          </cell>
          <cell r="F4289" t="str">
            <v>M</v>
          </cell>
          <cell r="G4289">
            <v>5</v>
          </cell>
        </row>
        <row r="4290">
          <cell r="A4290" t="str">
            <v>MU1321X</v>
          </cell>
          <cell r="B4290">
            <v>25</v>
          </cell>
          <cell r="C4290">
            <v>45</v>
          </cell>
          <cell r="D4290" t="str">
            <v xml:space="preserve">LOD </v>
          </cell>
          <cell r="E4290" t="str">
            <v>C</v>
          </cell>
          <cell r="F4290" t="str">
            <v>M</v>
          </cell>
          <cell r="G4290">
            <v>5</v>
          </cell>
        </row>
        <row r="4291">
          <cell r="A4291" t="str">
            <v>MU1322</v>
          </cell>
          <cell r="B4291">
            <v>3</v>
          </cell>
          <cell r="C4291" t="str">
            <v>M1</v>
          </cell>
          <cell r="D4291" t="str">
            <v xml:space="preserve">LOD </v>
          </cell>
          <cell r="E4291" t="str">
            <v>C</v>
          </cell>
          <cell r="F4291" t="str">
            <v>M</v>
          </cell>
          <cell r="G4291">
            <v>15</v>
          </cell>
        </row>
        <row r="4292">
          <cell r="A4292" t="str">
            <v>MU13223FF</v>
          </cell>
          <cell r="B4292">
            <v>33</v>
          </cell>
          <cell r="C4292" t="str">
            <v>R1</v>
          </cell>
          <cell r="D4292" t="str">
            <v xml:space="preserve">LOD </v>
          </cell>
          <cell r="E4292" t="str">
            <v>C</v>
          </cell>
          <cell r="F4292" t="str">
            <v>P</v>
          </cell>
          <cell r="G4292">
            <v>40</v>
          </cell>
        </row>
        <row r="4293">
          <cell r="A4293" t="str">
            <v>MU1322DXC0</v>
          </cell>
          <cell r="B4293">
            <v>23</v>
          </cell>
          <cell r="C4293">
            <v>45</v>
          </cell>
          <cell r="D4293" t="str">
            <v xml:space="preserve">LOD </v>
          </cell>
          <cell r="E4293" t="str">
            <v>C</v>
          </cell>
          <cell r="F4293" t="str">
            <v>M</v>
          </cell>
          <cell r="G4293">
            <v>5</v>
          </cell>
        </row>
        <row r="4294">
          <cell r="A4294" t="str">
            <v>MU1322X</v>
          </cell>
          <cell r="B4294">
            <v>25</v>
          </cell>
          <cell r="C4294">
            <v>45</v>
          </cell>
          <cell r="D4294" t="str">
            <v xml:space="preserve">LOD </v>
          </cell>
          <cell r="E4294" t="str">
            <v>C</v>
          </cell>
          <cell r="F4294" t="str">
            <v>M</v>
          </cell>
          <cell r="G4294">
            <v>5</v>
          </cell>
        </row>
        <row r="4295">
          <cell r="A4295" t="str">
            <v>MU1326W108</v>
          </cell>
          <cell r="B4295">
            <v>3</v>
          </cell>
          <cell r="C4295" t="str">
            <v>M1</v>
          </cell>
          <cell r="D4295" t="str">
            <v xml:space="preserve">LOD </v>
          </cell>
          <cell r="E4295" t="str">
            <v>C</v>
          </cell>
          <cell r="F4295" t="str">
            <v>M</v>
          </cell>
          <cell r="G4295">
            <v>15</v>
          </cell>
        </row>
        <row r="4296">
          <cell r="A4296" t="str">
            <v>MU1326XW108</v>
          </cell>
          <cell r="B4296">
            <v>25</v>
          </cell>
          <cell r="C4296">
            <v>45</v>
          </cell>
          <cell r="D4296" t="str">
            <v xml:space="preserve">LOD </v>
          </cell>
          <cell r="E4296" t="str">
            <v>C</v>
          </cell>
          <cell r="F4296" t="str">
            <v>M</v>
          </cell>
          <cell r="G4296">
            <v>5</v>
          </cell>
        </row>
        <row r="4297">
          <cell r="A4297" t="str">
            <v>MU1915</v>
          </cell>
          <cell r="B4297">
            <v>3</v>
          </cell>
          <cell r="C4297" t="str">
            <v>M1</v>
          </cell>
          <cell r="D4297" t="str">
            <v xml:space="preserve">LOD </v>
          </cell>
          <cell r="E4297" t="str">
            <v>C</v>
          </cell>
          <cell r="F4297" t="str">
            <v>M</v>
          </cell>
          <cell r="G4297">
            <v>15</v>
          </cell>
        </row>
        <row r="4298">
          <cell r="A4298" t="str">
            <v>MU1915DXC5672</v>
          </cell>
          <cell r="B4298">
            <v>23</v>
          </cell>
          <cell r="C4298">
            <v>45</v>
          </cell>
          <cell r="D4298" t="str">
            <v xml:space="preserve">LOD </v>
          </cell>
          <cell r="E4298" t="str">
            <v>C</v>
          </cell>
          <cell r="F4298" t="str">
            <v>M</v>
          </cell>
          <cell r="G4298">
            <v>5</v>
          </cell>
        </row>
        <row r="4299">
          <cell r="A4299" t="str">
            <v>MU1921</v>
          </cell>
          <cell r="B4299">
            <v>3</v>
          </cell>
          <cell r="C4299" t="str">
            <v>M1</v>
          </cell>
          <cell r="D4299" t="str">
            <v xml:space="preserve">LOD </v>
          </cell>
          <cell r="E4299" t="str">
            <v>B</v>
          </cell>
          <cell r="F4299" t="str">
            <v>M</v>
          </cell>
          <cell r="G4299">
            <v>15</v>
          </cell>
        </row>
        <row r="4300">
          <cell r="A4300" t="str">
            <v>MU1921DAHM</v>
          </cell>
          <cell r="B4300">
            <v>23</v>
          </cell>
          <cell r="C4300">
            <v>45</v>
          </cell>
          <cell r="D4300" t="str">
            <v xml:space="preserve">LOD </v>
          </cell>
          <cell r="E4300" t="str">
            <v>C</v>
          </cell>
          <cell r="F4300" t="str">
            <v>M</v>
          </cell>
          <cell r="G4300">
            <v>5</v>
          </cell>
        </row>
        <row r="4301">
          <cell r="A4301" t="str">
            <v>MU1921DAHX</v>
          </cell>
          <cell r="B4301">
            <v>23</v>
          </cell>
          <cell r="C4301">
            <v>45</v>
          </cell>
          <cell r="D4301" t="str">
            <v xml:space="preserve">LOD </v>
          </cell>
          <cell r="E4301" t="str">
            <v>C</v>
          </cell>
          <cell r="F4301" t="str">
            <v>M</v>
          </cell>
          <cell r="G4301">
            <v>5</v>
          </cell>
        </row>
        <row r="4302">
          <cell r="A4302" t="str">
            <v>MU1921X</v>
          </cell>
          <cell r="B4302">
            <v>25</v>
          </cell>
          <cell r="C4302">
            <v>45</v>
          </cell>
          <cell r="D4302" t="str">
            <v xml:space="preserve">LOD </v>
          </cell>
          <cell r="E4302" t="str">
            <v>C</v>
          </cell>
          <cell r="F4302" t="str">
            <v>M</v>
          </cell>
          <cell r="G4302">
            <v>5</v>
          </cell>
        </row>
        <row r="4303">
          <cell r="A4303" t="str">
            <v>MU1922</v>
          </cell>
          <cell r="B4303">
            <v>3</v>
          </cell>
          <cell r="C4303" t="str">
            <v>M1</v>
          </cell>
          <cell r="D4303" t="str">
            <v xml:space="preserve">LOD </v>
          </cell>
          <cell r="E4303" t="str">
            <v>B</v>
          </cell>
          <cell r="F4303" t="str">
            <v>M</v>
          </cell>
          <cell r="G4303">
            <v>15</v>
          </cell>
        </row>
        <row r="4304">
          <cell r="A4304" t="str">
            <v>MU1922DAHX</v>
          </cell>
          <cell r="B4304">
            <v>23</v>
          </cell>
          <cell r="C4304">
            <v>45</v>
          </cell>
          <cell r="D4304" t="str">
            <v xml:space="preserve">LOD </v>
          </cell>
          <cell r="E4304" t="str">
            <v>C</v>
          </cell>
          <cell r="F4304" t="str">
            <v>M</v>
          </cell>
          <cell r="G4304">
            <v>5</v>
          </cell>
        </row>
        <row r="4305">
          <cell r="A4305" t="str">
            <v>MU1922X</v>
          </cell>
          <cell r="B4305">
            <v>25</v>
          </cell>
          <cell r="C4305">
            <v>45</v>
          </cell>
          <cell r="D4305" t="str">
            <v xml:space="preserve">LOD </v>
          </cell>
          <cell r="E4305" t="str">
            <v>B</v>
          </cell>
          <cell r="F4305" t="str">
            <v>M</v>
          </cell>
          <cell r="G4305">
            <v>5</v>
          </cell>
        </row>
        <row r="4306">
          <cell r="A4306" t="str">
            <v>MU1924</v>
          </cell>
          <cell r="B4306">
            <v>3</v>
          </cell>
          <cell r="C4306" t="str">
            <v>M1</v>
          </cell>
          <cell r="D4306" t="str">
            <v xml:space="preserve">LOD </v>
          </cell>
          <cell r="E4306" t="str">
            <v>C</v>
          </cell>
          <cell r="F4306" t="str">
            <v>M</v>
          </cell>
          <cell r="G4306">
            <v>15</v>
          </cell>
        </row>
        <row r="4307">
          <cell r="A4307" t="str">
            <v>MU1924DAHXW161</v>
          </cell>
          <cell r="B4307">
            <v>23</v>
          </cell>
          <cell r="C4307">
            <v>45</v>
          </cell>
          <cell r="D4307" t="str">
            <v xml:space="preserve">LOD </v>
          </cell>
          <cell r="E4307" t="str">
            <v>C</v>
          </cell>
          <cell r="F4307" t="str">
            <v>M</v>
          </cell>
          <cell r="G4307">
            <v>5</v>
          </cell>
        </row>
        <row r="4308">
          <cell r="A4308" t="str">
            <v>MU1924DXC5876</v>
          </cell>
          <cell r="B4308">
            <v>23</v>
          </cell>
          <cell r="C4308">
            <v>45</v>
          </cell>
          <cell r="D4308" t="str">
            <v xml:space="preserve">LOD </v>
          </cell>
          <cell r="E4308" t="str">
            <v>C</v>
          </cell>
          <cell r="F4308" t="str">
            <v>M</v>
          </cell>
          <cell r="G4308">
            <v>0</v>
          </cell>
        </row>
        <row r="4309">
          <cell r="A4309" t="str">
            <v>MU1924X</v>
          </cell>
          <cell r="B4309">
            <v>25</v>
          </cell>
          <cell r="C4309">
            <v>45</v>
          </cell>
          <cell r="D4309" t="str">
            <v xml:space="preserve">LOD </v>
          </cell>
          <cell r="E4309" t="str">
            <v>C</v>
          </cell>
          <cell r="F4309" t="str">
            <v>M</v>
          </cell>
          <cell r="G4309">
            <v>5</v>
          </cell>
        </row>
        <row r="4310">
          <cell r="A4310" t="str">
            <v>MU1926V</v>
          </cell>
          <cell r="B4310">
            <v>28</v>
          </cell>
          <cell r="C4310">
            <v>65</v>
          </cell>
          <cell r="D4310" t="str">
            <v xml:space="preserve">BR  </v>
          </cell>
          <cell r="E4310" t="str">
            <v>C</v>
          </cell>
          <cell r="F4310" t="str">
            <v>P</v>
          </cell>
          <cell r="G4310">
            <v>35</v>
          </cell>
        </row>
        <row r="4311">
          <cell r="A4311" t="str">
            <v>MU1934</v>
          </cell>
          <cell r="B4311">
            <v>3</v>
          </cell>
          <cell r="C4311" t="str">
            <v>M1</v>
          </cell>
          <cell r="D4311" t="str">
            <v xml:space="preserve">LOD </v>
          </cell>
          <cell r="E4311" t="str">
            <v>C</v>
          </cell>
          <cell r="F4311" t="str">
            <v>M</v>
          </cell>
          <cell r="G4311">
            <v>15</v>
          </cell>
        </row>
        <row r="4312">
          <cell r="A4312" t="str">
            <v>MU1934DAXW841</v>
          </cell>
          <cell r="B4312">
            <v>23</v>
          </cell>
          <cell r="C4312">
            <v>45</v>
          </cell>
          <cell r="D4312" t="str">
            <v xml:space="preserve">LOD </v>
          </cell>
          <cell r="E4312" t="str">
            <v>C</v>
          </cell>
          <cell r="F4312" t="str">
            <v>M</v>
          </cell>
          <cell r="G4312">
            <v>5</v>
          </cell>
        </row>
        <row r="4313">
          <cell r="A4313" t="str">
            <v>MU1934X</v>
          </cell>
          <cell r="B4313">
            <v>25</v>
          </cell>
          <cell r="C4313">
            <v>45</v>
          </cell>
          <cell r="D4313" t="str">
            <v xml:space="preserve">LOD </v>
          </cell>
          <cell r="E4313" t="str">
            <v>C</v>
          </cell>
          <cell r="F4313" t="str">
            <v>M</v>
          </cell>
          <cell r="G4313">
            <v>5</v>
          </cell>
        </row>
        <row r="4314">
          <cell r="A4314" t="str">
            <v>MU19563FF</v>
          </cell>
          <cell r="B4314">
            <v>33</v>
          </cell>
          <cell r="C4314" t="str">
            <v>R1</v>
          </cell>
          <cell r="D4314" t="str">
            <v xml:space="preserve">LOD </v>
          </cell>
          <cell r="E4314" t="str">
            <v>A</v>
          </cell>
          <cell r="F4314" t="str">
            <v>P</v>
          </cell>
          <cell r="G4314">
            <v>40</v>
          </cell>
        </row>
        <row r="4315">
          <cell r="A4315" t="str">
            <v>MU1956W869</v>
          </cell>
          <cell r="B4315">
            <v>3</v>
          </cell>
          <cell r="C4315" t="str">
            <v>M1</v>
          </cell>
          <cell r="D4315" t="str">
            <v xml:space="preserve">LOD </v>
          </cell>
          <cell r="E4315" t="str">
            <v>C</v>
          </cell>
          <cell r="F4315" t="str">
            <v>M</v>
          </cell>
          <cell r="G4315">
            <v>15</v>
          </cell>
        </row>
        <row r="4316">
          <cell r="A4316" t="str">
            <v>MU1956X</v>
          </cell>
          <cell r="B4316">
            <v>25</v>
          </cell>
          <cell r="C4316">
            <v>45</v>
          </cell>
          <cell r="D4316" t="str">
            <v xml:space="preserve">LOD </v>
          </cell>
          <cell r="E4316" t="str">
            <v>C</v>
          </cell>
          <cell r="F4316" t="str">
            <v>M</v>
          </cell>
          <cell r="G4316">
            <v>5</v>
          </cell>
        </row>
        <row r="4317">
          <cell r="A4317" t="str">
            <v>MU5205</v>
          </cell>
          <cell r="B4317">
            <v>3</v>
          </cell>
          <cell r="C4317" t="str">
            <v>M1</v>
          </cell>
          <cell r="D4317" t="str">
            <v xml:space="preserve">LV  </v>
          </cell>
          <cell r="E4317" t="str">
            <v>C</v>
          </cell>
          <cell r="F4317" t="str">
            <v>M</v>
          </cell>
          <cell r="G4317">
            <v>15</v>
          </cell>
        </row>
        <row r="4318">
          <cell r="A4318" t="str">
            <v>MU5205MW103</v>
          </cell>
          <cell r="B4318">
            <v>23</v>
          </cell>
          <cell r="C4318">
            <v>45</v>
          </cell>
          <cell r="D4318" t="str">
            <v xml:space="preserve">LV  </v>
          </cell>
          <cell r="E4318" t="str">
            <v>C</v>
          </cell>
          <cell r="F4318" t="str">
            <v>M</v>
          </cell>
          <cell r="G4318">
            <v>5</v>
          </cell>
        </row>
        <row r="4319">
          <cell r="A4319" t="str">
            <v>MU5205TM</v>
          </cell>
          <cell r="B4319">
            <v>23</v>
          </cell>
          <cell r="C4319">
            <v>45</v>
          </cell>
          <cell r="D4319" t="str">
            <v xml:space="preserve">LV  </v>
          </cell>
          <cell r="E4319" t="str">
            <v>C</v>
          </cell>
          <cell r="F4319" t="str">
            <v>M</v>
          </cell>
          <cell r="G4319">
            <v>5</v>
          </cell>
        </row>
        <row r="4320">
          <cell r="A4320" t="str">
            <v>MU5205TV</v>
          </cell>
          <cell r="B4320">
            <v>23</v>
          </cell>
          <cell r="C4320">
            <v>45</v>
          </cell>
          <cell r="D4320" t="str">
            <v xml:space="preserve">LV  </v>
          </cell>
          <cell r="E4320" t="str">
            <v>C</v>
          </cell>
          <cell r="F4320" t="str">
            <v>M</v>
          </cell>
          <cell r="G4320">
            <v>5</v>
          </cell>
        </row>
        <row r="4321">
          <cell r="A4321" t="str">
            <v>MU5205UM</v>
          </cell>
          <cell r="B4321">
            <v>23</v>
          </cell>
          <cell r="C4321">
            <v>45</v>
          </cell>
          <cell r="D4321" t="str">
            <v xml:space="preserve">LV  </v>
          </cell>
          <cell r="E4321" t="str">
            <v>C</v>
          </cell>
          <cell r="F4321" t="str">
            <v>M</v>
          </cell>
          <cell r="G4321">
            <v>5</v>
          </cell>
        </row>
        <row r="4322">
          <cell r="A4322" t="str">
            <v>MU5205UMW103</v>
          </cell>
          <cell r="B4322">
            <v>23</v>
          </cell>
          <cell r="C4322">
            <v>45</v>
          </cell>
          <cell r="D4322" t="str">
            <v xml:space="preserve">LV  </v>
          </cell>
          <cell r="E4322" t="str">
            <v>C</v>
          </cell>
          <cell r="F4322" t="str">
            <v>M</v>
          </cell>
          <cell r="G4322">
            <v>5</v>
          </cell>
        </row>
        <row r="4323">
          <cell r="A4323" t="str">
            <v>MU5205UV</v>
          </cell>
          <cell r="B4323">
            <v>23</v>
          </cell>
          <cell r="C4323">
            <v>45</v>
          </cell>
          <cell r="D4323" t="str">
            <v xml:space="preserve">LV  </v>
          </cell>
          <cell r="E4323" t="str">
            <v>C</v>
          </cell>
          <cell r="F4323" t="str">
            <v>M</v>
          </cell>
          <cell r="G4323">
            <v>5</v>
          </cell>
        </row>
        <row r="4324">
          <cell r="A4324" t="str">
            <v>MU5205W103</v>
          </cell>
          <cell r="B4324">
            <v>3</v>
          </cell>
          <cell r="C4324" t="str">
            <v>M1</v>
          </cell>
          <cell r="D4324" t="str">
            <v xml:space="preserve">LV  </v>
          </cell>
          <cell r="E4324" t="str">
            <v>C</v>
          </cell>
          <cell r="F4324" t="str">
            <v>M</v>
          </cell>
          <cell r="G4324">
            <v>10</v>
          </cell>
        </row>
        <row r="4325">
          <cell r="A4325" t="str">
            <v>MU5206</v>
          </cell>
          <cell r="B4325">
            <v>3</v>
          </cell>
          <cell r="C4325" t="str">
            <v>M1</v>
          </cell>
          <cell r="D4325" t="str">
            <v xml:space="preserve">MVC </v>
          </cell>
          <cell r="E4325" t="str">
            <v>A</v>
          </cell>
          <cell r="F4325" t="str">
            <v>M</v>
          </cell>
          <cell r="G4325">
            <v>15</v>
          </cell>
        </row>
        <row r="4326">
          <cell r="A4326" t="str">
            <v>MU5206M</v>
          </cell>
          <cell r="B4326">
            <v>25</v>
          </cell>
          <cell r="C4326">
            <v>45</v>
          </cell>
          <cell r="D4326" t="str">
            <v xml:space="preserve">MVC </v>
          </cell>
          <cell r="E4326" t="str">
            <v>C</v>
          </cell>
          <cell r="F4326" t="str">
            <v>M</v>
          </cell>
          <cell r="G4326">
            <v>5</v>
          </cell>
        </row>
        <row r="4327">
          <cell r="A4327" t="str">
            <v>MU5206TM</v>
          </cell>
          <cell r="B4327">
            <v>23</v>
          </cell>
          <cell r="C4327">
            <v>45</v>
          </cell>
          <cell r="D4327" t="str">
            <v xml:space="preserve">MVC </v>
          </cell>
          <cell r="E4327" t="str">
            <v>C</v>
          </cell>
          <cell r="F4327" t="str">
            <v>M</v>
          </cell>
          <cell r="G4327">
            <v>5</v>
          </cell>
        </row>
        <row r="4328">
          <cell r="A4328" t="str">
            <v>MU5206TMW103</v>
          </cell>
          <cell r="B4328">
            <v>23</v>
          </cell>
          <cell r="C4328">
            <v>45</v>
          </cell>
          <cell r="D4328" t="str">
            <v xml:space="preserve">LV  </v>
          </cell>
          <cell r="E4328" t="str">
            <v>C</v>
          </cell>
          <cell r="F4328" t="str">
            <v>M</v>
          </cell>
          <cell r="G4328">
            <v>5</v>
          </cell>
        </row>
        <row r="4329">
          <cell r="A4329" t="str">
            <v>MU5206TV</v>
          </cell>
          <cell r="B4329">
            <v>23</v>
          </cell>
          <cell r="C4329">
            <v>45</v>
          </cell>
          <cell r="D4329" t="str">
            <v xml:space="preserve">MVC </v>
          </cell>
          <cell r="E4329" t="str">
            <v>B</v>
          </cell>
          <cell r="F4329" t="str">
            <v>M</v>
          </cell>
          <cell r="G4329">
            <v>5</v>
          </cell>
        </row>
        <row r="4330">
          <cell r="A4330" t="str">
            <v>MU5206UM</v>
          </cell>
          <cell r="B4330">
            <v>23</v>
          </cell>
          <cell r="C4330">
            <v>45</v>
          </cell>
          <cell r="D4330" t="str">
            <v xml:space="preserve">LV  </v>
          </cell>
          <cell r="E4330" t="str">
            <v>C</v>
          </cell>
          <cell r="F4330" t="str">
            <v>M</v>
          </cell>
          <cell r="G4330">
            <v>5</v>
          </cell>
        </row>
        <row r="4331">
          <cell r="A4331" t="str">
            <v>MU5206UMW103</v>
          </cell>
          <cell r="B4331">
            <v>23</v>
          </cell>
          <cell r="C4331">
            <v>45</v>
          </cell>
          <cell r="D4331" t="str">
            <v xml:space="preserve">LV  </v>
          </cell>
          <cell r="E4331" t="str">
            <v>C</v>
          </cell>
          <cell r="F4331" t="str">
            <v>M</v>
          </cell>
          <cell r="G4331">
            <v>5</v>
          </cell>
        </row>
        <row r="4332">
          <cell r="A4332" t="str">
            <v>MU5206UV</v>
          </cell>
          <cell r="B4332">
            <v>23</v>
          </cell>
          <cell r="C4332">
            <v>45</v>
          </cell>
          <cell r="D4332" t="str">
            <v xml:space="preserve">LV  </v>
          </cell>
          <cell r="E4332" t="str">
            <v>C</v>
          </cell>
          <cell r="F4332" t="str">
            <v>M</v>
          </cell>
          <cell r="G4332">
            <v>5</v>
          </cell>
        </row>
        <row r="4333">
          <cell r="A4333" t="str">
            <v>MU5206W01</v>
          </cell>
          <cell r="B4333">
            <v>3</v>
          </cell>
          <cell r="C4333" t="str">
            <v>M1</v>
          </cell>
          <cell r="D4333" t="str">
            <v xml:space="preserve">LV  </v>
          </cell>
          <cell r="E4333" t="str">
            <v>C</v>
          </cell>
          <cell r="F4333" t="str">
            <v>M</v>
          </cell>
          <cell r="G4333">
            <v>0</v>
          </cell>
        </row>
        <row r="4334">
          <cell r="A4334" t="str">
            <v>MU5206W103</v>
          </cell>
          <cell r="B4334">
            <v>3</v>
          </cell>
          <cell r="C4334" t="str">
            <v>M1</v>
          </cell>
          <cell r="D4334" t="str">
            <v xml:space="preserve">LV  </v>
          </cell>
          <cell r="E4334" t="str">
            <v>C</v>
          </cell>
          <cell r="F4334" t="str">
            <v>M</v>
          </cell>
          <cell r="G4334">
            <v>15</v>
          </cell>
        </row>
        <row r="4335">
          <cell r="A4335" t="str">
            <v>MU5206X</v>
          </cell>
          <cell r="B4335">
            <v>25</v>
          </cell>
          <cell r="C4335">
            <v>45</v>
          </cell>
          <cell r="D4335" t="str">
            <v xml:space="preserve">MVC </v>
          </cell>
          <cell r="E4335" t="str">
            <v>C</v>
          </cell>
          <cell r="F4335" t="str">
            <v>M</v>
          </cell>
          <cell r="G4335">
            <v>5</v>
          </cell>
        </row>
        <row r="4336">
          <cell r="A4336" t="str">
            <v>MU5206XW888</v>
          </cell>
          <cell r="B4336">
            <v>25</v>
          </cell>
          <cell r="C4336">
            <v>45</v>
          </cell>
          <cell r="D4336" t="str">
            <v xml:space="preserve">MVC </v>
          </cell>
          <cell r="E4336" t="str">
            <v>A</v>
          </cell>
          <cell r="F4336" t="str">
            <v>M</v>
          </cell>
          <cell r="G4336">
            <v>5</v>
          </cell>
        </row>
        <row r="4337">
          <cell r="A4337" t="str">
            <v>MU5207TM</v>
          </cell>
          <cell r="B4337">
            <v>23</v>
          </cell>
          <cell r="C4337">
            <v>45</v>
          </cell>
          <cell r="D4337" t="str">
            <v xml:space="preserve">LV  </v>
          </cell>
          <cell r="E4337" t="str">
            <v>C</v>
          </cell>
          <cell r="F4337" t="str">
            <v>M</v>
          </cell>
          <cell r="G4337">
            <v>5</v>
          </cell>
        </row>
        <row r="4338">
          <cell r="A4338" t="str">
            <v>MU5207TV</v>
          </cell>
          <cell r="B4338">
            <v>23</v>
          </cell>
          <cell r="C4338">
            <v>45</v>
          </cell>
          <cell r="D4338" t="str">
            <v xml:space="preserve">LV  </v>
          </cell>
          <cell r="E4338" t="str">
            <v>C</v>
          </cell>
          <cell r="F4338" t="str">
            <v>M</v>
          </cell>
          <cell r="G4338">
            <v>5</v>
          </cell>
        </row>
        <row r="4339">
          <cell r="A4339" t="str">
            <v>MU5207TVW866</v>
          </cell>
          <cell r="B4339">
            <v>23</v>
          </cell>
          <cell r="C4339">
            <v>45</v>
          </cell>
          <cell r="D4339" t="str">
            <v xml:space="preserve">LV  </v>
          </cell>
          <cell r="E4339" t="str">
            <v>B</v>
          </cell>
          <cell r="F4339" t="str">
            <v>M</v>
          </cell>
          <cell r="G4339">
            <v>5</v>
          </cell>
        </row>
        <row r="4340">
          <cell r="A4340" t="str">
            <v>MU5207UM</v>
          </cell>
          <cell r="B4340">
            <v>23</v>
          </cell>
          <cell r="C4340">
            <v>45</v>
          </cell>
          <cell r="D4340" t="str">
            <v xml:space="preserve">LV  </v>
          </cell>
          <cell r="E4340" t="str">
            <v>C</v>
          </cell>
          <cell r="F4340" t="str">
            <v>M</v>
          </cell>
          <cell r="G4340">
            <v>5</v>
          </cell>
        </row>
        <row r="4341">
          <cell r="A4341" t="str">
            <v>MU5207UMW102</v>
          </cell>
          <cell r="B4341">
            <v>23</v>
          </cell>
          <cell r="C4341">
            <v>45</v>
          </cell>
          <cell r="D4341" t="str">
            <v xml:space="preserve">LV  </v>
          </cell>
          <cell r="E4341" t="str">
            <v>C</v>
          </cell>
          <cell r="F4341" t="str">
            <v>M</v>
          </cell>
          <cell r="G4341">
            <v>5</v>
          </cell>
        </row>
        <row r="4342">
          <cell r="A4342" t="str">
            <v>MU5207UV</v>
          </cell>
          <cell r="B4342">
            <v>23</v>
          </cell>
          <cell r="C4342">
            <v>45</v>
          </cell>
          <cell r="D4342" t="str">
            <v xml:space="preserve">LV  </v>
          </cell>
          <cell r="E4342" t="str">
            <v>C</v>
          </cell>
          <cell r="F4342" t="str">
            <v>M</v>
          </cell>
          <cell r="G4342">
            <v>5</v>
          </cell>
        </row>
        <row r="4343">
          <cell r="A4343" t="str">
            <v>MU5207W102</v>
          </cell>
          <cell r="B4343">
            <v>3</v>
          </cell>
          <cell r="C4343" t="str">
            <v>M1</v>
          </cell>
          <cell r="D4343" t="str">
            <v xml:space="preserve">LV  </v>
          </cell>
          <cell r="E4343" t="str">
            <v>C</v>
          </cell>
          <cell r="F4343" t="str">
            <v>M</v>
          </cell>
          <cell r="G4343">
            <v>15</v>
          </cell>
        </row>
        <row r="4344">
          <cell r="A4344" t="str">
            <v>MU5207W866</v>
          </cell>
          <cell r="B4344">
            <v>3</v>
          </cell>
          <cell r="C4344" t="str">
            <v>M1</v>
          </cell>
          <cell r="D4344" t="str">
            <v xml:space="preserve">LV  </v>
          </cell>
          <cell r="E4344" t="str">
            <v>B</v>
          </cell>
          <cell r="F4344" t="str">
            <v>M</v>
          </cell>
          <cell r="G4344">
            <v>15</v>
          </cell>
        </row>
        <row r="4345">
          <cell r="A4345" t="str">
            <v>MU5208</v>
          </cell>
          <cell r="B4345">
            <v>3</v>
          </cell>
          <cell r="C4345" t="str">
            <v>M1</v>
          </cell>
          <cell r="D4345" t="str">
            <v xml:space="preserve">LV  </v>
          </cell>
          <cell r="E4345" t="str">
            <v>C</v>
          </cell>
          <cell r="F4345" t="str">
            <v>M</v>
          </cell>
          <cell r="G4345">
            <v>15</v>
          </cell>
        </row>
        <row r="4346">
          <cell r="A4346" t="str">
            <v>MU5208TM</v>
          </cell>
          <cell r="B4346">
            <v>23</v>
          </cell>
          <cell r="C4346">
            <v>45</v>
          </cell>
          <cell r="D4346" t="str">
            <v xml:space="preserve">LV  </v>
          </cell>
          <cell r="E4346" t="str">
            <v>C</v>
          </cell>
          <cell r="F4346" t="str">
            <v>M</v>
          </cell>
          <cell r="G4346">
            <v>5</v>
          </cell>
        </row>
        <row r="4347">
          <cell r="A4347" t="str">
            <v>MU5208TV</v>
          </cell>
          <cell r="B4347">
            <v>23</v>
          </cell>
          <cell r="C4347">
            <v>45</v>
          </cell>
          <cell r="D4347" t="str">
            <v xml:space="preserve">LV  </v>
          </cell>
          <cell r="E4347" t="str">
            <v>C</v>
          </cell>
          <cell r="F4347" t="str">
            <v>M</v>
          </cell>
          <cell r="G4347">
            <v>5</v>
          </cell>
        </row>
        <row r="4348">
          <cell r="A4348" t="str">
            <v>MU5208X</v>
          </cell>
          <cell r="B4348">
            <v>25</v>
          </cell>
          <cell r="C4348">
            <v>45</v>
          </cell>
          <cell r="D4348" t="str">
            <v xml:space="preserve">LV  </v>
          </cell>
          <cell r="E4348" t="str">
            <v>C</v>
          </cell>
          <cell r="F4348" t="str">
            <v>M</v>
          </cell>
          <cell r="G4348">
            <v>5</v>
          </cell>
        </row>
        <row r="4349">
          <cell r="A4349" t="str">
            <v>MU5209</v>
          </cell>
          <cell r="B4349">
            <v>3</v>
          </cell>
          <cell r="C4349" t="str">
            <v>M1</v>
          </cell>
          <cell r="D4349" t="str">
            <v xml:space="preserve">LV  </v>
          </cell>
          <cell r="E4349" t="str">
            <v>C</v>
          </cell>
          <cell r="F4349" t="str">
            <v>M</v>
          </cell>
          <cell r="G4349">
            <v>10</v>
          </cell>
        </row>
        <row r="4350">
          <cell r="A4350" t="str">
            <v>MU5209TM</v>
          </cell>
          <cell r="B4350">
            <v>23</v>
          </cell>
          <cell r="C4350">
            <v>45</v>
          </cell>
          <cell r="D4350" t="str">
            <v xml:space="preserve">LV  </v>
          </cell>
          <cell r="E4350" t="str">
            <v>C</v>
          </cell>
          <cell r="F4350" t="str">
            <v>M</v>
          </cell>
          <cell r="G4350">
            <v>5</v>
          </cell>
        </row>
        <row r="4351">
          <cell r="A4351" t="str">
            <v>MU5209TV</v>
          </cell>
          <cell r="B4351">
            <v>23</v>
          </cell>
          <cell r="C4351">
            <v>45</v>
          </cell>
          <cell r="D4351" t="str">
            <v xml:space="preserve">LV  </v>
          </cell>
          <cell r="E4351" t="str">
            <v>C</v>
          </cell>
          <cell r="F4351" t="str">
            <v>M</v>
          </cell>
          <cell r="G4351">
            <v>5</v>
          </cell>
        </row>
        <row r="4352">
          <cell r="A4352" t="str">
            <v>MU5209X</v>
          </cell>
          <cell r="B4352">
            <v>23</v>
          </cell>
          <cell r="C4352">
            <v>45</v>
          </cell>
          <cell r="D4352" t="str">
            <v xml:space="preserve">LV  </v>
          </cell>
          <cell r="E4352" t="str">
            <v>C</v>
          </cell>
          <cell r="F4352" t="str">
            <v>M</v>
          </cell>
          <cell r="G4352">
            <v>5</v>
          </cell>
        </row>
        <row r="4353">
          <cell r="A4353" t="str">
            <v>MU5210</v>
          </cell>
          <cell r="B4353">
            <v>3</v>
          </cell>
          <cell r="C4353" t="str">
            <v>M1</v>
          </cell>
          <cell r="D4353" t="str">
            <v xml:space="preserve">LV  </v>
          </cell>
          <cell r="E4353" t="str">
            <v>B</v>
          </cell>
          <cell r="F4353" t="str">
            <v>M</v>
          </cell>
          <cell r="G4353">
            <v>15</v>
          </cell>
        </row>
        <row r="4354">
          <cell r="A4354" t="str">
            <v>MU5210RCX</v>
          </cell>
          <cell r="B4354">
            <v>23</v>
          </cell>
          <cell r="C4354">
            <v>45</v>
          </cell>
          <cell r="D4354" t="str">
            <v xml:space="preserve">LV  </v>
          </cell>
          <cell r="E4354" t="str">
            <v>C</v>
          </cell>
          <cell r="F4354" t="str">
            <v>M</v>
          </cell>
          <cell r="G4354">
            <v>5</v>
          </cell>
        </row>
        <row r="4355">
          <cell r="A4355" t="str">
            <v>MU5210TM</v>
          </cell>
          <cell r="B4355">
            <v>23</v>
          </cell>
          <cell r="C4355">
            <v>45</v>
          </cell>
          <cell r="D4355" t="str">
            <v xml:space="preserve">LV  </v>
          </cell>
          <cell r="E4355" t="str">
            <v>C</v>
          </cell>
          <cell r="F4355" t="str">
            <v>M</v>
          </cell>
          <cell r="G4355">
            <v>5</v>
          </cell>
        </row>
        <row r="4356">
          <cell r="A4356" t="str">
            <v>MU5210TV</v>
          </cell>
          <cell r="B4356">
            <v>23</v>
          </cell>
          <cell r="C4356">
            <v>45</v>
          </cell>
          <cell r="D4356" t="str">
            <v xml:space="preserve">LV  </v>
          </cell>
          <cell r="E4356" t="str">
            <v>B</v>
          </cell>
          <cell r="F4356" t="str">
            <v>M</v>
          </cell>
          <cell r="G4356">
            <v>5</v>
          </cell>
        </row>
        <row r="4357">
          <cell r="A4357" t="str">
            <v>MU5210X</v>
          </cell>
          <cell r="B4357">
            <v>25</v>
          </cell>
          <cell r="C4357">
            <v>45</v>
          </cell>
          <cell r="D4357" t="str">
            <v xml:space="preserve">LV  </v>
          </cell>
          <cell r="E4357" t="str">
            <v>C</v>
          </cell>
          <cell r="F4357" t="str">
            <v>M</v>
          </cell>
          <cell r="G4357">
            <v>5</v>
          </cell>
        </row>
        <row r="4358">
          <cell r="A4358" t="str">
            <v>MU5211</v>
          </cell>
          <cell r="B4358">
            <v>3</v>
          </cell>
          <cell r="C4358" t="str">
            <v>M1</v>
          </cell>
          <cell r="D4358" t="str">
            <v xml:space="preserve">LV  </v>
          </cell>
          <cell r="E4358" t="str">
            <v>C</v>
          </cell>
          <cell r="F4358" t="str">
            <v>M</v>
          </cell>
          <cell r="G4358">
            <v>12</v>
          </cell>
        </row>
        <row r="4359">
          <cell r="A4359" t="str">
            <v>MU5211CX</v>
          </cell>
          <cell r="B4359">
            <v>23</v>
          </cell>
          <cell r="C4359">
            <v>45</v>
          </cell>
          <cell r="D4359" t="str">
            <v xml:space="preserve">LV  </v>
          </cell>
          <cell r="E4359" t="str">
            <v>C</v>
          </cell>
          <cell r="F4359" t="str">
            <v>M</v>
          </cell>
          <cell r="G4359">
            <v>5</v>
          </cell>
        </row>
        <row r="4360">
          <cell r="A4360" t="str">
            <v>MU5211DX</v>
          </cell>
          <cell r="B4360">
            <v>23</v>
          </cell>
          <cell r="C4360">
            <v>45</v>
          </cell>
          <cell r="D4360" t="str">
            <v xml:space="preserve">LV  </v>
          </cell>
          <cell r="E4360" t="str">
            <v>C</v>
          </cell>
          <cell r="F4360" t="str">
            <v>M</v>
          </cell>
          <cell r="G4360">
            <v>5</v>
          </cell>
        </row>
        <row r="4361">
          <cell r="A4361" t="str">
            <v>MU5211TM</v>
          </cell>
          <cell r="B4361">
            <v>23</v>
          </cell>
          <cell r="C4361">
            <v>45</v>
          </cell>
          <cell r="D4361" t="str">
            <v xml:space="preserve">LV  </v>
          </cell>
          <cell r="E4361" t="str">
            <v>C</v>
          </cell>
          <cell r="F4361" t="str">
            <v>M</v>
          </cell>
          <cell r="G4361">
            <v>5</v>
          </cell>
        </row>
        <row r="4362">
          <cell r="A4362" t="str">
            <v>MU5211TV</v>
          </cell>
          <cell r="B4362">
            <v>23</v>
          </cell>
          <cell r="C4362">
            <v>45</v>
          </cell>
          <cell r="D4362" t="str">
            <v xml:space="preserve">LV  </v>
          </cell>
          <cell r="E4362" t="str">
            <v>C</v>
          </cell>
          <cell r="F4362" t="str">
            <v>M</v>
          </cell>
          <cell r="G4362">
            <v>5</v>
          </cell>
        </row>
        <row r="4363">
          <cell r="A4363" t="str">
            <v>MU5211UV</v>
          </cell>
          <cell r="B4363">
            <v>23</v>
          </cell>
          <cell r="C4363">
            <v>45</v>
          </cell>
          <cell r="D4363" t="str">
            <v xml:space="preserve">LV  </v>
          </cell>
          <cell r="E4363" t="str">
            <v>C</v>
          </cell>
          <cell r="F4363" t="str">
            <v>M</v>
          </cell>
          <cell r="G4363">
            <v>5</v>
          </cell>
        </row>
        <row r="4364">
          <cell r="A4364" t="str">
            <v>MU5211X</v>
          </cell>
          <cell r="B4364">
            <v>25</v>
          </cell>
          <cell r="C4364">
            <v>45</v>
          </cell>
          <cell r="D4364" t="str">
            <v xml:space="preserve">LV  </v>
          </cell>
          <cell r="E4364" t="str">
            <v>C</v>
          </cell>
          <cell r="F4364" t="str">
            <v>M</v>
          </cell>
          <cell r="G4364">
            <v>5</v>
          </cell>
        </row>
        <row r="4365">
          <cell r="A4365" t="str">
            <v>MU5212</v>
          </cell>
          <cell r="B4365">
            <v>3</v>
          </cell>
          <cell r="C4365" t="str">
            <v>M1</v>
          </cell>
          <cell r="D4365" t="str">
            <v xml:space="preserve">LV  </v>
          </cell>
          <cell r="E4365" t="str">
            <v>B</v>
          </cell>
          <cell r="F4365" t="str">
            <v>M</v>
          </cell>
          <cell r="G4365">
            <v>15</v>
          </cell>
        </row>
        <row r="4366">
          <cell r="A4366" t="str">
            <v>MU5212TM</v>
          </cell>
          <cell r="B4366">
            <v>23</v>
          </cell>
          <cell r="C4366">
            <v>45</v>
          </cell>
          <cell r="D4366" t="str">
            <v xml:space="preserve">LV  </v>
          </cell>
          <cell r="E4366" t="str">
            <v>C</v>
          </cell>
          <cell r="F4366" t="str">
            <v>M</v>
          </cell>
          <cell r="G4366">
            <v>5</v>
          </cell>
        </row>
        <row r="4367">
          <cell r="A4367" t="str">
            <v>MU5212TV</v>
          </cell>
          <cell r="B4367">
            <v>23</v>
          </cell>
          <cell r="C4367">
            <v>45</v>
          </cell>
          <cell r="D4367" t="str">
            <v xml:space="preserve">LV  </v>
          </cell>
          <cell r="E4367" t="str">
            <v>C</v>
          </cell>
          <cell r="F4367" t="str">
            <v>M</v>
          </cell>
          <cell r="G4367">
            <v>5</v>
          </cell>
        </row>
        <row r="4368">
          <cell r="A4368" t="str">
            <v>MU5212X</v>
          </cell>
          <cell r="B4368">
            <v>23</v>
          </cell>
          <cell r="C4368">
            <v>45</v>
          </cell>
          <cell r="D4368" t="str">
            <v xml:space="preserve">LV  </v>
          </cell>
          <cell r="E4368" t="str">
            <v>C</v>
          </cell>
          <cell r="F4368" t="str">
            <v>M</v>
          </cell>
          <cell r="G4368">
            <v>5</v>
          </cell>
        </row>
        <row r="4369">
          <cell r="A4369" t="str">
            <v>MU5213</v>
          </cell>
          <cell r="B4369">
            <v>3</v>
          </cell>
          <cell r="C4369" t="str">
            <v>M1</v>
          </cell>
          <cell r="D4369" t="str">
            <v xml:space="preserve">LV  </v>
          </cell>
          <cell r="E4369" t="str">
            <v>C</v>
          </cell>
          <cell r="F4369" t="str">
            <v>M</v>
          </cell>
          <cell r="G4369">
            <v>15</v>
          </cell>
        </row>
        <row r="4370">
          <cell r="A4370" t="str">
            <v>MU5213DX</v>
          </cell>
          <cell r="B4370">
            <v>23</v>
          </cell>
          <cell r="C4370">
            <v>45</v>
          </cell>
          <cell r="D4370" t="str">
            <v xml:space="preserve">LV  </v>
          </cell>
          <cell r="E4370" t="str">
            <v>C</v>
          </cell>
          <cell r="F4370" t="str">
            <v>M</v>
          </cell>
          <cell r="G4370">
            <v>5</v>
          </cell>
        </row>
        <row r="4371">
          <cell r="A4371" t="str">
            <v>MU5213TM</v>
          </cell>
          <cell r="B4371">
            <v>23</v>
          </cell>
          <cell r="C4371">
            <v>45</v>
          </cell>
          <cell r="D4371" t="str">
            <v xml:space="preserve">LV  </v>
          </cell>
          <cell r="E4371" t="str">
            <v>C</v>
          </cell>
          <cell r="F4371" t="str">
            <v>M</v>
          </cell>
          <cell r="G4371">
            <v>5</v>
          </cell>
        </row>
        <row r="4372">
          <cell r="A4372" t="str">
            <v>MU5213TMW800</v>
          </cell>
          <cell r="B4372">
            <v>23</v>
          </cell>
          <cell r="C4372">
            <v>45</v>
          </cell>
          <cell r="D4372" t="str">
            <v xml:space="preserve">LV  </v>
          </cell>
          <cell r="E4372" t="str">
            <v>C</v>
          </cell>
          <cell r="F4372" t="str">
            <v>M</v>
          </cell>
          <cell r="G4372">
            <v>5</v>
          </cell>
        </row>
        <row r="4373">
          <cell r="A4373" t="str">
            <v>MU5213TV</v>
          </cell>
          <cell r="B4373">
            <v>23</v>
          </cell>
          <cell r="C4373">
            <v>45</v>
          </cell>
          <cell r="D4373" t="str">
            <v xml:space="preserve">LV  </v>
          </cell>
          <cell r="E4373" t="str">
            <v>C</v>
          </cell>
          <cell r="F4373" t="str">
            <v>M</v>
          </cell>
          <cell r="G4373">
            <v>5</v>
          </cell>
        </row>
        <row r="4374">
          <cell r="A4374" t="str">
            <v>MU5213W800</v>
          </cell>
          <cell r="B4374">
            <v>3</v>
          </cell>
          <cell r="C4374" t="str">
            <v>M1</v>
          </cell>
          <cell r="D4374" t="str">
            <v xml:space="preserve">LV  </v>
          </cell>
          <cell r="E4374" t="str">
            <v>C</v>
          </cell>
          <cell r="F4374" t="str">
            <v>M</v>
          </cell>
          <cell r="G4374">
            <v>15</v>
          </cell>
        </row>
        <row r="4375">
          <cell r="A4375" t="str">
            <v>MU5213X</v>
          </cell>
          <cell r="B4375">
            <v>25</v>
          </cell>
          <cell r="C4375">
            <v>45</v>
          </cell>
          <cell r="D4375" t="str">
            <v xml:space="preserve">LV  </v>
          </cell>
          <cell r="E4375" t="str">
            <v>C</v>
          </cell>
          <cell r="F4375" t="str">
            <v>M</v>
          </cell>
          <cell r="G4375">
            <v>5</v>
          </cell>
        </row>
        <row r="4376">
          <cell r="A4376" t="str">
            <v>MU5214</v>
          </cell>
          <cell r="B4376">
            <v>3</v>
          </cell>
          <cell r="C4376" t="str">
            <v>M1</v>
          </cell>
          <cell r="D4376" t="str">
            <v xml:space="preserve">LOD </v>
          </cell>
          <cell r="E4376" t="str">
            <v>C</v>
          </cell>
          <cell r="F4376" t="str">
            <v>M</v>
          </cell>
          <cell r="G4376">
            <v>15</v>
          </cell>
        </row>
        <row r="4377">
          <cell r="A4377" t="str">
            <v>MU5214D728</v>
          </cell>
          <cell r="B4377">
            <v>23</v>
          </cell>
          <cell r="C4377" t="str">
            <v>MC</v>
          </cell>
          <cell r="D4377" t="str">
            <v xml:space="preserve">LOD </v>
          </cell>
          <cell r="E4377" t="str">
            <v xml:space="preserve"> </v>
          </cell>
          <cell r="F4377" t="str">
            <v>M</v>
          </cell>
          <cell r="G4377">
            <v>5</v>
          </cell>
        </row>
        <row r="4378">
          <cell r="A4378" t="str">
            <v>MU5214THV</v>
          </cell>
          <cell r="B4378">
            <v>23</v>
          </cell>
          <cell r="C4378">
            <v>45</v>
          </cell>
          <cell r="D4378" t="str">
            <v xml:space="preserve">LOD </v>
          </cell>
          <cell r="E4378" t="str">
            <v>C</v>
          </cell>
          <cell r="F4378" t="str">
            <v>M</v>
          </cell>
          <cell r="G4378">
            <v>5</v>
          </cell>
        </row>
        <row r="4379">
          <cell r="A4379" t="str">
            <v>MU5214TM</v>
          </cell>
          <cell r="B4379">
            <v>23</v>
          </cell>
          <cell r="C4379">
            <v>45</v>
          </cell>
          <cell r="D4379" t="str">
            <v xml:space="preserve">LOD </v>
          </cell>
          <cell r="E4379" t="str">
            <v>C</v>
          </cell>
          <cell r="F4379" t="str">
            <v>M</v>
          </cell>
          <cell r="G4379">
            <v>5</v>
          </cell>
        </row>
        <row r="4380">
          <cell r="A4380" t="str">
            <v>MU5214TV</v>
          </cell>
          <cell r="B4380">
            <v>23</v>
          </cell>
          <cell r="C4380">
            <v>45</v>
          </cell>
          <cell r="D4380" t="str">
            <v xml:space="preserve">LOD </v>
          </cell>
          <cell r="E4380" t="str">
            <v>C</v>
          </cell>
          <cell r="F4380" t="str">
            <v>M</v>
          </cell>
          <cell r="G4380">
            <v>5</v>
          </cell>
        </row>
        <row r="4381">
          <cell r="A4381" t="str">
            <v>MU5214UM</v>
          </cell>
          <cell r="B4381">
            <v>23</v>
          </cell>
          <cell r="C4381">
            <v>45</v>
          </cell>
          <cell r="D4381" t="str">
            <v xml:space="preserve">LOD </v>
          </cell>
          <cell r="E4381" t="str">
            <v>C</v>
          </cell>
          <cell r="F4381" t="str">
            <v>M</v>
          </cell>
          <cell r="G4381">
            <v>5</v>
          </cell>
        </row>
        <row r="4382">
          <cell r="A4382" t="str">
            <v>MU5215</v>
          </cell>
          <cell r="B4382">
            <v>3</v>
          </cell>
          <cell r="C4382" t="str">
            <v>M1</v>
          </cell>
          <cell r="D4382" t="str">
            <v xml:space="preserve">LOD </v>
          </cell>
          <cell r="E4382" t="str">
            <v>C</v>
          </cell>
          <cell r="F4382" t="str">
            <v>M</v>
          </cell>
          <cell r="G4382">
            <v>15</v>
          </cell>
        </row>
        <row r="4383">
          <cell r="A4383" t="str">
            <v>MU5215DX</v>
          </cell>
          <cell r="B4383">
            <v>23</v>
          </cell>
          <cell r="C4383">
            <v>45</v>
          </cell>
          <cell r="D4383" t="str">
            <v xml:space="preserve">LOD </v>
          </cell>
          <cell r="E4383" t="str">
            <v>C</v>
          </cell>
          <cell r="F4383" t="str">
            <v>M</v>
          </cell>
          <cell r="G4383">
            <v>5</v>
          </cell>
        </row>
        <row r="4384">
          <cell r="A4384" t="str">
            <v>MU5215TM</v>
          </cell>
          <cell r="B4384">
            <v>23</v>
          </cell>
          <cell r="C4384">
            <v>45</v>
          </cell>
          <cell r="D4384" t="str">
            <v xml:space="preserve">LOD </v>
          </cell>
          <cell r="E4384" t="str">
            <v>C</v>
          </cell>
          <cell r="F4384" t="str">
            <v>M</v>
          </cell>
          <cell r="G4384">
            <v>5</v>
          </cell>
        </row>
        <row r="4385">
          <cell r="A4385" t="str">
            <v>MU5215TV</v>
          </cell>
          <cell r="B4385">
            <v>23</v>
          </cell>
          <cell r="C4385">
            <v>45</v>
          </cell>
          <cell r="D4385" t="str">
            <v xml:space="preserve">LOD </v>
          </cell>
          <cell r="E4385" t="str">
            <v>C</v>
          </cell>
          <cell r="F4385" t="str">
            <v>M</v>
          </cell>
          <cell r="G4385">
            <v>5</v>
          </cell>
        </row>
        <row r="4386">
          <cell r="A4386" t="str">
            <v>MU5215X</v>
          </cell>
          <cell r="B4386">
            <v>25</v>
          </cell>
          <cell r="C4386">
            <v>45</v>
          </cell>
          <cell r="D4386" t="str">
            <v xml:space="preserve">LOD </v>
          </cell>
          <cell r="E4386" t="str">
            <v>C</v>
          </cell>
          <cell r="F4386" t="str">
            <v>M</v>
          </cell>
          <cell r="G4386">
            <v>5</v>
          </cell>
        </row>
        <row r="4387">
          <cell r="A4387" t="str">
            <v>MU5216</v>
          </cell>
          <cell r="B4387">
            <v>3</v>
          </cell>
          <cell r="C4387" t="str">
            <v>M1</v>
          </cell>
          <cell r="D4387" t="str">
            <v xml:space="preserve">LOD </v>
          </cell>
          <cell r="E4387" t="str">
            <v>C</v>
          </cell>
          <cell r="F4387" t="str">
            <v>M</v>
          </cell>
          <cell r="G4387">
            <v>15</v>
          </cell>
        </row>
        <row r="4388">
          <cell r="A4388" t="str">
            <v>MU5216TM</v>
          </cell>
          <cell r="B4388">
            <v>23</v>
          </cell>
          <cell r="C4388">
            <v>45</v>
          </cell>
          <cell r="D4388" t="str">
            <v xml:space="preserve">LOD </v>
          </cell>
          <cell r="E4388" t="str">
            <v>C</v>
          </cell>
          <cell r="F4388" t="str">
            <v>M</v>
          </cell>
          <cell r="G4388">
            <v>5</v>
          </cell>
        </row>
        <row r="4389">
          <cell r="A4389" t="str">
            <v>MU5216TV</v>
          </cell>
          <cell r="B4389">
            <v>23</v>
          </cell>
          <cell r="C4389">
            <v>45</v>
          </cell>
          <cell r="D4389" t="str">
            <v xml:space="preserve">LOD </v>
          </cell>
          <cell r="E4389" t="str">
            <v>C</v>
          </cell>
          <cell r="F4389" t="str">
            <v>M</v>
          </cell>
          <cell r="G4389">
            <v>5</v>
          </cell>
        </row>
        <row r="4390">
          <cell r="A4390" t="str">
            <v>MU5217</v>
          </cell>
          <cell r="B4390">
            <v>3</v>
          </cell>
          <cell r="C4390" t="str">
            <v>M1</v>
          </cell>
          <cell r="D4390" t="str">
            <v xml:space="preserve">LOD </v>
          </cell>
          <cell r="E4390" t="str">
            <v>C</v>
          </cell>
          <cell r="F4390" t="str">
            <v>M</v>
          </cell>
          <cell r="G4390">
            <v>15</v>
          </cell>
        </row>
        <row r="4391">
          <cell r="A4391" t="str">
            <v>MU5217DX</v>
          </cell>
          <cell r="B4391">
            <v>23</v>
          </cell>
          <cell r="C4391">
            <v>45</v>
          </cell>
          <cell r="D4391" t="str">
            <v xml:space="preserve">LOD </v>
          </cell>
          <cell r="E4391" t="str">
            <v xml:space="preserve"> </v>
          </cell>
          <cell r="F4391" t="str">
            <v>M</v>
          </cell>
          <cell r="G4391">
            <v>5</v>
          </cell>
        </row>
        <row r="4392">
          <cell r="A4392" t="str">
            <v>MU5217THV</v>
          </cell>
          <cell r="B4392">
            <v>23</v>
          </cell>
          <cell r="C4392">
            <v>45</v>
          </cell>
          <cell r="D4392" t="str">
            <v xml:space="preserve">LOD </v>
          </cell>
          <cell r="E4392" t="str">
            <v>C</v>
          </cell>
          <cell r="F4392" t="str">
            <v>M</v>
          </cell>
          <cell r="G4392">
            <v>5</v>
          </cell>
        </row>
        <row r="4393">
          <cell r="A4393" t="str">
            <v>MU5217TM</v>
          </cell>
          <cell r="B4393">
            <v>23</v>
          </cell>
          <cell r="C4393">
            <v>45</v>
          </cell>
          <cell r="D4393" t="str">
            <v xml:space="preserve">LOD </v>
          </cell>
          <cell r="E4393" t="str">
            <v>C</v>
          </cell>
          <cell r="F4393" t="str">
            <v>M</v>
          </cell>
          <cell r="G4393">
            <v>5</v>
          </cell>
        </row>
        <row r="4394">
          <cell r="A4394" t="str">
            <v>MU5217TV</v>
          </cell>
          <cell r="B4394">
            <v>23</v>
          </cell>
          <cell r="C4394">
            <v>45</v>
          </cell>
          <cell r="D4394" t="str">
            <v xml:space="preserve">LOD </v>
          </cell>
          <cell r="E4394" t="str">
            <v>C</v>
          </cell>
          <cell r="F4394" t="str">
            <v>M</v>
          </cell>
          <cell r="G4394">
            <v>5</v>
          </cell>
        </row>
        <row r="4395">
          <cell r="A4395" t="str">
            <v>MU5218</v>
          </cell>
          <cell r="B4395">
            <v>3</v>
          </cell>
          <cell r="C4395" t="str">
            <v>M1</v>
          </cell>
          <cell r="D4395" t="str">
            <v xml:space="preserve">LOD </v>
          </cell>
          <cell r="E4395" t="str">
            <v>C</v>
          </cell>
          <cell r="F4395" t="str">
            <v>M</v>
          </cell>
          <cell r="G4395">
            <v>15</v>
          </cell>
        </row>
        <row r="4396">
          <cell r="A4396" t="str">
            <v>MU5218UV</v>
          </cell>
          <cell r="B4396">
            <v>23</v>
          </cell>
          <cell r="C4396">
            <v>45</v>
          </cell>
          <cell r="D4396" t="str">
            <v xml:space="preserve">LOD </v>
          </cell>
          <cell r="E4396" t="str">
            <v>C</v>
          </cell>
          <cell r="F4396" t="str">
            <v>M</v>
          </cell>
          <cell r="G4396">
            <v>5</v>
          </cell>
        </row>
        <row r="4397">
          <cell r="A4397" t="str">
            <v>MU5220</v>
          </cell>
          <cell r="B4397">
            <v>3</v>
          </cell>
          <cell r="C4397" t="str">
            <v>M1</v>
          </cell>
          <cell r="D4397" t="str">
            <v xml:space="preserve">LOD </v>
          </cell>
          <cell r="E4397" t="str">
            <v>C</v>
          </cell>
          <cell r="F4397" t="str">
            <v>M</v>
          </cell>
          <cell r="G4397">
            <v>15</v>
          </cell>
        </row>
        <row r="4398">
          <cell r="A4398" t="str">
            <v>MU5220TM</v>
          </cell>
          <cell r="B4398">
            <v>23</v>
          </cell>
          <cell r="C4398">
            <v>45</v>
          </cell>
          <cell r="D4398" t="str">
            <v xml:space="preserve">LOD </v>
          </cell>
          <cell r="E4398" t="str">
            <v>C</v>
          </cell>
          <cell r="F4398" t="str">
            <v>M</v>
          </cell>
          <cell r="G4398">
            <v>5</v>
          </cell>
        </row>
        <row r="4399">
          <cell r="A4399" t="str">
            <v>MU5220TV</v>
          </cell>
          <cell r="B4399">
            <v>23</v>
          </cell>
          <cell r="C4399">
            <v>45</v>
          </cell>
          <cell r="D4399" t="str">
            <v xml:space="preserve">LOD </v>
          </cell>
          <cell r="E4399" t="str">
            <v>C</v>
          </cell>
          <cell r="F4399" t="str">
            <v>M</v>
          </cell>
          <cell r="G4399">
            <v>5</v>
          </cell>
        </row>
        <row r="4400">
          <cell r="A4400" t="str">
            <v>MU5220UM</v>
          </cell>
          <cell r="B4400">
            <v>23</v>
          </cell>
          <cell r="C4400">
            <v>45</v>
          </cell>
          <cell r="D4400" t="str">
            <v xml:space="preserve">LOD </v>
          </cell>
          <cell r="E4400" t="str">
            <v>C</v>
          </cell>
          <cell r="F4400" t="str">
            <v>M</v>
          </cell>
          <cell r="G4400">
            <v>5</v>
          </cell>
        </row>
        <row r="4401">
          <cell r="A4401" t="str">
            <v>MU5220UV</v>
          </cell>
          <cell r="B4401">
            <v>23</v>
          </cell>
          <cell r="C4401">
            <v>45</v>
          </cell>
          <cell r="D4401" t="str">
            <v xml:space="preserve">LOD </v>
          </cell>
          <cell r="E4401" t="str">
            <v>C</v>
          </cell>
          <cell r="F4401" t="str">
            <v>M</v>
          </cell>
          <cell r="G4401">
            <v>5</v>
          </cell>
        </row>
        <row r="4402">
          <cell r="A4402" t="str">
            <v>MU5220W646</v>
          </cell>
          <cell r="B4402">
            <v>2</v>
          </cell>
          <cell r="C4402" t="str">
            <v>M1</v>
          </cell>
          <cell r="D4402" t="str">
            <v xml:space="preserve">    </v>
          </cell>
          <cell r="E4402" t="str">
            <v xml:space="preserve"> </v>
          </cell>
          <cell r="F4402" t="str">
            <v>M</v>
          </cell>
          <cell r="G4402">
            <v>15</v>
          </cell>
        </row>
        <row r="4403">
          <cell r="A4403" t="str">
            <v>MU5220XW646</v>
          </cell>
          <cell r="B4403">
            <v>23</v>
          </cell>
          <cell r="C4403">
            <v>45</v>
          </cell>
          <cell r="D4403" t="str">
            <v xml:space="preserve">LOD </v>
          </cell>
          <cell r="E4403" t="str">
            <v xml:space="preserve"> </v>
          </cell>
          <cell r="F4403" t="str">
            <v>M</v>
          </cell>
          <cell r="G4403">
            <v>5</v>
          </cell>
        </row>
        <row r="4404">
          <cell r="A4404" t="str">
            <v>MU5306</v>
          </cell>
          <cell r="B4404">
            <v>3</v>
          </cell>
          <cell r="C4404" t="str">
            <v>M1</v>
          </cell>
          <cell r="D4404" t="str">
            <v xml:space="preserve">LV  </v>
          </cell>
          <cell r="E4404" t="str">
            <v>B</v>
          </cell>
          <cell r="F4404" t="str">
            <v>M</v>
          </cell>
          <cell r="G4404">
            <v>15</v>
          </cell>
        </row>
        <row r="4405">
          <cell r="A4405" t="str">
            <v>MU5306M</v>
          </cell>
          <cell r="B4405">
            <v>25</v>
          </cell>
          <cell r="C4405">
            <v>45</v>
          </cell>
          <cell r="D4405" t="str">
            <v xml:space="preserve">LV  </v>
          </cell>
          <cell r="E4405" t="str">
            <v>C</v>
          </cell>
          <cell r="F4405" t="str">
            <v>M</v>
          </cell>
          <cell r="G4405">
            <v>5</v>
          </cell>
        </row>
        <row r="4406">
          <cell r="A4406" t="str">
            <v>MU5306TM</v>
          </cell>
          <cell r="B4406">
            <v>23</v>
          </cell>
          <cell r="C4406">
            <v>45</v>
          </cell>
          <cell r="D4406" t="str">
            <v xml:space="preserve">LV  </v>
          </cell>
          <cell r="E4406" t="str">
            <v>B</v>
          </cell>
          <cell r="F4406" t="str">
            <v>M</v>
          </cell>
          <cell r="G4406">
            <v>5</v>
          </cell>
        </row>
        <row r="4407">
          <cell r="A4407" t="str">
            <v>MU5307</v>
          </cell>
          <cell r="B4407">
            <v>3</v>
          </cell>
          <cell r="C4407" t="str">
            <v>M1</v>
          </cell>
          <cell r="D4407" t="str">
            <v xml:space="preserve">LV  </v>
          </cell>
          <cell r="E4407" t="str">
            <v>C</v>
          </cell>
          <cell r="F4407" t="str">
            <v>M</v>
          </cell>
          <cell r="G4407">
            <v>15</v>
          </cell>
        </row>
        <row r="4408">
          <cell r="A4408" t="str">
            <v>MU5307TM</v>
          </cell>
          <cell r="B4408">
            <v>23</v>
          </cell>
          <cell r="C4408">
            <v>45</v>
          </cell>
          <cell r="D4408" t="str">
            <v xml:space="preserve">LV  </v>
          </cell>
          <cell r="E4408" t="str">
            <v>C</v>
          </cell>
          <cell r="F4408" t="str">
            <v>M</v>
          </cell>
          <cell r="G4408">
            <v>5</v>
          </cell>
        </row>
        <row r="4409">
          <cell r="A4409" t="str">
            <v>MU5307TV</v>
          </cell>
          <cell r="B4409">
            <v>23</v>
          </cell>
          <cell r="C4409">
            <v>45</v>
          </cell>
          <cell r="D4409" t="str">
            <v xml:space="preserve">LV  </v>
          </cell>
          <cell r="E4409" t="str">
            <v>C</v>
          </cell>
          <cell r="F4409" t="str">
            <v>M</v>
          </cell>
          <cell r="G4409">
            <v>5</v>
          </cell>
        </row>
        <row r="4410">
          <cell r="A4410" t="str">
            <v>MU5307UM</v>
          </cell>
          <cell r="B4410">
            <v>23</v>
          </cell>
          <cell r="C4410">
            <v>45</v>
          </cell>
          <cell r="D4410" t="str">
            <v xml:space="preserve">LV  </v>
          </cell>
          <cell r="E4410" t="str">
            <v>C</v>
          </cell>
          <cell r="F4410" t="str">
            <v>M</v>
          </cell>
          <cell r="G4410">
            <v>5</v>
          </cell>
        </row>
        <row r="4411">
          <cell r="A4411" t="str">
            <v>MU5307X</v>
          </cell>
          <cell r="B4411">
            <v>25</v>
          </cell>
          <cell r="C4411">
            <v>45</v>
          </cell>
          <cell r="D4411" t="str">
            <v xml:space="preserve">LV  </v>
          </cell>
          <cell r="E4411" t="str">
            <v>C</v>
          </cell>
          <cell r="F4411" t="str">
            <v>M</v>
          </cell>
          <cell r="G4411">
            <v>5</v>
          </cell>
        </row>
        <row r="4412">
          <cell r="A4412" t="str">
            <v>MU5308</v>
          </cell>
          <cell r="B4412">
            <v>3</v>
          </cell>
          <cell r="C4412" t="str">
            <v>M1</v>
          </cell>
          <cell r="D4412" t="str">
            <v xml:space="preserve">LV  </v>
          </cell>
          <cell r="E4412" t="str">
            <v>C</v>
          </cell>
          <cell r="F4412" t="str">
            <v>M</v>
          </cell>
          <cell r="G4412">
            <v>15</v>
          </cell>
        </row>
        <row r="4413">
          <cell r="A4413" t="str">
            <v>MU5308TM</v>
          </cell>
          <cell r="B4413">
            <v>23</v>
          </cell>
          <cell r="C4413">
            <v>45</v>
          </cell>
          <cell r="D4413" t="str">
            <v xml:space="preserve">LV  </v>
          </cell>
          <cell r="E4413" t="str">
            <v>C</v>
          </cell>
          <cell r="F4413" t="str">
            <v>M</v>
          </cell>
          <cell r="G4413">
            <v>5</v>
          </cell>
        </row>
        <row r="4414">
          <cell r="A4414" t="str">
            <v>MU5308TV</v>
          </cell>
          <cell r="B4414">
            <v>23</v>
          </cell>
          <cell r="C4414">
            <v>45</v>
          </cell>
          <cell r="D4414" t="str">
            <v xml:space="preserve">LV  </v>
          </cell>
          <cell r="E4414" t="str">
            <v>C</v>
          </cell>
          <cell r="F4414" t="str">
            <v>M</v>
          </cell>
          <cell r="G4414">
            <v>5</v>
          </cell>
        </row>
        <row r="4415">
          <cell r="A4415" t="str">
            <v>MU5309</v>
          </cell>
          <cell r="B4415">
            <v>3</v>
          </cell>
          <cell r="C4415" t="str">
            <v>M1</v>
          </cell>
          <cell r="D4415" t="str">
            <v xml:space="preserve">LV  </v>
          </cell>
          <cell r="E4415" t="str">
            <v>C</v>
          </cell>
          <cell r="F4415" t="str">
            <v>M</v>
          </cell>
          <cell r="G4415">
            <v>15</v>
          </cell>
        </row>
        <row r="4416">
          <cell r="A4416" t="str">
            <v>MU5309TM</v>
          </cell>
          <cell r="B4416">
            <v>23</v>
          </cell>
          <cell r="C4416">
            <v>45</v>
          </cell>
          <cell r="D4416" t="str">
            <v xml:space="preserve">LV  </v>
          </cell>
          <cell r="E4416" t="str">
            <v>C</v>
          </cell>
          <cell r="F4416" t="str">
            <v>M</v>
          </cell>
          <cell r="G4416">
            <v>5</v>
          </cell>
        </row>
        <row r="4417">
          <cell r="A4417" t="str">
            <v>MU5309TV</v>
          </cell>
          <cell r="B4417">
            <v>23</v>
          </cell>
          <cell r="C4417">
            <v>45</v>
          </cell>
          <cell r="D4417" t="str">
            <v xml:space="preserve">LV  </v>
          </cell>
          <cell r="E4417" t="str">
            <v>C</v>
          </cell>
          <cell r="F4417" t="str">
            <v>M</v>
          </cell>
          <cell r="G4417">
            <v>5</v>
          </cell>
        </row>
        <row r="4418">
          <cell r="A4418" t="str">
            <v>MU5309UM</v>
          </cell>
          <cell r="B4418">
            <v>23</v>
          </cell>
          <cell r="C4418">
            <v>45</v>
          </cell>
          <cell r="D4418" t="str">
            <v xml:space="preserve">LV  </v>
          </cell>
          <cell r="E4418" t="str">
            <v>C</v>
          </cell>
          <cell r="F4418" t="str">
            <v>M</v>
          </cell>
          <cell r="G4418">
            <v>0</v>
          </cell>
        </row>
        <row r="4419">
          <cell r="A4419" t="str">
            <v>MU5310</v>
          </cell>
          <cell r="B4419">
            <v>3</v>
          </cell>
          <cell r="C4419" t="str">
            <v>M1</v>
          </cell>
          <cell r="D4419" t="str">
            <v xml:space="preserve">LV  </v>
          </cell>
          <cell r="E4419" t="str">
            <v>C</v>
          </cell>
          <cell r="F4419" t="str">
            <v>M</v>
          </cell>
          <cell r="G4419">
            <v>10</v>
          </cell>
        </row>
        <row r="4420">
          <cell r="A4420" t="str">
            <v>MU5310UM</v>
          </cell>
          <cell r="B4420">
            <v>23</v>
          </cell>
          <cell r="C4420">
            <v>45</v>
          </cell>
          <cell r="D4420" t="str">
            <v xml:space="preserve">LV  </v>
          </cell>
          <cell r="E4420" t="str">
            <v>C</v>
          </cell>
          <cell r="F4420" t="str">
            <v>M</v>
          </cell>
          <cell r="G4420">
            <v>5</v>
          </cell>
        </row>
        <row r="4421">
          <cell r="A4421" t="str">
            <v>MU5311</v>
          </cell>
          <cell r="B4421">
            <v>3</v>
          </cell>
          <cell r="C4421" t="str">
            <v>M1</v>
          </cell>
          <cell r="D4421" t="str">
            <v xml:space="preserve">LV  </v>
          </cell>
          <cell r="E4421" t="str">
            <v>C</v>
          </cell>
          <cell r="F4421" t="str">
            <v>M</v>
          </cell>
          <cell r="G4421">
            <v>15</v>
          </cell>
        </row>
        <row r="4422">
          <cell r="A4422" t="str">
            <v>MU5311UM</v>
          </cell>
          <cell r="B4422">
            <v>23</v>
          </cell>
          <cell r="C4422">
            <v>45</v>
          </cell>
          <cell r="D4422" t="str">
            <v xml:space="preserve">LV  </v>
          </cell>
          <cell r="E4422" t="str">
            <v>C</v>
          </cell>
          <cell r="F4422" t="str">
            <v>M</v>
          </cell>
          <cell r="G4422">
            <v>5</v>
          </cell>
        </row>
        <row r="4423">
          <cell r="A4423" t="str">
            <v>MU5313</v>
          </cell>
          <cell r="B4423">
            <v>3</v>
          </cell>
          <cell r="C4423" t="str">
            <v>M1</v>
          </cell>
          <cell r="D4423" t="str">
            <v xml:space="preserve">LOD </v>
          </cell>
          <cell r="E4423" t="str">
            <v>C</v>
          </cell>
          <cell r="F4423" t="str">
            <v>M</v>
          </cell>
          <cell r="G4423">
            <v>10</v>
          </cell>
        </row>
        <row r="4424">
          <cell r="A4424" t="str">
            <v>MU5313UM</v>
          </cell>
          <cell r="B4424">
            <v>23</v>
          </cell>
          <cell r="C4424">
            <v>45</v>
          </cell>
          <cell r="D4424" t="str">
            <v xml:space="preserve">LOD </v>
          </cell>
          <cell r="E4424" t="str">
            <v>C</v>
          </cell>
          <cell r="F4424" t="str">
            <v>M</v>
          </cell>
          <cell r="G4424">
            <v>5</v>
          </cell>
        </row>
        <row r="4425">
          <cell r="A4425" t="str">
            <v>MU5313UV</v>
          </cell>
          <cell r="B4425">
            <v>23</v>
          </cell>
          <cell r="C4425">
            <v>45</v>
          </cell>
          <cell r="D4425" t="str">
            <v xml:space="preserve">LOD </v>
          </cell>
          <cell r="E4425" t="str">
            <v>C</v>
          </cell>
          <cell r="F4425" t="str">
            <v>M</v>
          </cell>
          <cell r="G4425">
            <v>5</v>
          </cell>
        </row>
        <row r="4426">
          <cell r="A4426" t="str">
            <v>MU5315</v>
          </cell>
          <cell r="B4426">
            <v>3</v>
          </cell>
          <cell r="C4426" t="str">
            <v>M1</v>
          </cell>
          <cell r="D4426" t="str">
            <v xml:space="preserve">LOD </v>
          </cell>
          <cell r="E4426" t="str">
            <v>C</v>
          </cell>
          <cell r="F4426" t="str">
            <v>M</v>
          </cell>
          <cell r="G4426">
            <v>15</v>
          </cell>
        </row>
        <row r="4427">
          <cell r="A4427" t="str">
            <v>MU5315UM</v>
          </cell>
          <cell r="B4427">
            <v>23</v>
          </cell>
          <cell r="C4427">
            <v>45</v>
          </cell>
          <cell r="D4427" t="str">
            <v xml:space="preserve">LOD </v>
          </cell>
          <cell r="E4427" t="str">
            <v>C</v>
          </cell>
          <cell r="F4427" t="str">
            <v>M</v>
          </cell>
          <cell r="G4427">
            <v>5</v>
          </cell>
        </row>
        <row r="4428">
          <cell r="A4428" t="str">
            <v>MU5316MW684</v>
          </cell>
          <cell r="B4428">
            <v>25</v>
          </cell>
          <cell r="C4428">
            <v>45</v>
          </cell>
          <cell r="D4428" t="str">
            <v xml:space="preserve">LOD </v>
          </cell>
          <cell r="E4428" t="str">
            <v>C</v>
          </cell>
          <cell r="F4428" t="str">
            <v>M</v>
          </cell>
          <cell r="G4428">
            <v>5</v>
          </cell>
        </row>
        <row r="4429">
          <cell r="A4429" t="str">
            <v>MU5316MW684A</v>
          </cell>
          <cell r="B4429">
            <v>23</v>
          </cell>
          <cell r="C4429">
            <v>45</v>
          </cell>
          <cell r="D4429" t="str">
            <v xml:space="preserve">LOD </v>
          </cell>
          <cell r="E4429" t="str">
            <v>C</v>
          </cell>
          <cell r="F4429" t="str">
            <v>M</v>
          </cell>
          <cell r="G4429">
            <v>5</v>
          </cell>
        </row>
        <row r="4430">
          <cell r="A4430" t="str">
            <v>MU5316W684</v>
          </cell>
          <cell r="B4430">
            <v>3</v>
          </cell>
          <cell r="C4430" t="str">
            <v>M1</v>
          </cell>
          <cell r="D4430" t="str">
            <v xml:space="preserve">LOD </v>
          </cell>
          <cell r="E4430" t="str">
            <v>C</v>
          </cell>
          <cell r="F4430" t="str">
            <v>M</v>
          </cell>
          <cell r="G4430">
            <v>15</v>
          </cell>
        </row>
        <row r="4431">
          <cell r="A4431" t="str">
            <v>MU5316W684A</v>
          </cell>
          <cell r="B4431">
            <v>3</v>
          </cell>
          <cell r="C4431" t="str">
            <v>M1</v>
          </cell>
          <cell r="D4431" t="str">
            <v xml:space="preserve">LOD </v>
          </cell>
          <cell r="E4431" t="str">
            <v>C</v>
          </cell>
          <cell r="F4431" t="str">
            <v>M</v>
          </cell>
          <cell r="G4431">
            <v>0</v>
          </cell>
        </row>
        <row r="4432">
          <cell r="A4432" t="str">
            <v>MU5316XW684</v>
          </cell>
          <cell r="B4432">
            <v>25</v>
          </cell>
          <cell r="C4432">
            <v>45</v>
          </cell>
          <cell r="D4432" t="str">
            <v xml:space="preserve">LOD </v>
          </cell>
          <cell r="E4432" t="str">
            <v>C</v>
          </cell>
          <cell r="F4432" t="str">
            <v>M</v>
          </cell>
          <cell r="G4432">
            <v>5</v>
          </cell>
        </row>
        <row r="4433">
          <cell r="A4433" t="str">
            <v>MU5317</v>
          </cell>
          <cell r="B4433">
            <v>3</v>
          </cell>
          <cell r="C4433" t="str">
            <v>M1</v>
          </cell>
          <cell r="D4433" t="str">
            <v xml:space="preserve">LOD </v>
          </cell>
          <cell r="E4433" t="str">
            <v>C</v>
          </cell>
          <cell r="F4433" t="str">
            <v>M</v>
          </cell>
          <cell r="G4433">
            <v>15</v>
          </cell>
        </row>
        <row r="4434">
          <cell r="A4434" t="str">
            <v>MU5317UM</v>
          </cell>
          <cell r="B4434">
            <v>23</v>
          </cell>
          <cell r="C4434">
            <v>45</v>
          </cell>
          <cell r="D4434" t="str">
            <v xml:space="preserve">LOD </v>
          </cell>
          <cell r="E4434" t="str">
            <v>C</v>
          </cell>
          <cell r="F4434" t="str">
            <v>M</v>
          </cell>
          <cell r="G4434">
            <v>5</v>
          </cell>
        </row>
        <row r="4435">
          <cell r="A4435" t="str">
            <v>MU5317UV</v>
          </cell>
          <cell r="B4435">
            <v>23</v>
          </cell>
          <cell r="C4435">
            <v>45</v>
          </cell>
          <cell r="D4435" t="str">
            <v xml:space="preserve">LOD </v>
          </cell>
          <cell r="E4435" t="str">
            <v>C</v>
          </cell>
          <cell r="F4435" t="str">
            <v>M</v>
          </cell>
          <cell r="G4435">
            <v>0</v>
          </cell>
        </row>
        <row r="4436">
          <cell r="A4436" t="str">
            <v>MU5520W646</v>
          </cell>
          <cell r="B4436">
            <v>3</v>
          </cell>
          <cell r="C4436" t="str">
            <v>M1</v>
          </cell>
          <cell r="D4436" t="str">
            <v xml:space="preserve">LOD </v>
          </cell>
          <cell r="E4436" t="str">
            <v xml:space="preserve"> </v>
          </cell>
          <cell r="F4436" t="str">
            <v>M</v>
          </cell>
          <cell r="G4436">
            <v>0</v>
          </cell>
        </row>
        <row r="4437">
          <cell r="A4437" t="str">
            <v>MU5520XW646</v>
          </cell>
          <cell r="B4437" t="str">
            <v xml:space="preserve">  </v>
          </cell>
          <cell r="C4437" t="str">
            <v>MC</v>
          </cell>
          <cell r="D4437" t="str">
            <v xml:space="preserve">LOD </v>
          </cell>
          <cell r="E4437" t="str">
            <v xml:space="preserve"> </v>
          </cell>
          <cell r="F4437" t="str">
            <v>M</v>
          </cell>
          <cell r="G4437">
            <v>0</v>
          </cell>
        </row>
        <row r="4438">
          <cell r="A4438" t="str">
            <v>MU61036V</v>
          </cell>
          <cell r="B4438">
            <v>28</v>
          </cell>
          <cell r="C4438">
            <v>65</v>
          </cell>
          <cell r="D4438" t="str">
            <v xml:space="preserve">BR  </v>
          </cell>
          <cell r="E4438" t="str">
            <v>C</v>
          </cell>
          <cell r="F4438" t="str">
            <v>P</v>
          </cell>
          <cell r="G4438">
            <v>70</v>
          </cell>
        </row>
        <row r="4439">
          <cell r="A4439" t="str">
            <v>MU61212</v>
          </cell>
          <cell r="B4439">
            <v>3</v>
          </cell>
          <cell r="C4439" t="str">
            <v>M1</v>
          </cell>
          <cell r="D4439" t="str">
            <v xml:space="preserve">LV  </v>
          </cell>
          <cell r="E4439" t="str">
            <v>C</v>
          </cell>
          <cell r="F4439" t="str">
            <v>M</v>
          </cell>
          <cell r="G4439">
            <v>10</v>
          </cell>
        </row>
        <row r="4440">
          <cell r="A4440" t="str">
            <v>MU61224</v>
          </cell>
          <cell r="B4440">
            <v>3</v>
          </cell>
          <cell r="C4440" t="str">
            <v>M1</v>
          </cell>
          <cell r="D4440" t="str">
            <v xml:space="preserve">LOD </v>
          </cell>
          <cell r="E4440" t="str">
            <v>C</v>
          </cell>
          <cell r="F4440" t="str">
            <v>M</v>
          </cell>
          <cell r="G4440">
            <v>15</v>
          </cell>
        </row>
        <row r="4441">
          <cell r="A4441" t="str">
            <v>MU61224X</v>
          </cell>
          <cell r="B4441">
            <v>25</v>
          </cell>
          <cell r="C4441">
            <v>45</v>
          </cell>
          <cell r="D4441" t="str">
            <v xml:space="preserve">LOD </v>
          </cell>
          <cell r="E4441" t="str">
            <v>C</v>
          </cell>
          <cell r="F4441" t="str">
            <v>M</v>
          </cell>
          <cell r="G4441">
            <v>5</v>
          </cell>
        </row>
        <row r="4442">
          <cell r="A4442" t="str">
            <v>MU61307</v>
          </cell>
          <cell r="B4442">
            <v>3</v>
          </cell>
          <cell r="C4442" t="str">
            <v>M1</v>
          </cell>
          <cell r="D4442" t="str">
            <v xml:space="preserve">MVA </v>
          </cell>
          <cell r="E4442" t="str">
            <v>A</v>
          </cell>
          <cell r="F4442" t="str">
            <v>M</v>
          </cell>
          <cell r="G4442">
            <v>15</v>
          </cell>
        </row>
        <row r="4443">
          <cell r="A4443" t="str">
            <v>MU61307GUM</v>
          </cell>
          <cell r="B4443">
            <v>23</v>
          </cell>
          <cell r="C4443">
            <v>45</v>
          </cell>
          <cell r="D4443" t="str">
            <v xml:space="preserve">MVB </v>
          </cell>
          <cell r="E4443" t="str">
            <v>A</v>
          </cell>
          <cell r="F4443" t="str">
            <v>M</v>
          </cell>
          <cell r="G4443">
            <v>5</v>
          </cell>
        </row>
        <row r="4444">
          <cell r="A4444" t="str">
            <v>MU61307UM</v>
          </cell>
          <cell r="B4444">
            <v>23</v>
          </cell>
          <cell r="C4444">
            <v>45</v>
          </cell>
          <cell r="D4444" t="str">
            <v xml:space="preserve">MVA </v>
          </cell>
          <cell r="E4444" t="str">
            <v>A</v>
          </cell>
          <cell r="F4444" t="str">
            <v>M</v>
          </cell>
          <cell r="G4444">
            <v>5</v>
          </cell>
        </row>
        <row r="4445">
          <cell r="A4445" t="str">
            <v>MU61307UMW105</v>
          </cell>
          <cell r="B4445">
            <v>23</v>
          </cell>
          <cell r="C4445">
            <v>45</v>
          </cell>
          <cell r="D4445" t="str">
            <v xml:space="preserve">LV  </v>
          </cell>
          <cell r="E4445" t="str">
            <v>C</v>
          </cell>
          <cell r="F4445" t="str">
            <v>M</v>
          </cell>
          <cell r="G4445">
            <v>0</v>
          </cell>
        </row>
        <row r="4446">
          <cell r="A4446" t="str">
            <v>MU61307W105</v>
          </cell>
          <cell r="B4446">
            <v>3</v>
          </cell>
          <cell r="C4446" t="str">
            <v>M1</v>
          </cell>
          <cell r="D4446" t="str">
            <v xml:space="preserve">LV  </v>
          </cell>
          <cell r="E4446" t="str">
            <v>C</v>
          </cell>
          <cell r="F4446" t="str">
            <v>M</v>
          </cell>
          <cell r="G4446">
            <v>15</v>
          </cell>
        </row>
        <row r="4447">
          <cell r="A4447" t="str">
            <v>MU61308UMW105</v>
          </cell>
          <cell r="B4447">
            <v>23</v>
          </cell>
          <cell r="C4447">
            <v>45</v>
          </cell>
          <cell r="D4447" t="str">
            <v xml:space="preserve">LV  </v>
          </cell>
          <cell r="E4447" t="str">
            <v>C</v>
          </cell>
          <cell r="F4447" t="str">
            <v>M</v>
          </cell>
          <cell r="G4447">
            <v>0</v>
          </cell>
        </row>
        <row r="4448">
          <cell r="A4448" t="str">
            <v>MU61308W105</v>
          </cell>
          <cell r="B4448">
            <v>3</v>
          </cell>
          <cell r="C4448" t="str">
            <v>M1</v>
          </cell>
          <cell r="D4448" t="str">
            <v xml:space="preserve">LV  </v>
          </cell>
          <cell r="E4448" t="str">
            <v>C</v>
          </cell>
          <cell r="F4448" t="str">
            <v>M</v>
          </cell>
          <cell r="G4448">
            <v>15</v>
          </cell>
        </row>
        <row r="4449">
          <cell r="A4449" t="str">
            <v>MU61309UMWS</v>
          </cell>
          <cell r="B4449">
            <v>23</v>
          </cell>
          <cell r="C4449">
            <v>45</v>
          </cell>
          <cell r="D4449" t="str">
            <v xml:space="preserve">LV  </v>
          </cell>
          <cell r="E4449" t="str">
            <v>C</v>
          </cell>
          <cell r="F4449" t="str">
            <v>M</v>
          </cell>
          <cell r="G4449">
            <v>5</v>
          </cell>
        </row>
        <row r="4450">
          <cell r="A4450" t="str">
            <v>MU61309WS</v>
          </cell>
          <cell r="B4450">
            <v>3</v>
          </cell>
          <cell r="C4450" t="str">
            <v>M1</v>
          </cell>
          <cell r="D4450" t="str">
            <v xml:space="preserve">LV  </v>
          </cell>
          <cell r="E4450" t="str">
            <v>C</v>
          </cell>
          <cell r="F4450" t="str">
            <v>M</v>
          </cell>
          <cell r="G4450">
            <v>15</v>
          </cell>
        </row>
        <row r="4451">
          <cell r="A4451" t="str">
            <v>MU61919</v>
          </cell>
          <cell r="B4451">
            <v>3</v>
          </cell>
          <cell r="C4451" t="str">
            <v>M1</v>
          </cell>
          <cell r="D4451" t="str">
            <v xml:space="preserve">LV  </v>
          </cell>
          <cell r="E4451" t="str">
            <v>C</v>
          </cell>
          <cell r="F4451" t="str">
            <v>M</v>
          </cell>
          <cell r="G4451">
            <v>15</v>
          </cell>
        </row>
        <row r="4452">
          <cell r="A4452" t="str">
            <v>MU61921</v>
          </cell>
          <cell r="B4452">
            <v>3</v>
          </cell>
          <cell r="C4452" t="str">
            <v>M1</v>
          </cell>
          <cell r="D4452" t="str">
            <v xml:space="preserve">LOD </v>
          </cell>
          <cell r="E4452" t="str">
            <v>C</v>
          </cell>
          <cell r="F4452" t="str">
            <v>M</v>
          </cell>
          <cell r="G4452">
            <v>15</v>
          </cell>
        </row>
        <row r="4453">
          <cell r="A4453" t="str">
            <v>MU61921DAHM</v>
          </cell>
          <cell r="B4453">
            <v>23</v>
          </cell>
          <cell r="C4453">
            <v>45</v>
          </cell>
          <cell r="D4453" t="str">
            <v xml:space="preserve">LOD </v>
          </cell>
          <cell r="E4453" t="str">
            <v>C</v>
          </cell>
          <cell r="F4453" t="str">
            <v>M</v>
          </cell>
          <cell r="G4453">
            <v>5</v>
          </cell>
        </row>
        <row r="4454">
          <cell r="A4454" t="str">
            <v>MU61926DAHXW938</v>
          </cell>
          <cell r="B4454">
            <v>23</v>
          </cell>
          <cell r="C4454">
            <v>45</v>
          </cell>
          <cell r="D4454" t="str">
            <v xml:space="preserve">LOD </v>
          </cell>
          <cell r="E4454" t="str">
            <v>C</v>
          </cell>
          <cell r="F4454" t="str">
            <v>M</v>
          </cell>
          <cell r="G4454">
            <v>5</v>
          </cell>
        </row>
        <row r="4455">
          <cell r="A4455" t="str">
            <v>MU61926DAXW938</v>
          </cell>
          <cell r="B4455">
            <v>23</v>
          </cell>
          <cell r="C4455">
            <v>45</v>
          </cell>
          <cell r="D4455" t="str">
            <v xml:space="preserve">LOD </v>
          </cell>
          <cell r="E4455" t="str">
            <v>C</v>
          </cell>
          <cell r="F4455" t="str">
            <v>M</v>
          </cell>
          <cell r="G4455">
            <v>5</v>
          </cell>
        </row>
        <row r="4456">
          <cell r="A4456" t="str">
            <v>MU61926W938</v>
          </cell>
          <cell r="B4456">
            <v>3</v>
          </cell>
          <cell r="C4456" t="str">
            <v>M1</v>
          </cell>
          <cell r="D4456" t="str">
            <v xml:space="preserve">LOD </v>
          </cell>
          <cell r="E4456" t="str">
            <v>C</v>
          </cell>
          <cell r="F4456" t="str">
            <v>M</v>
          </cell>
          <cell r="G4456">
            <v>15</v>
          </cell>
        </row>
        <row r="4457">
          <cell r="A4457" t="str">
            <v>MU61926XW938</v>
          </cell>
          <cell r="B4457">
            <v>25</v>
          </cell>
          <cell r="C4457">
            <v>45</v>
          </cell>
          <cell r="D4457" t="str">
            <v xml:space="preserve">LOD </v>
          </cell>
          <cell r="E4457" t="str">
            <v>C</v>
          </cell>
          <cell r="F4457" t="str">
            <v>M</v>
          </cell>
          <cell r="G4457">
            <v>5</v>
          </cell>
        </row>
        <row r="4458">
          <cell r="A4458" t="str">
            <v>MU61928</v>
          </cell>
          <cell r="B4458">
            <v>3</v>
          </cell>
          <cell r="C4458" t="str">
            <v>M1</v>
          </cell>
          <cell r="D4458" t="str">
            <v xml:space="preserve">LOD </v>
          </cell>
          <cell r="E4458" t="str">
            <v>C</v>
          </cell>
          <cell r="F4458" t="str">
            <v>M</v>
          </cell>
          <cell r="G4458">
            <v>15</v>
          </cell>
        </row>
        <row r="4459">
          <cell r="A4459" t="str">
            <v>MU61928DAXW933</v>
          </cell>
          <cell r="B4459">
            <v>23</v>
          </cell>
          <cell r="C4459">
            <v>45</v>
          </cell>
          <cell r="D4459" t="str">
            <v xml:space="preserve">LOD </v>
          </cell>
          <cell r="E4459" t="str">
            <v>C</v>
          </cell>
          <cell r="F4459" t="str">
            <v>M</v>
          </cell>
          <cell r="G4459">
            <v>5</v>
          </cell>
        </row>
        <row r="4460">
          <cell r="A4460" t="str">
            <v>MU61928X</v>
          </cell>
          <cell r="B4460">
            <v>25</v>
          </cell>
          <cell r="C4460">
            <v>45</v>
          </cell>
          <cell r="D4460" t="str">
            <v xml:space="preserve">LOD </v>
          </cell>
          <cell r="E4460" t="str">
            <v>C</v>
          </cell>
          <cell r="F4460" t="str">
            <v>M</v>
          </cell>
          <cell r="G4460">
            <v>5</v>
          </cell>
        </row>
        <row r="4461">
          <cell r="A4461" t="str">
            <v>MU67212</v>
          </cell>
          <cell r="B4461">
            <v>3</v>
          </cell>
          <cell r="C4461" t="str">
            <v>M1</v>
          </cell>
          <cell r="D4461" t="str">
            <v xml:space="preserve">LV  </v>
          </cell>
          <cell r="E4461" t="str">
            <v>C</v>
          </cell>
          <cell r="F4461" t="str">
            <v>M</v>
          </cell>
          <cell r="G4461">
            <v>10</v>
          </cell>
        </row>
        <row r="4462">
          <cell r="A4462" t="str">
            <v>MU67212W6</v>
          </cell>
          <cell r="B4462">
            <v>3</v>
          </cell>
          <cell r="C4462" t="str">
            <v>M1</v>
          </cell>
          <cell r="D4462" t="str">
            <v xml:space="preserve">LV  </v>
          </cell>
          <cell r="E4462" t="str">
            <v>C</v>
          </cell>
          <cell r="F4462" t="str">
            <v>M</v>
          </cell>
          <cell r="G4462">
            <v>10</v>
          </cell>
        </row>
        <row r="4463">
          <cell r="A4463" t="str">
            <v>MU67212W6C</v>
          </cell>
          <cell r="B4463">
            <v>3</v>
          </cell>
          <cell r="C4463" t="str">
            <v>M1</v>
          </cell>
          <cell r="D4463" t="str">
            <v xml:space="preserve">LV  </v>
          </cell>
          <cell r="E4463" t="str">
            <v>C</v>
          </cell>
          <cell r="F4463" t="str">
            <v>M</v>
          </cell>
          <cell r="G4463">
            <v>0</v>
          </cell>
        </row>
        <row r="4464">
          <cell r="A4464" t="str">
            <v>MU67212XW6</v>
          </cell>
          <cell r="B4464">
            <v>25</v>
          </cell>
          <cell r="C4464">
            <v>45</v>
          </cell>
          <cell r="D4464" t="str">
            <v xml:space="preserve">LV  </v>
          </cell>
          <cell r="E4464" t="str">
            <v>C</v>
          </cell>
          <cell r="F4464" t="str">
            <v>M</v>
          </cell>
          <cell r="G4464">
            <v>5</v>
          </cell>
        </row>
        <row r="4465">
          <cell r="A4465" t="str">
            <v>MU67212XW6C</v>
          </cell>
          <cell r="B4465">
            <v>25</v>
          </cell>
          <cell r="C4465">
            <v>45</v>
          </cell>
          <cell r="D4465" t="str">
            <v xml:space="preserve">LV  </v>
          </cell>
          <cell r="E4465" t="str">
            <v>C</v>
          </cell>
          <cell r="F4465" t="str">
            <v>M</v>
          </cell>
          <cell r="G4465">
            <v>5</v>
          </cell>
        </row>
        <row r="4466">
          <cell r="A4466" t="str">
            <v>MU67220DAHXW707</v>
          </cell>
          <cell r="B4466">
            <v>23</v>
          </cell>
          <cell r="C4466">
            <v>45</v>
          </cell>
          <cell r="D4466" t="str">
            <v xml:space="preserve">LOD </v>
          </cell>
          <cell r="E4466" t="str">
            <v>C</v>
          </cell>
          <cell r="F4466" t="str">
            <v>M</v>
          </cell>
          <cell r="G4466">
            <v>5</v>
          </cell>
        </row>
        <row r="4467">
          <cell r="A4467" t="str">
            <v>MU67220W982</v>
          </cell>
          <cell r="B4467">
            <v>3</v>
          </cell>
          <cell r="C4467" t="str">
            <v>M1</v>
          </cell>
          <cell r="D4467" t="str">
            <v xml:space="preserve">LOD </v>
          </cell>
          <cell r="E4467" t="str">
            <v>C</v>
          </cell>
          <cell r="F4467" t="str">
            <v>M</v>
          </cell>
          <cell r="G4467">
            <v>15</v>
          </cell>
        </row>
        <row r="4468">
          <cell r="A4468" t="str">
            <v>MU67220XW982</v>
          </cell>
          <cell r="B4468">
            <v>25</v>
          </cell>
          <cell r="C4468">
            <v>45</v>
          </cell>
          <cell r="D4468" t="str">
            <v xml:space="preserve">LOD </v>
          </cell>
          <cell r="E4468" t="str">
            <v>C</v>
          </cell>
          <cell r="F4468" t="str">
            <v>M</v>
          </cell>
          <cell r="G4468">
            <v>5</v>
          </cell>
        </row>
        <row r="4469">
          <cell r="A4469" t="str">
            <v>MU67306</v>
          </cell>
          <cell r="B4469">
            <v>3</v>
          </cell>
          <cell r="C4469" t="str">
            <v>M1</v>
          </cell>
          <cell r="D4469" t="str">
            <v xml:space="preserve">LV  </v>
          </cell>
          <cell r="E4469" t="str">
            <v>C</v>
          </cell>
          <cell r="F4469" t="str">
            <v>M</v>
          </cell>
          <cell r="G4469">
            <v>15</v>
          </cell>
        </row>
        <row r="4470">
          <cell r="A4470" t="str">
            <v>MU67306X</v>
          </cell>
          <cell r="B4470">
            <v>25</v>
          </cell>
          <cell r="C4470">
            <v>45</v>
          </cell>
          <cell r="D4470" t="str">
            <v xml:space="preserve">LV  </v>
          </cell>
          <cell r="E4470" t="str">
            <v>B</v>
          </cell>
          <cell r="F4470" t="str">
            <v>M</v>
          </cell>
          <cell r="G4470">
            <v>5</v>
          </cell>
        </row>
        <row r="4471">
          <cell r="A4471" t="str">
            <v>MU67315CAHXW708</v>
          </cell>
          <cell r="B4471">
            <v>23</v>
          </cell>
          <cell r="C4471">
            <v>45</v>
          </cell>
          <cell r="D4471" t="str">
            <v xml:space="preserve">LOD </v>
          </cell>
          <cell r="E4471" t="str">
            <v>C</v>
          </cell>
          <cell r="F4471" t="str">
            <v>M</v>
          </cell>
          <cell r="G4471">
            <v>5</v>
          </cell>
        </row>
        <row r="4472">
          <cell r="A4472" t="str">
            <v>MU67315CAHXW967</v>
          </cell>
          <cell r="B4472">
            <v>23</v>
          </cell>
          <cell r="C4472">
            <v>45</v>
          </cell>
          <cell r="D4472" t="str">
            <v xml:space="preserve">LOD </v>
          </cell>
          <cell r="E4472" t="str">
            <v>C</v>
          </cell>
          <cell r="F4472" t="str">
            <v>M</v>
          </cell>
          <cell r="G4472">
            <v>5</v>
          </cell>
        </row>
        <row r="4473">
          <cell r="A4473" t="str">
            <v>MU67315W967</v>
          </cell>
          <cell r="B4473">
            <v>3</v>
          </cell>
          <cell r="C4473" t="str">
            <v>M1</v>
          </cell>
          <cell r="D4473" t="str">
            <v xml:space="preserve">LOD </v>
          </cell>
          <cell r="E4473" t="str">
            <v>C</v>
          </cell>
          <cell r="F4473" t="str">
            <v>M</v>
          </cell>
          <cell r="G4473">
            <v>15</v>
          </cell>
        </row>
        <row r="4474">
          <cell r="A4474" t="str">
            <v>MU67315XW883</v>
          </cell>
          <cell r="B4474">
            <v>25</v>
          </cell>
          <cell r="C4474">
            <v>45</v>
          </cell>
          <cell r="D4474" t="str">
            <v xml:space="preserve">LOD </v>
          </cell>
          <cell r="E4474" t="str">
            <v>C</v>
          </cell>
          <cell r="F4474" t="str">
            <v>M</v>
          </cell>
          <cell r="G4474">
            <v>5</v>
          </cell>
        </row>
        <row r="4475">
          <cell r="A4475" t="str">
            <v>MU67315XW967</v>
          </cell>
          <cell r="B4475">
            <v>25</v>
          </cell>
          <cell r="C4475">
            <v>45</v>
          </cell>
          <cell r="D4475" t="str">
            <v xml:space="preserve">LOD </v>
          </cell>
          <cell r="E4475" t="str">
            <v>C</v>
          </cell>
          <cell r="F4475" t="str">
            <v>M</v>
          </cell>
          <cell r="G4475">
            <v>5</v>
          </cell>
        </row>
        <row r="4476">
          <cell r="A4476" t="str">
            <v>MU67320W842</v>
          </cell>
          <cell r="B4476">
            <v>3</v>
          </cell>
          <cell r="C4476" t="str">
            <v>M1</v>
          </cell>
          <cell r="D4476" t="str">
            <v xml:space="preserve">LOD </v>
          </cell>
          <cell r="E4476" t="str">
            <v>C</v>
          </cell>
          <cell r="F4476" t="str">
            <v>M</v>
          </cell>
          <cell r="G4476">
            <v>15</v>
          </cell>
        </row>
        <row r="4477">
          <cell r="A4477" t="str">
            <v>MU67320W852</v>
          </cell>
          <cell r="B4477">
            <v>3</v>
          </cell>
          <cell r="C4477" t="str">
            <v>M1</v>
          </cell>
          <cell r="D4477" t="str">
            <v xml:space="preserve">LOD </v>
          </cell>
          <cell r="E4477" t="str">
            <v>C</v>
          </cell>
          <cell r="F4477" t="str">
            <v>M</v>
          </cell>
          <cell r="G4477">
            <v>15</v>
          </cell>
        </row>
        <row r="4478">
          <cell r="A4478" t="str">
            <v>MU67320XW842</v>
          </cell>
          <cell r="B4478">
            <v>25</v>
          </cell>
          <cell r="C4478">
            <v>45</v>
          </cell>
          <cell r="D4478" t="str">
            <v xml:space="preserve">LOD </v>
          </cell>
          <cell r="E4478" t="str">
            <v>C</v>
          </cell>
          <cell r="F4478" t="str">
            <v>M</v>
          </cell>
          <cell r="G4478">
            <v>5</v>
          </cell>
        </row>
        <row r="4479">
          <cell r="A4479" t="str">
            <v>MU67320XW852</v>
          </cell>
          <cell r="B4479">
            <v>25</v>
          </cell>
          <cell r="C4479">
            <v>45</v>
          </cell>
          <cell r="D4479" t="str">
            <v xml:space="preserve">LOD </v>
          </cell>
          <cell r="E4479" t="str">
            <v>C</v>
          </cell>
          <cell r="F4479" t="str">
            <v>M</v>
          </cell>
          <cell r="G4479">
            <v>5</v>
          </cell>
        </row>
        <row r="4480">
          <cell r="A4480" t="str">
            <v>MU7306</v>
          </cell>
          <cell r="B4480">
            <v>3</v>
          </cell>
          <cell r="C4480" t="str">
            <v>M1</v>
          </cell>
          <cell r="D4480" t="str">
            <v xml:space="preserve">LV  </v>
          </cell>
          <cell r="E4480" t="str">
            <v>C</v>
          </cell>
          <cell r="F4480" t="str">
            <v>M</v>
          </cell>
          <cell r="G4480">
            <v>15</v>
          </cell>
        </row>
        <row r="4481">
          <cell r="A4481" t="str">
            <v>MU7306DAHX</v>
          </cell>
          <cell r="B4481">
            <v>23</v>
          </cell>
          <cell r="C4481">
            <v>45</v>
          </cell>
          <cell r="D4481" t="str">
            <v xml:space="preserve">LV  </v>
          </cell>
          <cell r="E4481" t="str">
            <v>C</v>
          </cell>
          <cell r="F4481" t="str">
            <v>M</v>
          </cell>
          <cell r="G4481">
            <v>5</v>
          </cell>
        </row>
        <row r="4482">
          <cell r="A4482" t="str">
            <v>MU7306UM</v>
          </cell>
          <cell r="B4482">
            <v>23</v>
          </cell>
          <cell r="C4482">
            <v>45</v>
          </cell>
          <cell r="D4482" t="str">
            <v xml:space="preserve">LV  </v>
          </cell>
          <cell r="E4482" t="str">
            <v>C</v>
          </cell>
          <cell r="F4482" t="str">
            <v>M</v>
          </cell>
          <cell r="G4482">
            <v>5</v>
          </cell>
        </row>
        <row r="4483">
          <cell r="A4483" t="str">
            <v>MU7306X</v>
          </cell>
          <cell r="B4483">
            <v>25</v>
          </cell>
          <cell r="C4483">
            <v>45</v>
          </cell>
          <cell r="D4483" t="str">
            <v xml:space="preserve">LV  </v>
          </cell>
          <cell r="E4483" t="str">
            <v>C</v>
          </cell>
          <cell r="F4483" t="str">
            <v>M</v>
          </cell>
          <cell r="G4483">
            <v>5</v>
          </cell>
        </row>
        <row r="4484">
          <cell r="A4484" t="str">
            <v>MU7307UMW105</v>
          </cell>
          <cell r="B4484">
            <v>23</v>
          </cell>
          <cell r="C4484">
            <v>45</v>
          </cell>
          <cell r="D4484" t="str">
            <v xml:space="preserve">LV  </v>
          </cell>
          <cell r="E4484" t="str">
            <v>B</v>
          </cell>
          <cell r="F4484" t="str">
            <v>M</v>
          </cell>
          <cell r="G4484">
            <v>5</v>
          </cell>
        </row>
        <row r="4485">
          <cell r="A4485" t="str">
            <v>MU7307W102</v>
          </cell>
          <cell r="B4485">
            <v>3</v>
          </cell>
          <cell r="C4485" t="str">
            <v>M1</v>
          </cell>
          <cell r="D4485" t="str">
            <v xml:space="preserve">LV  </v>
          </cell>
          <cell r="E4485" t="str">
            <v>C</v>
          </cell>
          <cell r="F4485" t="str">
            <v>M</v>
          </cell>
          <cell r="G4485">
            <v>10</v>
          </cell>
        </row>
        <row r="4486">
          <cell r="A4486" t="str">
            <v>MU7307W105</v>
          </cell>
          <cell r="B4486">
            <v>3</v>
          </cell>
          <cell r="C4486" t="str">
            <v>M1</v>
          </cell>
          <cell r="D4486" t="str">
            <v xml:space="preserve">LV  </v>
          </cell>
          <cell r="E4486" t="str">
            <v>B</v>
          </cell>
          <cell r="F4486" t="str">
            <v>M</v>
          </cell>
          <cell r="G4486">
            <v>20</v>
          </cell>
        </row>
        <row r="4487">
          <cell r="A4487" t="str">
            <v>MU7308BW102</v>
          </cell>
          <cell r="B4487">
            <v>25</v>
          </cell>
          <cell r="C4487">
            <v>45</v>
          </cell>
          <cell r="D4487" t="str">
            <v xml:space="preserve">LV  </v>
          </cell>
          <cell r="E4487" t="str">
            <v>C</v>
          </cell>
          <cell r="F4487" t="str">
            <v>M</v>
          </cell>
          <cell r="G4487">
            <v>5</v>
          </cell>
        </row>
        <row r="4488">
          <cell r="A4488" t="str">
            <v>MU7308TVW103</v>
          </cell>
          <cell r="B4488">
            <v>23</v>
          </cell>
          <cell r="C4488">
            <v>45</v>
          </cell>
          <cell r="D4488" t="str">
            <v xml:space="preserve">LV  </v>
          </cell>
          <cell r="E4488" t="str">
            <v>C</v>
          </cell>
          <cell r="F4488" t="str">
            <v>M</v>
          </cell>
          <cell r="G4488">
            <v>5</v>
          </cell>
        </row>
        <row r="4489">
          <cell r="A4489" t="str">
            <v>MU7308W102</v>
          </cell>
          <cell r="B4489">
            <v>3</v>
          </cell>
          <cell r="C4489" t="str">
            <v>M1</v>
          </cell>
          <cell r="D4489" t="str">
            <v xml:space="preserve">LV  </v>
          </cell>
          <cell r="E4489" t="str">
            <v>C</v>
          </cell>
          <cell r="F4489" t="str">
            <v>M</v>
          </cell>
          <cell r="G4489">
            <v>15</v>
          </cell>
        </row>
        <row r="4490">
          <cell r="A4490" t="str">
            <v>MU7308W103</v>
          </cell>
          <cell r="B4490">
            <v>3</v>
          </cell>
          <cell r="C4490" t="str">
            <v>M1</v>
          </cell>
          <cell r="D4490" t="str">
            <v xml:space="preserve">LV  </v>
          </cell>
          <cell r="E4490" t="str">
            <v>C</v>
          </cell>
          <cell r="F4490" t="str">
            <v>M</v>
          </cell>
          <cell r="G4490">
            <v>0</v>
          </cell>
        </row>
        <row r="4491">
          <cell r="A4491" t="str">
            <v>MU7309UMW695</v>
          </cell>
          <cell r="B4491">
            <v>23</v>
          </cell>
          <cell r="C4491">
            <v>45</v>
          </cell>
          <cell r="D4491" t="str">
            <v xml:space="preserve">MVC </v>
          </cell>
          <cell r="E4491" t="str">
            <v>B</v>
          </cell>
          <cell r="F4491" t="str">
            <v>M</v>
          </cell>
          <cell r="G4491">
            <v>5</v>
          </cell>
        </row>
        <row r="4492">
          <cell r="A4492" t="str">
            <v>MU7309W105</v>
          </cell>
          <cell r="B4492">
            <v>3</v>
          </cell>
          <cell r="C4492" t="str">
            <v>M1</v>
          </cell>
          <cell r="D4492" t="str">
            <v xml:space="preserve">LV  </v>
          </cell>
          <cell r="E4492" t="str">
            <v>B</v>
          </cell>
          <cell r="F4492" t="str">
            <v>M</v>
          </cell>
          <cell r="G4492">
            <v>10</v>
          </cell>
        </row>
        <row r="4493">
          <cell r="A4493" t="str">
            <v>MU7310</v>
          </cell>
          <cell r="B4493">
            <v>3</v>
          </cell>
          <cell r="C4493" t="str">
            <v>M1</v>
          </cell>
          <cell r="D4493" t="str">
            <v xml:space="preserve">LV  </v>
          </cell>
          <cell r="E4493" t="str">
            <v>C</v>
          </cell>
          <cell r="F4493" t="str">
            <v>M</v>
          </cell>
          <cell r="G4493">
            <v>15</v>
          </cell>
        </row>
        <row r="4494">
          <cell r="A4494" t="str">
            <v>MU7310DXC3348</v>
          </cell>
          <cell r="B4494">
            <v>23</v>
          </cell>
          <cell r="C4494">
            <v>45</v>
          </cell>
          <cell r="D4494" t="str">
            <v xml:space="preserve">LV  </v>
          </cell>
          <cell r="E4494" t="str">
            <v>C</v>
          </cell>
          <cell r="F4494" t="str">
            <v>M</v>
          </cell>
          <cell r="G4494">
            <v>5</v>
          </cell>
        </row>
        <row r="4495">
          <cell r="A4495" t="str">
            <v>MU7310DXW132</v>
          </cell>
          <cell r="B4495">
            <v>23</v>
          </cell>
          <cell r="C4495">
            <v>45</v>
          </cell>
          <cell r="D4495" t="str">
            <v xml:space="preserve">LV  </v>
          </cell>
          <cell r="E4495" t="str">
            <v>C</v>
          </cell>
          <cell r="F4495" t="str">
            <v>M</v>
          </cell>
          <cell r="G4495">
            <v>0</v>
          </cell>
        </row>
        <row r="4496">
          <cell r="A4496" t="str">
            <v>MU7310W132</v>
          </cell>
          <cell r="B4496">
            <v>3</v>
          </cell>
          <cell r="C4496" t="str">
            <v>M1</v>
          </cell>
          <cell r="D4496" t="str">
            <v xml:space="preserve">LV  </v>
          </cell>
          <cell r="E4496" t="str">
            <v>C</v>
          </cell>
          <cell r="F4496" t="str">
            <v>M</v>
          </cell>
          <cell r="G4496">
            <v>10</v>
          </cell>
        </row>
        <row r="4497">
          <cell r="A4497" t="str">
            <v>MU7310X</v>
          </cell>
          <cell r="B4497">
            <v>23</v>
          </cell>
          <cell r="C4497">
            <v>45</v>
          </cell>
          <cell r="D4497" t="str">
            <v xml:space="preserve">LV  </v>
          </cell>
          <cell r="E4497" t="str">
            <v>C</v>
          </cell>
          <cell r="F4497" t="str">
            <v>M</v>
          </cell>
          <cell r="G4497">
            <v>5</v>
          </cell>
        </row>
        <row r="4498">
          <cell r="A4498" t="str">
            <v>MU7313</v>
          </cell>
          <cell r="B4498">
            <v>3</v>
          </cell>
          <cell r="C4498" t="str">
            <v>M1</v>
          </cell>
          <cell r="D4498" t="str">
            <v xml:space="preserve">LOD </v>
          </cell>
          <cell r="E4498" t="str">
            <v>C</v>
          </cell>
          <cell r="F4498" t="str">
            <v>M</v>
          </cell>
          <cell r="G4498">
            <v>15</v>
          </cell>
        </row>
        <row r="4499">
          <cell r="A4499" t="str">
            <v>MU7313CHXW990C5</v>
          </cell>
          <cell r="B4499">
            <v>23</v>
          </cell>
          <cell r="C4499">
            <v>45</v>
          </cell>
          <cell r="D4499" t="str">
            <v xml:space="preserve">LOD </v>
          </cell>
          <cell r="E4499" t="str">
            <v>C</v>
          </cell>
          <cell r="F4499" t="str">
            <v>M</v>
          </cell>
          <cell r="G4499">
            <v>5</v>
          </cell>
        </row>
        <row r="4500">
          <cell r="A4500" t="str">
            <v>MU7313W108</v>
          </cell>
          <cell r="B4500">
            <v>3</v>
          </cell>
          <cell r="C4500" t="str">
            <v>M1</v>
          </cell>
          <cell r="D4500" t="str">
            <v xml:space="preserve">LOD </v>
          </cell>
          <cell r="E4500" t="str">
            <v>C</v>
          </cell>
          <cell r="F4500" t="str">
            <v>M</v>
          </cell>
          <cell r="G4500">
            <v>15</v>
          </cell>
        </row>
        <row r="4501">
          <cell r="A4501" t="str">
            <v>MU7313X</v>
          </cell>
          <cell r="B4501">
            <v>25</v>
          </cell>
          <cell r="C4501">
            <v>45</v>
          </cell>
          <cell r="D4501" t="str">
            <v xml:space="preserve">LOD </v>
          </cell>
          <cell r="E4501" t="str">
            <v>C</v>
          </cell>
          <cell r="F4501" t="str">
            <v>M</v>
          </cell>
          <cell r="G4501">
            <v>5</v>
          </cell>
        </row>
        <row r="4502">
          <cell r="A4502" t="str">
            <v>MU7313XW108</v>
          </cell>
          <cell r="B4502">
            <v>25</v>
          </cell>
          <cell r="C4502">
            <v>45</v>
          </cell>
          <cell r="D4502" t="str">
            <v xml:space="preserve">LOD </v>
          </cell>
          <cell r="E4502" t="str">
            <v>C</v>
          </cell>
          <cell r="F4502" t="str">
            <v>M</v>
          </cell>
          <cell r="G4502">
            <v>5</v>
          </cell>
        </row>
        <row r="4503">
          <cell r="A4503" t="str">
            <v>MU7314GCAHXW887</v>
          </cell>
          <cell r="B4503">
            <v>23</v>
          </cell>
          <cell r="C4503">
            <v>45</v>
          </cell>
          <cell r="D4503" t="str">
            <v xml:space="preserve">LOD </v>
          </cell>
          <cell r="E4503" t="str">
            <v>C</v>
          </cell>
          <cell r="F4503" t="str">
            <v>M</v>
          </cell>
          <cell r="G4503">
            <v>5</v>
          </cell>
        </row>
        <row r="4504">
          <cell r="A4504" t="str">
            <v>MU7314X</v>
          </cell>
          <cell r="B4504">
            <v>28</v>
          </cell>
          <cell r="C4504">
            <v>65</v>
          </cell>
          <cell r="D4504" t="str">
            <v xml:space="preserve">BR  </v>
          </cell>
          <cell r="E4504" t="str">
            <v>C</v>
          </cell>
          <cell r="F4504" t="str">
            <v>P</v>
          </cell>
          <cell r="G4504">
            <v>35</v>
          </cell>
        </row>
        <row r="4505">
          <cell r="A4505" t="str">
            <v>MU7319W108</v>
          </cell>
          <cell r="B4505">
            <v>3</v>
          </cell>
          <cell r="C4505" t="str">
            <v>M1</v>
          </cell>
          <cell r="D4505" t="str">
            <v xml:space="preserve">LOD </v>
          </cell>
          <cell r="E4505" t="str">
            <v>C</v>
          </cell>
          <cell r="F4505" t="str">
            <v>M</v>
          </cell>
          <cell r="G4505">
            <v>15</v>
          </cell>
        </row>
        <row r="4506">
          <cell r="A4506" t="str">
            <v>MU7319XW108</v>
          </cell>
          <cell r="B4506">
            <v>25</v>
          </cell>
          <cell r="C4506">
            <v>45</v>
          </cell>
          <cell r="D4506" t="str">
            <v xml:space="preserve">LOD </v>
          </cell>
          <cell r="E4506" t="str">
            <v>C</v>
          </cell>
          <cell r="F4506" t="str">
            <v>M</v>
          </cell>
          <cell r="G4506">
            <v>5</v>
          </cell>
        </row>
        <row r="4507">
          <cell r="A4507" t="str">
            <v>MUS1207</v>
          </cell>
          <cell r="B4507">
            <v>3</v>
          </cell>
          <cell r="C4507" t="str">
            <v>M1</v>
          </cell>
          <cell r="D4507" t="str">
            <v xml:space="preserve">LV  </v>
          </cell>
          <cell r="E4507" t="str">
            <v>C</v>
          </cell>
          <cell r="F4507" t="str">
            <v>M</v>
          </cell>
          <cell r="G4507">
            <v>15</v>
          </cell>
        </row>
        <row r="4508">
          <cell r="A4508" t="str">
            <v>MUS1207UMW604</v>
          </cell>
          <cell r="B4508">
            <v>23</v>
          </cell>
          <cell r="C4508">
            <v>45</v>
          </cell>
          <cell r="D4508" t="str">
            <v xml:space="preserve">LV  </v>
          </cell>
          <cell r="E4508" t="str">
            <v>C</v>
          </cell>
          <cell r="F4508" t="str">
            <v>M</v>
          </cell>
          <cell r="G4508">
            <v>5</v>
          </cell>
        </row>
        <row r="4509">
          <cell r="A4509" t="str">
            <v>MUS1207UMW607</v>
          </cell>
          <cell r="B4509">
            <v>23</v>
          </cell>
          <cell r="C4509">
            <v>45</v>
          </cell>
          <cell r="D4509" t="str">
            <v xml:space="preserve">LV  </v>
          </cell>
          <cell r="E4509" t="str">
            <v>C</v>
          </cell>
          <cell r="F4509" t="str">
            <v>M</v>
          </cell>
          <cell r="G4509">
            <v>5</v>
          </cell>
        </row>
        <row r="4510">
          <cell r="A4510" t="str">
            <v>MUS1207UMW607S</v>
          </cell>
          <cell r="B4510">
            <v>23</v>
          </cell>
          <cell r="C4510">
            <v>45</v>
          </cell>
          <cell r="D4510" t="str">
            <v xml:space="preserve">MVB </v>
          </cell>
          <cell r="E4510" t="str">
            <v>A</v>
          </cell>
          <cell r="F4510" t="str">
            <v>M</v>
          </cell>
          <cell r="G4510">
            <v>5</v>
          </cell>
        </row>
        <row r="4511">
          <cell r="A4511" t="str">
            <v>MUS1207UVW607S</v>
          </cell>
          <cell r="B4511">
            <v>23</v>
          </cell>
          <cell r="C4511">
            <v>45</v>
          </cell>
          <cell r="D4511" t="str">
            <v xml:space="preserve">LV  </v>
          </cell>
          <cell r="E4511" t="str">
            <v>C</v>
          </cell>
          <cell r="F4511" t="str">
            <v>M</v>
          </cell>
          <cell r="G4511">
            <v>0</v>
          </cell>
        </row>
        <row r="4512">
          <cell r="A4512" t="str">
            <v>MUS1207WS</v>
          </cell>
          <cell r="B4512">
            <v>3</v>
          </cell>
          <cell r="C4512" t="str">
            <v>M1</v>
          </cell>
          <cell r="D4512" t="str">
            <v xml:space="preserve">MVB </v>
          </cell>
          <cell r="E4512" t="str">
            <v>A</v>
          </cell>
          <cell r="F4512" t="str">
            <v>M</v>
          </cell>
          <cell r="G4512">
            <v>20</v>
          </cell>
        </row>
        <row r="4513">
          <cell r="A4513" t="str">
            <v>MUS1307TM</v>
          </cell>
          <cell r="B4513">
            <v>23</v>
          </cell>
          <cell r="C4513">
            <v>45</v>
          </cell>
          <cell r="D4513" t="str">
            <v xml:space="preserve">LV  </v>
          </cell>
          <cell r="E4513" t="str">
            <v>C</v>
          </cell>
          <cell r="F4513" t="str">
            <v>M</v>
          </cell>
          <cell r="G4513">
            <v>5</v>
          </cell>
        </row>
        <row r="4514">
          <cell r="A4514" t="str">
            <v>MUS1307TMW102</v>
          </cell>
          <cell r="B4514">
            <v>23</v>
          </cell>
          <cell r="C4514">
            <v>45</v>
          </cell>
          <cell r="D4514" t="str">
            <v xml:space="preserve">MVB </v>
          </cell>
          <cell r="E4514" t="str">
            <v>C</v>
          </cell>
          <cell r="F4514" t="str">
            <v>M</v>
          </cell>
          <cell r="G4514">
            <v>5</v>
          </cell>
        </row>
        <row r="4515">
          <cell r="A4515" t="str">
            <v>MUS1307UM</v>
          </cell>
          <cell r="B4515">
            <v>23</v>
          </cell>
          <cell r="C4515">
            <v>45</v>
          </cell>
          <cell r="D4515" t="str">
            <v xml:space="preserve">LV  </v>
          </cell>
          <cell r="E4515" t="str">
            <v>C</v>
          </cell>
          <cell r="F4515" t="str">
            <v>M</v>
          </cell>
          <cell r="G4515">
            <v>5</v>
          </cell>
        </row>
        <row r="4516">
          <cell r="A4516" t="str">
            <v>MUS1307UMW102</v>
          </cell>
          <cell r="B4516">
            <v>23</v>
          </cell>
          <cell r="C4516">
            <v>45</v>
          </cell>
          <cell r="D4516" t="str">
            <v xml:space="preserve">MVB </v>
          </cell>
          <cell r="E4516" t="str">
            <v>A</v>
          </cell>
          <cell r="F4516" t="str">
            <v>M</v>
          </cell>
          <cell r="G4516">
            <v>5</v>
          </cell>
        </row>
        <row r="4517">
          <cell r="A4517" t="str">
            <v>MUS1307UMW105</v>
          </cell>
          <cell r="B4517">
            <v>23</v>
          </cell>
          <cell r="C4517">
            <v>45</v>
          </cell>
          <cell r="D4517" t="str">
            <v xml:space="preserve">MVB </v>
          </cell>
          <cell r="E4517" t="str">
            <v>A</v>
          </cell>
          <cell r="F4517" t="str">
            <v>M</v>
          </cell>
          <cell r="G4517">
            <v>5</v>
          </cell>
        </row>
        <row r="4518">
          <cell r="A4518" t="str">
            <v>MUS1307W102</v>
          </cell>
          <cell r="B4518">
            <v>3</v>
          </cell>
          <cell r="C4518" t="str">
            <v>M1</v>
          </cell>
          <cell r="D4518" t="str">
            <v xml:space="preserve">LV  </v>
          </cell>
          <cell r="E4518" t="str">
            <v>A</v>
          </cell>
          <cell r="F4518" t="str">
            <v>M</v>
          </cell>
          <cell r="G4518">
            <v>15</v>
          </cell>
        </row>
        <row r="4519">
          <cell r="A4519" t="str">
            <v>MUS1307W105</v>
          </cell>
          <cell r="B4519">
            <v>3</v>
          </cell>
          <cell r="C4519" t="str">
            <v>M1</v>
          </cell>
          <cell r="D4519" t="str">
            <v xml:space="preserve">MVB </v>
          </cell>
          <cell r="E4519" t="str">
            <v>A</v>
          </cell>
          <cell r="F4519" t="str">
            <v>M</v>
          </cell>
          <cell r="G4519">
            <v>15</v>
          </cell>
        </row>
        <row r="4520">
          <cell r="A4520" t="str">
            <v>MUS1308TM</v>
          </cell>
          <cell r="B4520">
            <v>23</v>
          </cell>
          <cell r="C4520">
            <v>45</v>
          </cell>
          <cell r="D4520" t="str">
            <v xml:space="preserve">LV  </v>
          </cell>
          <cell r="E4520" t="str">
            <v>C</v>
          </cell>
          <cell r="F4520" t="str">
            <v>M</v>
          </cell>
          <cell r="G4520">
            <v>5</v>
          </cell>
        </row>
        <row r="4521">
          <cell r="A4521" t="str">
            <v>MUS1308TMW102</v>
          </cell>
          <cell r="B4521">
            <v>23</v>
          </cell>
          <cell r="C4521">
            <v>45</v>
          </cell>
          <cell r="D4521" t="str">
            <v xml:space="preserve">MVA </v>
          </cell>
          <cell r="E4521" t="str">
            <v>B</v>
          </cell>
          <cell r="F4521" t="str">
            <v>M</v>
          </cell>
          <cell r="G4521">
            <v>5</v>
          </cell>
        </row>
        <row r="4522">
          <cell r="A4522" t="str">
            <v>MUS1308UMW102</v>
          </cell>
          <cell r="B4522">
            <v>23</v>
          </cell>
          <cell r="C4522">
            <v>45</v>
          </cell>
          <cell r="D4522" t="str">
            <v xml:space="preserve">MVA </v>
          </cell>
          <cell r="E4522" t="str">
            <v>C</v>
          </cell>
          <cell r="F4522" t="str">
            <v>M</v>
          </cell>
          <cell r="G4522">
            <v>5</v>
          </cell>
        </row>
        <row r="4523">
          <cell r="A4523" t="str">
            <v>MUS1308UMW105</v>
          </cell>
          <cell r="B4523">
            <v>23</v>
          </cell>
          <cell r="C4523">
            <v>45</v>
          </cell>
          <cell r="D4523" t="str">
            <v xml:space="preserve">MVC </v>
          </cell>
          <cell r="E4523" t="str">
            <v>B</v>
          </cell>
          <cell r="F4523" t="str">
            <v>M</v>
          </cell>
          <cell r="G4523">
            <v>5</v>
          </cell>
        </row>
        <row r="4524">
          <cell r="A4524" t="str">
            <v>MUS1308W102</v>
          </cell>
          <cell r="B4524">
            <v>3</v>
          </cell>
          <cell r="C4524" t="str">
            <v>M1</v>
          </cell>
          <cell r="D4524" t="str">
            <v xml:space="preserve">LV  </v>
          </cell>
          <cell r="E4524" t="str">
            <v>B</v>
          </cell>
          <cell r="F4524" t="str">
            <v>M</v>
          </cell>
          <cell r="G4524">
            <v>15</v>
          </cell>
        </row>
        <row r="4525">
          <cell r="A4525" t="str">
            <v>MUS1308W105</v>
          </cell>
          <cell r="B4525">
            <v>3</v>
          </cell>
          <cell r="C4525" t="str">
            <v>M1</v>
          </cell>
          <cell r="D4525" t="str">
            <v xml:space="preserve">MVC </v>
          </cell>
          <cell r="E4525" t="str">
            <v>B</v>
          </cell>
          <cell r="F4525" t="str">
            <v>M</v>
          </cell>
          <cell r="G4525">
            <v>15</v>
          </cell>
        </row>
        <row r="4526">
          <cell r="A4526" t="str">
            <v>MUS1308X</v>
          </cell>
          <cell r="B4526">
            <v>25</v>
          </cell>
          <cell r="C4526">
            <v>45</v>
          </cell>
          <cell r="D4526" t="str">
            <v xml:space="preserve">LV  </v>
          </cell>
          <cell r="E4526" t="str">
            <v>C</v>
          </cell>
          <cell r="F4526" t="str">
            <v>M</v>
          </cell>
          <cell r="G4526">
            <v>5</v>
          </cell>
        </row>
        <row r="4527">
          <cell r="A4527" t="str">
            <v>MUS1309</v>
          </cell>
          <cell r="B4527">
            <v>3</v>
          </cell>
          <cell r="C4527" t="str">
            <v>M1</v>
          </cell>
          <cell r="D4527" t="str">
            <v xml:space="preserve">LV  </v>
          </cell>
          <cell r="E4527" t="str">
            <v>C</v>
          </cell>
          <cell r="F4527" t="str">
            <v>M</v>
          </cell>
          <cell r="G4527">
            <v>15</v>
          </cell>
        </row>
        <row r="4528">
          <cell r="A4528" t="str">
            <v>MUS1309TM</v>
          </cell>
          <cell r="B4528">
            <v>23</v>
          </cell>
          <cell r="C4528">
            <v>45</v>
          </cell>
          <cell r="D4528" t="str">
            <v xml:space="preserve">LV  </v>
          </cell>
          <cell r="E4528" t="str">
            <v>C</v>
          </cell>
          <cell r="F4528" t="str">
            <v>M</v>
          </cell>
          <cell r="G4528">
            <v>0</v>
          </cell>
        </row>
        <row r="4529">
          <cell r="A4529" t="str">
            <v>MUS1309TMW107</v>
          </cell>
          <cell r="B4529">
            <v>23</v>
          </cell>
          <cell r="C4529">
            <v>45</v>
          </cell>
          <cell r="D4529" t="str">
            <v xml:space="preserve">LV  </v>
          </cell>
          <cell r="E4529" t="str">
            <v>C</v>
          </cell>
          <cell r="F4529" t="str">
            <v>M</v>
          </cell>
          <cell r="G4529">
            <v>5</v>
          </cell>
        </row>
        <row r="4530">
          <cell r="A4530" t="str">
            <v>MUS1309UM</v>
          </cell>
          <cell r="B4530">
            <v>23</v>
          </cell>
          <cell r="C4530">
            <v>45</v>
          </cell>
          <cell r="D4530" t="str">
            <v xml:space="preserve">LV  </v>
          </cell>
          <cell r="E4530" t="str">
            <v>C</v>
          </cell>
          <cell r="F4530" t="str">
            <v>M</v>
          </cell>
          <cell r="G4530">
            <v>0</v>
          </cell>
        </row>
        <row r="4531">
          <cell r="A4531" t="str">
            <v>MUS1309W107</v>
          </cell>
          <cell r="B4531">
            <v>3</v>
          </cell>
          <cell r="C4531" t="str">
            <v>M1</v>
          </cell>
          <cell r="D4531" t="str">
            <v xml:space="preserve">LV  </v>
          </cell>
          <cell r="E4531" t="str">
            <v>C</v>
          </cell>
          <cell r="F4531" t="str">
            <v>M</v>
          </cell>
          <cell r="G4531">
            <v>15</v>
          </cell>
        </row>
        <row r="4532">
          <cell r="A4532" t="str">
            <v>MUS61307UMW102</v>
          </cell>
          <cell r="B4532">
            <v>23</v>
          </cell>
          <cell r="C4532">
            <v>45</v>
          </cell>
          <cell r="D4532" t="str">
            <v xml:space="preserve">LV  </v>
          </cell>
          <cell r="E4532" t="str">
            <v>C</v>
          </cell>
          <cell r="F4532" t="str">
            <v>M</v>
          </cell>
          <cell r="G4532">
            <v>5</v>
          </cell>
        </row>
        <row r="4533">
          <cell r="A4533" t="str">
            <v>MUS61307UMW105</v>
          </cell>
          <cell r="B4533">
            <v>23</v>
          </cell>
          <cell r="C4533">
            <v>45</v>
          </cell>
          <cell r="D4533" t="str">
            <v xml:space="preserve">LV  </v>
          </cell>
          <cell r="E4533" t="str">
            <v>C</v>
          </cell>
          <cell r="F4533" t="str">
            <v>M</v>
          </cell>
          <cell r="G4533">
            <v>5</v>
          </cell>
        </row>
        <row r="4534">
          <cell r="A4534" t="str">
            <v>MUS61307W102</v>
          </cell>
          <cell r="B4534">
            <v>3</v>
          </cell>
          <cell r="C4534" t="str">
            <v>M1</v>
          </cell>
          <cell r="D4534" t="str">
            <v xml:space="preserve">LV  </v>
          </cell>
          <cell r="E4534" t="str">
            <v>C</v>
          </cell>
          <cell r="F4534" t="str">
            <v>M</v>
          </cell>
          <cell r="G4534">
            <v>15</v>
          </cell>
        </row>
        <row r="4535">
          <cell r="A4535" t="str">
            <v>MUS61307W105</v>
          </cell>
          <cell r="B4535">
            <v>3</v>
          </cell>
          <cell r="C4535" t="str">
            <v>M1</v>
          </cell>
          <cell r="D4535" t="str">
            <v xml:space="preserve">LV  </v>
          </cell>
          <cell r="E4535" t="str">
            <v>C</v>
          </cell>
          <cell r="F4535" t="str">
            <v>M</v>
          </cell>
          <cell r="G4535">
            <v>20</v>
          </cell>
        </row>
        <row r="4536">
          <cell r="A4536" t="str">
            <v>MUS61308UMW105</v>
          </cell>
          <cell r="B4536">
            <v>23</v>
          </cell>
          <cell r="C4536">
            <v>45</v>
          </cell>
          <cell r="D4536" t="str">
            <v xml:space="preserve">LV  </v>
          </cell>
          <cell r="E4536" t="str">
            <v>C</v>
          </cell>
          <cell r="F4536" t="str">
            <v>M</v>
          </cell>
          <cell r="G4536">
            <v>5</v>
          </cell>
        </row>
        <row r="4537">
          <cell r="A4537" t="str">
            <v>MUS61308W105</v>
          </cell>
          <cell r="B4537">
            <v>3</v>
          </cell>
          <cell r="C4537" t="str">
            <v>M1</v>
          </cell>
          <cell r="D4537" t="str">
            <v xml:space="preserve">LV  </v>
          </cell>
          <cell r="E4537" t="str">
            <v>C</v>
          </cell>
          <cell r="F4537" t="str">
            <v>M</v>
          </cell>
          <cell r="G4537">
            <v>15</v>
          </cell>
        </row>
        <row r="4538">
          <cell r="A4538" t="str">
            <v>MUS7307</v>
          </cell>
          <cell r="B4538">
            <v>3</v>
          </cell>
          <cell r="C4538" t="str">
            <v>M1</v>
          </cell>
          <cell r="D4538" t="str">
            <v xml:space="preserve">LV  </v>
          </cell>
          <cell r="E4538" t="str">
            <v>C</v>
          </cell>
          <cell r="F4538" t="str">
            <v>M</v>
          </cell>
          <cell r="G4538">
            <v>10</v>
          </cell>
        </row>
        <row r="4539">
          <cell r="A4539" t="str">
            <v>MUS7307UMW102</v>
          </cell>
          <cell r="B4539">
            <v>23</v>
          </cell>
          <cell r="C4539">
            <v>45</v>
          </cell>
          <cell r="D4539" t="str">
            <v xml:space="preserve">MVC </v>
          </cell>
          <cell r="E4539" t="str">
            <v>B</v>
          </cell>
          <cell r="F4539" t="str">
            <v>M</v>
          </cell>
          <cell r="G4539">
            <v>9</v>
          </cell>
        </row>
        <row r="4540">
          <cell r="A4540" t="str">
            <v>MUS7307W102</v>
          </cell>
          <cell r="B4540">
            <v>3</v>
          </cell>
          <cell r="C4540" t="str">
            <v>M1</v>
          </cell>
          <cell r="D4540" t="str">
            <v xml:space="preserve">MVC </v>
          </cell>
          <cell r="E4540" t="str">
            <v>B</v>
          </cell>
          <cell r="F4540" t="str">
            <v>M</v>
          </cell>
          <cell r="G4540">
            <v>15</v>
          </cell>
        </row>
        <row r="4541">
          <cell r="A4541" t="str">
            <v>MUT1208</v>
          </cell>
          <cell r="B4541">
            <v>3</v>
          </cell>
          <cell r="C4541" t="str">
            <v>M1</v>
          </cell>
          <cell r="D4541" t="str">
            <v xml:space="preserve">LV  </v>
          </cell>
          <cell r="E4541" t="str">
            <v>C</v>
          </cell>
          <cell r="F4541" t="str">
            <v>M</v>
          </cell>
          <cell r="G4541">
            <v>15</v>
          </cell>
        </row>
        <row r="4542">
          <cell r="A4542" t="str">
            <v>MUT1208UV</v>
          </cell>
          <cell r="B4542">
            <v>23</v>
          </cell>
          <cell r="C4542">
            <v>45</v>
          </cell>
          <cell r="D4542" t="str">
            <v xml:space="preserve">LV  </v>
          </cell>
          <cell r="E4542" t="str">
            <v>C</v>
          </cell>
          <cell r="F4542" t="str">
            <v>M</v>
          </cell>
          <cell r="G4542">
            <v>5</v>
          </cell>
        </row>
        <row r="4543">
          <cell r="A4543" t="str">
            <v>MUT1311UMW2</v>
          </cell>
          <cell r="B4543">
            <v>23</v>
          </cell>
          <cell r="C4543">
            <v>45</v>
          </cell>
          <cell r="D4543" t="str">
            <v xml:space="preserve">LV  </v>
          </cell>
          <cell r="E4543" t="str">
            <v>C</v>
          </cell>
          <cell r="F4543" t="str">
            <v>M</v>
          </cell>
          <cell r="G4543">
            <v>5</v>
          </cell>
        </row>
        <row r="4544">
          <cell r="A4544" t="str">
            <v>MUT1311UMWS</v>
          </cell>
          <cell r="B4544">
            <v>23</v>
          </cell>
          <cell r="C4544">
            <v>45</v>
          </cell>
          <cell r="D4544" t="str">
            <v xml:space="preserve">LV  </v>
          </cell>
          <cell r="E4544" t="str">
            <v>C</v>
          </cell>
          <cell r="F4544" t="str">
            <v>M</v>
          </cell>
          <cell r="G4544">
            <v>5</v>
          </cell>
        </row>
        <row r="4545">
          <cell r="A4545" t="str">
            <v>MUT1311W2</v>
          </cell>
          <cell r="B4545">
            <v>3</v>
          </cell>
          <cell r="C4545" t="str">
            <v>M1</v>
          </cell>
          <cell r="D4545" t="str">
            <v xml:space="preserve">LV  </v>
          </cell>
          <cell r="E4545" t="str">
            <v>C</v>
          </cell>
          <cell r="F4545" t="str">
            <v>M</v>
          </cell>
          <cell r="G4545">
            <v>0</v>
          </cell>
        </row>
        <row r="4546">
          <cell r="A4546" t="str">
            <v>MUT1311WS</v>
          </cell>
          <cell r="B4546">
            <v>3</v>
          </cell>
          <cell r="C4546" t="str">
            <v>M1</v>
          </cell>
          <cell r="D4546" t="str">
            <v xml:space="preserve">LV  </v>
          </cell>
          <cell r="E4546" t="str">
            <v>C</v>
          </cell>
          <cell r="F4546" t="str">
            <v>M</v>
          </cell>
          <cell r="G4546">
            <v>0</v>
          </cell>
        </row>
        <row r="4547">
          <cell r="A4547" t="str">
            <v>MUT1312DXW2</v>
          </cell>
          <cell r="B4547">
            <v>23</v>
          </cell>
          <cell r="C4547">
            <v>45</v>
          </cell>
          <cell r="D4547" t="str">
            <v xml:space="preserve">LOD </v>
          </cell>
          <cell r="E4547" t="str">
            <v>C</v>
          </cell>
          <cell r="F4547" t="str">
            <v>M</v>
          </cell>
          <cell r="G4547">
            <v>5</v>
          </cell>
        </row>
        <row r="4548">
          <cell r="A4548" t="str">
            <v>MUT1312DXWS</v>
          </cell>
          <cell r="B4548">
            <v>23</v>
          </cell>
          <cell r="C4548">
            <v>45</v>
          </cell>
          <cell r="D4548" t="str">
            <v xml:space="preserve">LOD </v>
          </cell>
          <cell r="E4548" t="str">
            <v>C</v>
          </cell>
          <cell r="F4548" t="str">
            <v>M</v>
          </cell>
          <cell r="G4548">
            <v>5</v>
          </cell>
        </row>
        <row r="4549">
          <cell r="A4549" t="str">
            <v>MUT1312W2</v>
          </cell>
          <cell r="B4549">
            <v>3</v>
          </cell>
          <cell r="C4549" t="str">
            <v>M1</v>
          </cell>
          <cell r="D4549" t="str">
            <v xml:space="preserve">LOD </v>
          </cell>
          <cell r="E4549" t="str">
            <v>C</v>
          </cell>
          <cell r="F4549" t="str">
            <v>M</v>
          </cell>
          <cell r="G4549">
            <v>0</v>
          </cell>
        </row>
        <row r="4550">
          <cell r="A4550" t="str">
            <v>MUT1312WS</v>
          </cell>
          <cell r="B4550">
            <v>3</v>
          </cell>
          <cell r="C4550" t="str">
            <v>M1</v>
          </cell>
          <cell r="D4550" t="str">
            <v xml:space="preserve">LOD </v>
          </cell>
          <cell r="E4550" t="str">
            <v>C</v>
          </cell>
          <cell r="F4550" t="str">
            <v>M</v>
          </cell>
          <cell r="G4550">
            <v>0</v>
          </cell>
        </row>
        <row r="4551">
          <cell r="A4551" t="str">
            <v>MUT1313UMWS</v>
          </cell>
          <cell r="B4551">
            <v>23</v>
          </cell>
          <cell r="C4551">
            <v>45</v>
          </cell>
          <cell r="D4551" t="str">
            <v xml:space="preserve">LOD </v>
          </cell>
          <cell r="E4551" t="str">
            <v>C</v>
          </cell>
          <cell r="F4551" t="str">
            <v>M</v>
          </cell>
          <cell r="G4551">
            <v>5</v>
          </cell>
        </row>
        <row r="4552">
          <cell r="A4552" t="str">
            <v>MUT1313W2</v>
          </cell>
          <cell r="B4552">
            <v>3</v>
          </cell>
          <cell r="C4552" t="str">
            <v>M1</v>
          </cell>
          <cell r="D4552" t="str">
            <v xml:space="preserve">LOD </v>
          </cell>
          <cell r="E4552" t="str">
            <v>C</v>
          </cell>
          <cell r="F4552" t="str">
            <v>M</v>
          </cell>
          <cell r="G4552">
            <v>0</v>
          </cell>
        </row>
        <row r="4553">
          <cell r="A4553" t="str">
            <v>MUT1313WS</v>
          </cell>
          <cell r="B4553">
            <v>3</v>
          </cell>
          <cell r="C4553" t="str">
            <v>M1</v>
          </cell>
          <cell r="D4553" t="str">
            <v xml:space="preserve">LOD </v>
          </cell>
          <cell r="E4553" t="str">
            <v>C</v>
          </cell>
          <cell r="F4553" t="str">
            <v>M</v>
          </cell>
          <cell r="G4553">
            <v>0</v>
          </cell>
        </row>
        <row r="4554">
          <cell r="A4554" t="str">
            <v>N2052V2</v>
          </cell>
          <cell r="B4554">
            <v>2</v>
          </cell>
          <cell r="C4554" t="str">
            <v>MC</v>
          </cell>
          <cell r="D4554" t="str">
            <v xml:space="preserve">LV  </v>
          </cell>
          <cell r="E4554" t="str">
            <v>C</v>
          </cell>
          <cell r="F4554" t="str">
            <v>M</v>
          </cell>
          <cell r="G4554">
            <v>20</v>
          </cell>
        </row>
        <row r="4555">
          <cell r="A4555" t="str">
            <v>N2052V2M</v>
          </cell>
          <cell r="B4555">
            <v>2</v>
          </cell>
          <cell r="C4555" t="str">
            <v>M1</v>
          </cell>
          <cell r="D4555" t="str">
            <v xml:space="preserve">LV  </v>
          </cell>
          <cell r="E4555" t="str">
            <v>C</v>
          </cell>
          <cell r="F4555" t="str">
            <v>M</v>
          </cell>
          <cell r="G4555">
            <v>5</v>
          </cell>
        </row>
        <row r="4556">
          <cell r="A4556" t="str">
            <v>N205E21M</v>
          </cell>
          <cell r="B4556">
            <v>2</v>
          </cell>
          <cell r="C4556" t="str">
            <v>P8</v>
          </cell>
          <cell r="D4556" t="str">
            <v xml:space="preserve">LV  </v>
          </cell>
          <cell r="E4556" t="str">
            <v>C</v>
          </cell>
          <cell r="F4556" t="str">
            <v>P</v>
          </cell>
          <cell r="G4556">
            <v>0</v>
          </cell>
        </row>
        <row r="4557">
          <cell r="A4557" t="str">
            <v>N205E22M</v>
          </cell>
          <cell r="B4557">
            <v>2</v>
          </cell>
          <cell r="C4557" t="str">
            <v>P8</v>
          </cell>
          <cell r="D4557" t="str">
            <v xml:space="preserve">LV  </v>
          </cell>
          <cell r="E4557" t="str">
            <v>C</v>
          </cell>
          <cell r="F4557" t="str">
            <v>P</v>
          </cell>
          <cell r="G4557">
            <v>0</v>
          </cell>
        </row>
        <row r="4558">
          <cell r="A4558" t="str">
            <v>N206</v>
          </cell>
          <cell r="B4558">
            <v>1</v>
          </cell>
          <cell r="C4558" t="str">
            <v>M1</v>
          </cell>
          <cell r="D4558" t="str">
            <v xml:space="preserve">LV  </v>
          </cell>
          <cell r="E4558" t="str">
            <v>C</v>
          </cell>
          <cell r="F4558" t="str">
            <v>M</v>
          </cell>
          <cell r="G4558">
            <v>15</v>
          </cell>
        </row>
        <row r="4559">
          <cell r="A4559" t="str">
            <v>N2062V2</v>
          </cell>
          <cell r="B4559">
            <v>2</v>
          </cell>
          <cell r="C4559" t="str">
            <v>MC</v>
          </cell>
          <cell r="D4559" t="str">
            <v xml:space="preserve">LV  </v>
          </cell>
          <cell r="E4559" t="str">
            <v>C</v>
          </cell>
          <cell r="F4559" t="str">
            <v>M</v>
          </cell>
          <cell r="G4559">
            <v>20</v>
          </cell>
        </row>
        <row r="4560">
          <cell r="A4560" t="str">
            <v>N2062V2M</v>
          </cell>
          <cell r="B4560">
            <v>2</v>
          </cell>
          <cell r="C4560" t="str">
            <v>M1</v>
          </cell>
          <cell r="D4560" t="str">
            <v xml:space="preserve">LV  </v>
          </cell>
          <cell r="E4560" t="str">
            <v>C</v>
          </cell>
          <cell r="F4560" t="str">
            <v>M</v>
          </cell>
          <cell r="G4560">
            <v>5</v>
          </cell>
        </row>
        <row r="4561">
          <cell r="A4561" t="str">
            <v>N206E</v>
          </cell>
          <cell r="B4561">
            <v>0</v>
          </cell>
          <cell r="C4561" t="str">
            <v>M1</v>
          </cell>
          <cell r="D4561" t="str">
            <v xml:space="preserve">LV  </v>
          </cell>
          <cell r="E4561" t="str">
            <v>C</v>
          </cell>
          <cell r="F4561" t="str">
            <v>M</v>
          </cell>
          <cell r="G4561">
            <v>15</v>
          </cell>
        </row>
        <row r="4562">
          <cell r="A4562" t="str">
            <v>N206E21M</v>
          </cell>
          <cell r="B4562">
            <v>2</v>
          </cell>
          <cell r="C4562" t="str">
            <v>P8</v>
          </cell>
          <cell r="D4562" t="str">
            <v xml:space="preserve">LV  </v>
          </cell>
          <cell r="E4562" t="str">
            <v>C</v>
          </cell>
          <cell r="F4562" t="str">
            <v>P</v>
          </cell>
          <cell r="G4562">
            <v>40</v>
          </cell>
        </row>
        <row r="4563">
          <cell r="A4563" t="str">
            <v>N206E22M</v>
          </cell>
          <cell r="B4563">
            <v>2</v>
          </cell>
          <cell r="C4563" t="str">
            <v>P8</v>
          </cell>
          <cell r="D4563" t="str">
            <v xml:space="preserve">LV  </v>
          </cell>
          <cell r="E4563" t="str">
            <v>C</v>
          </cell>
          <cell r="F4563" t="str">
            <v>P</v>
          </cell>
          <cell r="G4563">
            <v>40</v>
          </cell>
        </row>
        <row r="4564">
          <cell r="A4564" t="str">
            <v>N207</v>
          </cell>
          <cell r="B4564">
            <v>1</v>
          </cell>
          <cell r="C4564" t="str">
            <v>M1</v>
          </cell>
          <cell r="D4564" t="str">
            <v xml:space="preserve">LV  </v>
          </cell>
          <cell r="E4564" t="str">
            <v>C</v>
          </cell>
          <cell r="F4564" t="str">
            <v>M</v>
          </cell>
          <cell r="G4564">
            <v>15</v>
          </cell>
        </row>
        <row r="4565">
          <cell r="A4565" t="str">
            <v>N2072V2</v>
          </cell>
          <cell r="B4565">
            <v>2</v>
          </cell>
          <cell r="C4565" t="str">
            <v>MC</v>
          </cell>
          <cell r="D4565" t="str">
            <v xml:space="preserve">LV  </v>
          </cell>
          <cell r="E4565" t="str">
            <v>C</v>
          </cell>
          <cell r="F4565" t="str">
            <v>M</v>
          </cell>
          <cell r="G4565">
            <v>20</v>
          </cell>
        </row>
        <row r="4566">
          <cell r="A4566" t="str">
            <v>N2072V2M</v>
          </cell>
          <cell r="B4566">
            <v>2</v>
          </cell>
          <cell r="C4566" t="str">
            <v>M1</v>
          </cell>
          <cell r="D4566" t="str">
            <v xml:space="preserve">LV  </v>
          </cell>
          <cell r="E4566" t="str">
            <v>C</v>
          </cell>
          <cell r="F4566" t="str">
            <v>M</v>
          </cell>
          <cell r="G4566">
            <v>5</v>
          </cell>
        </row>
        <row r="4567">
          <cell r="A4567" t="str">
            <v>N207E</v>
          </cell>
          <cell r="B4567">
            <v>0</v>
          </cell>
          <cell r="C4567" t="str">
            <v>M1</v>
          </cell>
          <cell r="D4567" t="str">
            <v xml:space="preserve">LV  </v>
          </cell>
          <cell r="E4567" t="str">
            <v>C</v>
          </cell>
          <cell r="F4567" t="str">
            <v>M</v>
          </cell>
          <cell r="G4567">
            <v>15</v>
          </cell>
        </row>
        <row r="4568">
          <cell r="A4568" t="str">
            <v>N207E21M</v>
          </cell>
          <cell r="B4568">
            <v>2</v>
          </cell>
          <cell r="C4568" t="str">
            <v>P8</v>
          </cell>
          <cell r="D4568" t="str">
            <v xml:space="preserve">LV  </v>
          </cell>
          <cell r="E4568" t="str">
            <v>C</v>
          </cell>
          <cell r="F4568" t="str">
            <v>P</v>
          </cell>
          <cell r="G4568">
            <v>40</v>
          </cell>
        </row>
        <row r="4569">
          <cell r="A4569" t="str">
            <v>N207E22M</v>
          </cell>
          <cell r="B4569">
            <v>2</v>
          </cell>
          <cell r="C4569" t="str">
            <v>P8</v>
          </cell>
          <cell r="D4569" t="str">
            <v xml:space="preserve">LV  </v>
          </cell>
          <cell r="E4569" t="str">
            <v>C</v>
          </cell>
          <cell r="F4569" t="str">
            <v>P</v>
          </cell>
          <cell r="G4569">
            <v>40</v>
          </cell>
        </row>
        <row r="4570">
          <cell r="A4570" t="str">
            <v>N208</v>
          </cell>
          <cell r="B4570">
            <v>1</v>
          </cell>
          <cell r="C4570" t="str">
            <v>M1</v>
          </cell>
          <cell r="D4570" t="str">
            <v xml:space="preserve">LV  </v>
          </cell>
          <cell r="E4570" t="str">
            <v>C</v>
          </cell>
          <cell r="F4570" t="str">
            <v>M</v>
          </cell>
          <cell r="G4570">
            <v>20</v>
          </cell>
        </row>
        <row r="4571">
          <cell r="A4571" t="str">
            <v>N2082V2</v>
          </cell>
          <cell r="B4571">
            <v>2</v>
          </cell>
          <cell r="C4571" t="str">
            <v>MC</v>
          </cell>
          <cell r="D4571" t="str">
            <v xml:space="preserve">LV  </v>
          </cell>
          <cell r="E4571" t="str">
            <v>C</v>
          </cell>
          <cell r="F4571" t="str">
            <v>M</v>
          </cell>
          <cell r="G4571">
            <v>20</v>
          </cell>
        </row>
        <row r="4572">
          <cell r="A4572" t="str">
            <v>N2082V2M</v>
          </cell>
          <cell r="B4572">
            <v>2</v>
          </cell>
          <cell r="C4572" t="str">
            <v>M1</v>
          </cell>
          <cell r="D4572" t="str">
            <v xml:space="preserve">LV  </v>
          </cell>
          <cell r="E4572" t="str">
            <v>C</v>
          </cell>
          <cell r="F4572" t="str">
            <v>M</v>
          </cell>
          <cell r="G4572">
            <v>5</v>
          </cell>
        </row>
        <row r="4573">
          <cell r="A4573" t="str">
            <v>N208E</v>
          </cell>
          <cell r="B4573">
            <v>0</v>
          </cell>
          <cell r="C4573" t="str">
            <v>M1</v>
          </cell>
          <cell r="D4573" t="str">
            <v xml:space="preserve">LV  </v>
          </cell>
          <cell r="E4573" t="str">
            <v>C</v>
          </cell>
          <cell r="F4573" t="str">
            <v>M</v>
          </cell>
          <cell r="G4573">
            <v>15</v>
          </cell>
        </row>
        <row r="4574">
          <cell r="A4574" t="str">
            <v>N208E21M</v>
          </cell>
          <cell r="B4574">
            <v>2</v>
          </cell>
          <cell r="C4574" t="str">
            <v>P8</v>
          </cell>
          <cell r="D4574" t="str">
            <v xml:space="preserve">LV  </v>
          </cell>
          <cell r="E4574" t="str">
            <v>C</v>
          </cell>
          <cell r="F4574" t="str">
            <v>P</v>
          </cell>
          <cell r="G4574">
            <v>40</v>
          </cell>
        </row>
        <row r="4575">
          <cell r="A4575" t="str">
            <v>N208E22M</v>
          </cell>
          <cell r="B4575">
            <v>2</v>
          </cell>
          <cell r="C4575" t="str">
            <v>P8</v>
          </cell>
          <cell r="D4575" t="str">
            <v xml:space="preserve">LV  </v>
          </cell>
          <cell r="E4575" t="str">
            <v>C</v>
          </cell>
          <cell r="F4575" t="str">
            <v>P</v>
          </cell>
          <cell r="G4575">
            <v>0</v>
          </cell>
        </row>
        <row r="4576">
          <cell r="A4576" t="str">
            <v>N209</v>
          </cell>
          <cell r="B4576">
            <v>1</v>
          </cell>
          <cell r="C4576" t="str">
            <v>M1</v>
          </cell>
          <cell r="D4576" t="str">
            <v xml:space="preserve">LV  </v>
          </cell>
          <cell r="E4576" t="str">
            <v>C</v>
          </cell>
          <cell r="F4576" t="str">
            <v>M</v>
          </cell>
          <cell r="G4576">
            <v>20</v>
          </cell>
        </row>
        <row r="4577">
          <cell r="A4577" t="str">
            <v>N2092V2</v>
          </cell>
          <cell r="B4577">
            <v>2</v>
          </cell>
          <cell r="C4577" t="str">
            <v>MC</v>
          </cell>
          <cell r="D4577" t="str">
            <v xml:space="preserve">LV  </v>
          </cell>
          <cell r="E4577" t="str">
            <v>C</v>
          </cell>
          <cell r="F4577" t="str">
            <v>M</v>
          </cell>
          <cell r="G4577">
            <v>20</v>
          </cell>
        </row>
        <row r="4578">
          <cell r="A4578" t="str">
            <v>N2092V2M</v>
          </cell>
          <cell r="B4578">
            <v>2</v>
          </cell>
          <cell r="C4578" t="str">
            <v>M1</v>
          </cell>
          <cell r="D4578" t="str">
            <v xml:space="preserve">LV  </v>
          </cell>
          <cell r="E4578" t="str">
            <v>C</v>
          </cell>
          <cell r="F4578" t="str">
            <v>M</v>
          </cell>
          <cell r="G4578">
            <v>5</v>
          </cell>
        </row>
        <row r="4579">
          <cell r="A4579" t="str">
            <v>N209E</v>
          </cell>
          <cell r="B4579">
            <v>0</v>
          </cell>
          <cell r="C4579" t="str">
            <v>M1</v>
          </cell>
          <cell r="D4579" t="str">
            <v xml:space="preserve">LV  </v>
          </cell>
          <cell r="E4579" t="str">
            <v>C</v>
          </cell>
          <cell r="F4579" t="str">
            <v>M</v>
          </cell>
          <cell r="G4579">
            <v>15</v>
          </cell>
        </row>
        <row r="4580">
          <cell r="A4580" t="str">
            <v>N209E21M</v>
          </cell>
          <cell r="B4580">
            <v>2</v>
          </cell>
          <cell r="C4580" t="str">
            <v>P8</v>
          </cell>
          <cell r="D4580" t="str">
            <v xml:space="preserve">LV  </v>
          </cell>
          <cell r="E4580" t="str">
            <v>A</v>
          </cell>
          <cell r="F4580" t="str">
            <v>P</v>
          </cell>
          <cell r="G4580">
            <v>40</v>
          </cell>
        </row>
        <row r="4581">
          <cell r="A4581" t="str">
            <v>N209E22M</v>
          </cell>
          <cell r="B4581">
            <v>2</v>
          </cell>
          <cell r="C4581" t="str">
            <v>P8</v>
          </cell>
          <cell r="D4581" t="str">
            <v xml:space="preserve">LV  </v>
          </cell>
          <cell r="E4581" t="str">
            <v>C</v>
          </cell>
          <cell r="F4581" t="str">
            <v>P</v>
          </cell>
          <cell r="G4581">
            <v>40</v>
          </cell>
        </row>
        <row r="4582">
          <cell r="A4582" t="str">
            <v>N210</v>
          </cell>
          <cell r="B4582">
            <v>1</v>
          </cell>
          <cell r="C4582" t="str">
            <v>M1</v>
          </cell>
          <cell r="D4582" t="str">
            <v xml:space="preserve">LV  </v>
          </cell>
          <cell r="E4582" t="str">
            <v>C</v>
          </cell>
          <cell r="F4582" t="str">
            <v>M</v>
          </cell>
          <cell r="G4582">
            <v>20</v>
          </cell>
        </row>
        <row r="4583">
          <cell r="A4583" t="str">
            <v>N2102V2</v>
          </cell>
          <cell r="B4583">
            <v>2</v>
          </cell>
          <cell r="C4583" t="str">
            <v>MC</v>
          </cell>
          <cell r="D4583" t="str">
            <v xml:space="preserve">LV  </v>
          </cell>
          <cell r="E4583" t="str">
            <v>C</v>
          </cell>
          <cell r="F4583" t="str">
            <v>M</v>
          </cell>
          <cell r="G4583">
            <v>20</v>
          </cell>
        </row>
        <row r="4584">
          <cell r="A4584" t="str">
            <v>N2102V2M</v>
          </cell>
          <cell r="B4584">
            <v>2</v>
          </cell>
          <cell r="C4584" t="str">
            <v>M1</v>
          </cell>
          <cell r="D4584" t="str">
            <v xml:space="preserve">LV  </v>
          </cell>
          <cell r="E4584" t="str">
            <v>C</v>
          </cell>
          <cell r="F4584" t="str">
            <v>M</v>
          </cell>
          <cell r="G4584">
            <v>5</v>
          </cell>
        </row>
        <row r="4585">
          <cell r="A4585" t="str">
            <v>N210E</v>
          </cell>
          <cell r="B4585">
            <v>0</v>
          </cell>
          <cell r="C4585" t="str">
            <v>M1</v>
          </cell>
          <cell r="D4585" t="str">
            <v xml:space="preserve">LV  </v>
          </cell>
          <cell r="E4585" t="str">
            <v>C</v>
          </cell>
          <cell r="F4585" t="str">
            <v>M</v>
          </cell>
          <cell r="G4585">
            <v>15</v>
          </cell>
        </row>
        <row r="4586">
          <cell r="A4586" t="str">
            <v>N210E21M</v>
          </cell>
          <cell r="B4586">
            <v>2</v>
          </cell>
          <cell r="C4586" t="str">
            <v>P8</v>
          </cell>
          <cell r="D4586" t="str">
            <v xml:space="preserve">LV  </v>
          </cell>
          <cell r="E4586" t="str">
            <v>C</v>
          </cell>
          <cell r="F4586" t="str">
            <v>P</v>
          </cell>
          <cell r="G4586">
            <v>40</v>
          </cell>
        </row>
        <row r="4587">
          <cell r="A4587" t="str">
            <v>N210E22M</v>
          </cell>
          <cell r="B4587">
            <v>2</v>
          </cell>
          <cell r="C4587" t="str">
            <v>P8</v>
          </cell>
          <cell r="D4587" t="str">
            <v xml:space="preserve">LV  </v>
          </cell>
          <cell r="E4587" t="str">
            <v>C</v>
          </cell>
          <cell r="F4587" t="str">
            <v>P</v>
          </cell>
          <cell r="G4587">
            <v>40</v>
          </cell>
        </row>
        <row r="4588">
          <cell r="A4588" t="str">
            <v>N211</v>
          </cell>
          <cell r="B4588">
            <v>1</v>
          </cell>
          <cell r="C4588" t="str">
            <v>M1</v>
          </cell>
          <cell r="D4588" t="str">
            <v xml:space="preserve">LV  </v>
          </cell>
          <cell r="E4588" t="str">
            <v>C</v>
          </cell>
          <cell r="F4588" t="str">
            <v>M</v>
          </cell>
          <cell r="G4588">
            <v>20</v>
          </cell>
        </row>
        <row r="4589">
          <cell r="A4589" t="str">
            <v>N2112V2</v>
          </cell>
          <cell r="B4589">
            <v>2</v>
          </cell>
          <cell r="C4589" t="str">
            <v>MC</v>
          </cell>
          <cell r="D4589" t="str">
            <v xml:space="preserve">LV  </v>
          </cell>
          <cell r="E4589" t="str">
            <v>C</v>
          </cell>
          <cell r="F4589" t="str">
            <v>M</v>
          </cell>
          <cell r="G4589">
            <v>20</v>
          </cell>
        </row>
        <row r="4590">
          <cell r="A4590" t="str">
            <v>N2112V2M</v>
          </cell>
          <cell r="B4590">
            <v>2</v>
          </cell>
          <cell r="C4590" t="str">
            <v>M1</v>
          </cell>
          <cell r="D4590" t="str">
            <v xml:space="preserve">LV  </v>
          </cell>
          <cell r="E4590" t="str">
            <v>C</v>
          </cell>
          <cell r="F4590" t="str">
            <v>M</v>
          </cell>
          <cell r="G4590">
            <v>5</v>
          </cell>
        </row>
        <row r="4591">
          <cell r="A4591" t="str">
            <v>N211E</v>
          </cell>
          <cell r="B4591">
            <v>0</v>
          </cell>
          <cell r="C4591" t="str">
            <v>M1</v>
          </cell>
          <cell r="D4591" t="str">
            <v xml:space="preserve">LV  </v>
          </cell>
          <cell r="E4591" t="str">
            <v>C</v>
          </cell>
          <cell r="F4591" t="str">
            <v>M</v>
          </cell>
          <cell r="G4591">
            <v>15</v>
          </cell>
        </row>
        <row r="4592">
          <cell r="A4592" t="str">
            <v>N211E21M</v>
          </cell>
          <cell r="B4592">
            <v>2</v>
          </cell>
          <cell r="C4592" t="str">
            <v>P8</v>
          </cell>
          <cell r="D4592" t="str">
            <v xml:space="preserve">LV  </v>
          </cell>
          <cell r="E4592" t="str">
            <v>C</v>
          </cell>
          <cell r="F4592" t="str">
            <v>P</v>
          </cell>
          <cell r="G4592">
            <v>40</v>
          </cell>
        </row>
        <row r="4593">
          <cell r="A4593" t="str">
            <v>N211E22M</v>
          </cell>
          <cell r="B4593">
            <v>2</v>
          </cell>
          <cell r="C4593" t="str">
            <v>P8</v>
          </cell>
          <cell r="D4593" t="str">
            <v xml:space="preserve">LV  </v>
          </cell>
          <cell r="E4593" t="str">
            <v>C</v>
          </cell>
          <cell r="F4593" t="str">
            <v>P</v>
          </cell>
          <cell r="G4593">
            <v>40</v>
          </cell>
        </row>
        <row r="4594">
          <cell r="A4594" t="str">
            <v>N212</v>
          </cell>
          <cell r="B4594">
            <v>1</v>
          </cell>
          <cell r="C4594" t="str">
            <v>M1</v>
          </cell>
          <cell r="D4594" t="str">
            <v xml:space="preserve">LV  </v>
          </cell>
          <cell r="E4594" t="str">
            <v>C</v>
          </cell>
          <cell r="F4594" t="str">
            <v>M</v>
          </cell>
          <cell r="G4594">
            <v>20</v>
          </cell>
        </row>
        <row r="4595">
          <cell r="A4595" t="str">
            <v>N2122V</v>
          </cell>
          <cell r="B4595" t="str">
            <v xml:space="preserve">  </v>
          </cell>
          <cell r="C4595" t="str">
            <v>P5</v>
          </cell>
          <cell r="D4595" t="str">
            <v xml:space="preserve">    </v>
          </cell>
          <cell r="E4595" t="str">
            <v>C</v>
          </cell>
          <cell r="F4595" t="str">
            <v>P</v>
          </cell>
          <cell r="G4595">
            <v>70</v>
          </cell>
        </row>
        <row r="4596">
          <cell r="A4596" t="str">
            <v>N2122V2</v>
          </cell>
          <cell r="B4596">
            <v>2</v>
          </cell>
          <cell r="C4596" t="str">
            <v>MC</v>
          </cell>
          <cell r="D4596" t="str">
            <v xml:space="preserve">LV  </v>
          </cell>
          <cell r="E4596" t="str">
            <v>C</v>
          </cell>
          <cell r="F4596" t="str">
            <v>M</v>
          </cell>
          <cell r="G4596">
            <v>20</v>
          </cell>
        </row>
        <row r="4597">
          <cell r="A4597" t="str">
            <v>N2122V2M</v>
          </cell>
          <cell r="B4597">
            <v>2</v>
          </cell>
          <cell r="C4597" t="str">
            <v>M1</v>
          </cell>
          <cell r="D4597" t="str">
            <v xml:space="preserve">LV  </v>
          </cell>
          <cell r="E4597" t="str">
            <v>C</v>
          </cell>
          <cell r="F4597" t="str">
            <v>M</v>
          </cell>
          <cell r="G4597">
            <v>5</v>
          </cell>
        </row>
        <row r="4598">
          <cell r="A4598" t="str">
            <v>N2124V</v>
          </cell>
          <cell r="B4598" t="str">
            <v xml:space="preserve">  </v>
          </cell>
          <cell r="C4598" t="str">
            <v>P5</v>
          </cell>
          <cell r="D4598" t="str">
            <v xml:space="preserve">    </v>
          </cell>
          <cell r="E4598" t="str">
            <v>C</v>
          </cell>
          <cell r="F4598" t="str">
            <v>P</v>
          </cell>
          <cell r="G4598">
            <v>50</v>
          </cell>
        </row>
        <row r="4599">
          <cell r="A4599" t="str">
            <v>N212E</v>
          </cell>
          <cell r="B4599">
            <v>0</v>
          </cell>
          <cell r="C4599" t="str">
            <v>M1</v>
          </cell>
          <cell r="D4599" t="str">
            <v xml:space="preserve">LV  </v>
          </cell>
          <cell r="E4599" t="str">
            <v>C</v>
          </cell>
          <cell r="F4599" t="str">
            <v>M</v>
          </cell>
          <cell r="G4599">
            <v>15</v>
          </cell>
        </row>
        <row r="4600">
          <cell r="A4600" t="str">
            <v>N212E21M</v>
          </cell>
          <cell r="B4600">
            <v>2</v>
          </cell>
          <cell r="C4600" t="str">
            <v>P8</v>
          </cell>
          <cell r="D4600" t="str">
            <v xml:space="preserve">LV  </v>
          </cell>
          <cell r="E4600" t="str">
            <v>C</v>
          </cell>
          <cell r="F4600" t="str">
            <v>P</v>
          </cell>
          <cell r="G4600">
            <v>40</v>
          </cell>
        </row>
        <row r="4601">
          <cell r="A4601" t="str">
            <v>N212E22M</v>
          </cell>
          <cell r="B4601">
            <v>2</v>
          </cell>
          <cell r="C4601" t="str">
            <v>P8</v>
          </cell>
          <cell r="D4601" t="str">
            <v xml:space="preserve">LV  </v>
          </cell>
          <cell r="E4601" t="str">
            <v>C</v>
          </cell>
          <cell r="F4601" t="str">
            <v>P</v>
          </cell>
          <cell r="G4601">
            <v>40</v>
          </cell>
        </row>
        <row r="4602">
          <cell r="A4602" t="str">
            <v>N213</v>
          </cell>
          <cell r="B4602">
            <v>1</v>
          </cell>
          <cell r="C4602" t="str">
            <v>M1</v>
          </cell>
          <cell r="D4602" t="str">
            <v xml:space="preserve">LV  </v>
          </cell>
          <cell r="E4602" t="str">
            <v>C</v>
          </cell>
          <cell r="F4602" t="str">
            <v>M</v>
          </cell>
          <cell r="G4602">
            <v>20</v>
          </cell>
        </row>
        <row r="4603">
          <cell r="A4603" t="str">
            <v>N2132V2</v>
          </cell>
          <cell r="B4603">
            <v>2</v>
          </cell>
          <cell r="C4603" t="str">
            <v>P5</v>
          </cell>
          <cell r="D4603" t="str">
            <v xml:space="preserve">LV  </v>
          </cell>
          <cell r="E4603" t="str">
            <v>C</v>
          </cell>
          <cell r="F4603" t="str">
            <v>P</v>
          </cell>
          <cell r="G4603">
            <v>50</v>
          </cell>
        </row>
        <row r="4604">
          <cell r="A4604" t="str">
            <v>N2132V2M</v>
          </cell>
          <cell r="B4604">
            <v>2</v>
          </cell>
          <cell r="C4604" t="str">
            <v>M1</v>
          </cell>
          <cell r="D4604" t="str">
            <v xml:space="preserve">LOD </v>
          </cell>
          <cell r="E4604" t="str">
            <v>C</v>
          </cell>
          <cell r="F4604" t="str">
            <v>M</v>
          </cell>
          <cell r="G4604">
            <v>5</v>
          </cell>
        </row>
        <row r="4605">
          <cell r="A4605" t="str">
            <v>N213E</v>
          </cell>
          <cell r="B4605">
            <v>0</v>
          </cell>
          <cell r="C4605" t="str">
            <v>M1</v>
          </cell>
          <cell r="D4605" t="str">
            <v xml:space="preserve">LOD </v>
          </cell>
          <cell r="E4605" t="str">
            <v>C</v>
          </cell>
          <cell r="F4605" t="str">
            <v>M</v>
          </cell>
          <cell r="G4605">
            <v>15</v>
          </cell>
        </row>
        <row r="4606">
          <cell r="A4606" t="str">
            <v>N213E21M</v>
          </cell>
          <cell r="B4606">
            <v>2</v>
          </cell>
          <cell r="C4606" t="str">
            <v>P8</v>
          </cell>
          <cell r="D4606" t="str">
            <v xml:space="preserve">LV  </v>
          </cell>
          <cell r="E4606" t="str">
            <v>C</v>
          </cell>
          <cell r="F4606" t="str">
            <v>P</v>
          </cell>
          <cell r="G4606">
            <v>40</v>
          </cell>
        </row>
        <row r="4607">
          <cell r="A4607" t="str">
            <v>N213E22M</v>
          </cell>
          <cell r="B4607">
            <v>2</v>
          </cell>
          <cell r="C4607" t="str">
            <v>P8</v>
          </cell>
          <cell r="D4607" t="str">
            <v xml:space="preserve">LV  </v>
          </cell>
          <cell r="E4607" t="str">
            <v>C</v>
          </cell>
          <cell r="F4607" t="str">
            <v>P</v>
          </cell>
          <cell r="G4607">
            <v>40</v>
          </cell>
        </row>
        <row r="4608">
          <cell r="A4608" t="str">
            <v>N2142V2</v>
          </cell>
          <cell r="B4608">
            <v>2</v>
          </cell>
          <cell r="C4608" t="str">
            <v>MC</v>
          </cell>
          <cell r="D4608" t="str">
            <v xml:space="preserve">LOD </v>
          </cell>
          <cell r="E4608" t="str">
            <v>C</v>
          </cell>
          <cell r="F4608" t="str">
            <v>M</v>
          </cell>
          <cell r="G4608">
            <v>20</v>
          </cell>
        </row>
        <row r="4609">
          <cell r="A4609" t="str">
            <v>N2142V2M</v>
          </cell>
          <cell r="B4609">
            <v>2</v>
          </cell>
          <cell r="C4609" t="str">
            <v>M1</v>
          </cell>
          <cell r="D4609" t="str">
            <v xml:space="preserve">LOD </v>
          </cell>
          <cell r="E4609" t="str">
            <v>C</v>
          </cell>
          <cell r="F4609" t="str">
            <v>M</v>
          </cell>
          <cell r="G4609">
            <v>5</v>
          </cell>
        </row>
        <row r="4610">
          <cell r="A4610" t="str">
            <v>N214E</v>
          </cell>
          <cell r="B4610">
            <v>0</v>
          </cell>
          <cell r="C4610" t="str">
            <v>M1</v>
          </cell>
          <cell r="D4610" t="str">
            <v xml:space="preserve">LOD </v>
          </cell>
          <cell r="E4610" t="str">
            <v>C</v>
          </cell>
          <cell r="F4610" t="str">
            <v>M</v>
          </cell>
          <cell r="G4610">
            <v>15</v>
          </cell>
        </row>
        <row r="4611">
          <cell r="A4611" t="str">
            <v>N214E21M</v>
          </cell>
          <cell r="B4611">
            <v>2</v>
          </cell>
          <cell r="C4611" t="str">
            <v>P8</v>
          </cell>
          <cell r="D4611" t="str">
            <v xml:space="preserve">LOD </v>
          </cell>
          <cell r="E4611" t="str">
            <v>C</v>
          </cell>
          <cell r="F4611" t="str">
            <v>P</v>
          </cell>
          <cell r="G4611">
            <v>40</v>
          </cell>
        </row>
        <row r="4612">
          <cell r="A4612" t="str">
            <v>N214E22M</v>
          </cell>
          <cell r="B4612">
            <v>2</v>
          </cell>
          <cell r="C4612" t="str">
            <v>P8</v>
          </cell>
          <cell r="D4612" t="str">
            <v xml:space="preserve">LOD </v>
          </cell>
          <cell r="E4612" t="str">
            <v>C</v>
          </cell>
          <cell r="F4612" t="str">
            <v>P</v>
          </cell>
          <cell r="G4612">
            <v>40</v>
          </cell>
        </row>
        <row r="4613">
          <cell r="A4613" t="str">
            <v>N2152V2</v>
          </cell>
          <cell r="B4613">
            <v>2</v>
          </cell>
          <cell r="C4613" t="str">
            <v>MC</v>
          </cell>
          <cell r="D4613" t="str">
            <v xml:space="preserve">LOD </v>
          </cell>
          <cell r="E4613" t="str">
            <v>C</v>
          </cell>
          <cell r="F4613" t="str">
            <v>M</v>
          </cell>
          <cell r="G4613">
            <v>20</v>
          </cell>
        </row>
        <row r="4614">
          <cell r="A4614" t="str">
            <v>N2152V2M</v>
          </cell>
          <cell r="B4614">
            <v>2</v>
          </cell>
          <cell r="C4614" t="str">
            <v>M1</v>
          </cell>
          <cell r="D4614" t="str">
            <v xml:space="preserve">LOD </v>
          </cell>
          <cell r="E4614" t="str">
            <v>C</v>
          </cell>
          <cell r="F4614" t="str">
            <v>M</v>
          </cell>
          <cell r="G4614">
            <v>5</v>
          </cell>
        </row>
        <row r="4615">
          <cell r="A4615" t="str">
            <v>N215E</v>
          </cell>
          <cell r="B4615">
            <v>0</v>
          </cell>
          <cell r="C4615" t="str">
            <v>M1</v>
          </cell>
          <cell r="D4615" t="str">
            <v xml:space="preserve">LOD </v>
          </cell>
          <cell r="E4615" t="str">
            <v>C</v>
          </cell>
          <cell r="F4615" t="str">
            <v>M</v>
          </cell>
          <cell r="G4615">
            <v>15</v>
          </cell>
        </row>
        <row r="4616">
          <cell r="A4616" t="str">
            <v>N215E21M</v>
          </cell>
          <cell r="B4616">
            <v>2</v>
          </cell>
          <cell r="C4616" t="str">
            <v>P8</v>
          </cell>
          <cell r="D4616" t="str">
            <v xml:space="preserve">LOD </v>
          </cell>
          <cell r="E4616" t="str">
            <v>C</v>
          </cell>
          <cell r="F4616" t="str">
            <v>P</v>
          </cell>
          <cell r="G4616">
            <v>40</v>
          </cell>
        </row>
        <row r="4617">
          <cell r="A4617" t="str">
            <v>N215E22M</v>
          </cell>
          <cell r="B4617">
            <v>2</v>
          </cell>
          <cell r="C4617" t="str">
            <v>P8</v>
          </cell>
          <cell r="D4617" t="str">
            <v xml:space="preserve">LOD </v>
          </cell>
          <cell r="E4617" t="str">
            <v>C</v>
          </cell>
          <cell r="F4617" t="str">
            <v>P</v>
          </cell>
          <cell r="G4617">
            <v>40</v>
          </cell>
        </row>
        <row r="4618">
          <cell r="A4618" t="str">
            <v>N307</v>
          </cell>
          <cell r="B4618">
            <v>1</v>
          </cell>
          <cell r="C4618" t="str">
            <v>M1</v>
          </cell>
          <cell r="D4618" t="str">
            <v xml:space="preserve">LV  </v>
          </cell>
          <cell r="E4618" t="str">
            <v>C</v>
          </cell>
          <cell r="F4618" t="str">
            <v>M</v>
          </cell>
          <cell r="G4618">
            <v>20</v>
          </cell>
        </row>
        <row r="4619">
          <cell r="A4619" t="str">
            <v>N3072V2</v>
          </cell>
          <cell r="B4619">
            <v>2</v>
          </cell>
          <cell r="C4619" t="str">
            <v>MC</v>
          </cell>
          <cell r="D4619" t="str">
            <v xml:space="preserve">LV  </v>
          </cell>
          <cell r="E4619" t="str">
            <v>C</v>
          </cell>
          <cell r="F4619" t="str">
            <v>M</v>
          </cell>
          <cell r="G4619">
            <v>20</v>
          </cell>
        </row>
        <row r="4620">
          <cell r="A4620" t="str">
            <v>N3072V2M</v>
          </cell>
          <cell r="B4620">
            <v>2</v>
          </cell>
          <cell r="C4620" t="str">
            <v>M1</v>
          </cell>
          <cell r="D4620" t="str">
            <v xml:space="preserve">LV  </v>
          </cell>
          <cell r="E4620" t="str">
            <v>C</v>
          </cell>
          <cell r="F4620" t="str">
            <v>M</v>
          </cell>
          <cell r="G4620">
            <v>5</v>
          </cell>
        </row>
        <row r="4621">
          <cell r="A4621" t="str">
            <v>N307E</v>
          </cell>
          <cell r="B4621">
            <v>0</v>
          </cell>
          <cell r="C4621" t="str">
            <v>M1</v>
          </cell>
          <cell r="D4621" t="str">
            <v xml:space="preserve">LV  </v>
          </cell>
          <cell r="E4621" t="str">
            <v>C</v>
          </cell>
          <cell r="F4621" t="str">
            <v>M</v>
          </cell>
          <cell r="G4621">
            <v>15</v>
          </cell>
        </row>
        <row r="4622">
          <cell r="A4622" t="str">
            <v>N307E21M</v>
          </cell>
          <cell r="B4622">
            <v>2</v>
          </cell>
          <cell r="C4622" t="str">
            <v>P8</v>
          </cell>
          <cell r="D4622" t="str">
            <v xml:space="preserve">LV  </v>
          </cell>
          <cell r="E4622" t="str">
            <v>C</v>
          </cell>
          <cell r="F4622" t="str">
            <v>P</v>
          </cell>
          <cell r="G4622">
            <v>40</v>
          </cell>
        </row>
        <row r="4623">
          <cell r="A4623" t="str">
            <v>N307E22M</v>
          </cell>
          <cell r="B4623">
            <v>2</v>
          </cell>
          <cell r="C4623" t="str">
            <v>P8</v>
          </cell>
          <cell r="D4623" t="str">
            <v xml:space="preserve">LV  </v>
          </cell>
          <cell r="E4623" t="str">
            <v>C</v>
          </cell>
          <cell r="F4623" t="str">
            <v>P</v>
          </cell>
          <cell r="G4623">
            <v>40</v>
          </cell>
        </row>
        <row r="4624">
          <cell r="A4624" t="str">
            <v>N308</v>
          </cell>
          <cell r="B4624">
            <v>1</v>
          </cell>
          <cell r="C4624" t="str">
            <v>M1</v>
          </cell>
          <cell r="D4624" t="str">
            <v xml:space="preserve">LV  </v>
          </cell>
          <cell r="E4624" t="str">
            <v>C</v>
          </cell>
          <cell r="F4624" t="str">
            <v>M</v>
          </cell>
          <cell r="G4624">
            <v>20</v>
          </cell>
        </row>
        <row r="4625">
          <cell r="A4625" t="str">
            <v>N3082V2</v>
          </cell>
          <cell r="B4625">
            <v>2</v>
          </cell>
          <cell r="C4625" t="str">
            <v>MC</v>
          </cell>
          <cell r="D4625" t="str">
            <v xml:space="preserve">LV  </v>
          </cell>
          <cell r="E4625" t="str">
            <v>C</v>
          </cell>
          <cell r="F4625" t="str">
            <v>M</v>
          </cell>
          <cell r="G4625">
            <v>20</v>
          </cell>
        </row>
        <row r="4626">
          <cell r="A4626" t="str">
            <v>N3082V2M</v>
          </cell>
          <cell r="B4626">
            <v>2</v>
          </cell>
          <cell r="C4626" t="str">
            <v>M1</v>
          </cell>
          <cell r="D4626" t="str">
            <v xml:space="preserve">LV  </v>
          </cell>
          <cell r="E4626" t="str">
            <v>C</v>
          </cell>
          <cell r="F4626" t="str">
            <v>M</v>
          </cell>
          <cell r="G4626">
            <v>5</v>
          </cell>
        </row>
        <row r="4627">
          <cell r="A4627" t="str">
            <v>N308E</v>
          </cell>
          <cell r="B4627">
            <v>0</v>
          </cell>
          <cell r="C4627" t="str">
            <v>M1</v>
          </cell>
          <cell r="D4627" t="str">
            <v xml:space="preserve">LV  </v>
          </cell>
          <cell r="E4627" t="str">
            <v>C</v>
          </cell>
          <cell r="F4627" t="str">
            <v>M</v>
          </cell>
          <cell r="G4627">
            <v>15</v>
          </cell>
        </row>
        <row r="4628">
          <cell r="A4628" t="str">
            <v>N308E21B</v>
          </cell>
          <cell r="B4628">
            <v>2</v>
          </cell>
          <cell r="C4628" t="str">
            <v>P2</v>
          </cell>
          <cell r="D4628" t="str">
            <v xml:space="preserve">    </v>
          </cell>
          <cell r="E4628" t="str">
            <v>C</v>
          </cell>
          <cell r="F4628" t="str">
            <v>P</v>
          </cell>
          <cell r="G4628">
            <v>0</v>
          </cell>
        </row>
        <row r="4629">
          <cell r="A4629" t="str">
            <v>N308E21M</v>
          </cell>
          <cell r="B4629">
            <v>2</v>
          </cell>
          <cell r="C4629" t="str">
            <v>P8</v>
          </cell>
          <cell r="D4629" t="str">
            <v xml:space="preserve">LV  </v>
          </cell>
          <cell r="E4629" t="str">
            <v>C</v>
          </cell>
          <cell r="F4629" t="str">
            <v>P</v>
          </cell>
          <cell r="G4629">
            <v>40</v>
          </cell>
        </row>
        <row r="4630">
          <cell r="A4630" t="str">
            <v>N308E22B</v>
          </cell>
          <cell r="B4630">
            <v>2</v>
          </cell>
          <cell r="C4630" t="str">
            <v>P2</v>
          </cell>
          <cell r="D4630" t="str">
            <v xml:space="preserve">    </v>
          </cell>
          <cell r="E4630" t="str">
            <v>C</v>
          </cell>
          <cell r="F4630" t="str">
            <v>P</v>
          </cell>
          <cell r="G4630">
            <v>0</v>
          </cell>
        </row>
        <row r="4631">
          <cell r="A4631" t="str">
            <v>N308E22M</v>
          </cell>
          <cell r="B4631">
            <v>2</v>
          </cell>
          <cell r="C4631" t="str">
            <v>P8</v>
          </cell>
          <cell r="D4631" t="str">
            <v xml:space="preserve">LV  </v>
          </cell>
          <cell r="E4631" t="str">
            <v>C</v>
          </cell>
          <cell r="F4631" t="str">
            <v>P</v>
          </cell>
          <cell r="G4631">
            <v>40</v>
          </cell>
        </row>
        <row r="4632">
          <cell r="A4632" t="str">
            <v>N309</v>
          </cell>
          <cell r="B4632">
            <v>1</v>
          </cell>
          <cell r="C4632" t="str">
            <v>M1</v>
          </cell>
          <cell r="D4632" t="str">
            <v xml:space="preserve">LV  </v>
          </cell>
          <cell r="E4632" t="str">
            <v>C</v>
          </cell>
          <cell r="F4632" t="str">
            <v>M</v>
          </cell>
          <cell r="G4632">
            <v>20</v>
          </cell>
        </row>
        <row r="4633">
          <cell r="A4633" t="str">
            <v>N3092V2</v>
          </cell>
          <cell r="B4633">
            <v>2</v>
          </cell>
          <cell r="C4633" t="str">
            <v>P5</v>
          </cell>
          <cell r="D4633" t="str">
            <v xml:space="preserve">HVC </v>
          </cell>
          <cell r="E4633" t="str">
            <v>B</v>
          </cell>
          <cell r="F4633" t="str">
            <v>P</v>
          </cell>
          <cell r="G4633">
            <v>50</v>
          </cell>
        </row>
        <row r="4634">
          <cell r="A4634" t="str">
            <v>N3092V2M</v>
          </cell>
          <cell r="B4634">
            <v>2</v>
          </cell>
          <cell r="C4634" t="str">
            <v>M1</v>
          </cell>
          <cell r="D4634" t="str">
            <v xml:space="preserve">LV  </v>
          </cell>
          <cell r="E4634" t="str">
            <v>C</v>
          </cell>
          <cell r="F4634" t="str">
            <v>M</v>
          </cell>
          <cell r="G4634">
            <v>5</v>
          </cell>
        </row>
        <row r="4635">
          <cell r="A4635" t="str">
            <v>N309E</v>
          </cell>
          <cell r="B4635">
            <v>0</v>
          </cell>
          <cell r="C4635" t="str">
            <v>M1</v>
          </cell>
          <cell r="D4635" t="str">
            <v xml:space="preserve">LV  </v>
          </cell>
          <cell r="E4635" t="str">
            <v>C</v>
          </cell>
          <cell r="F4635" t="str">
            <v>M</v>
          </cell>
          <cell r="G4635">
            <v>0</v>
          </cell>
        </row>
        <row r="4636">
          <cell r="A4636" t="str">
            <v>N309E21M</v>
          </cell>
          <cell r="B4636">
            <v>2</v>
          </cell>
          <cell r="C4636" t="str">
            <v>P8</v>
          </cell>
          <cell r="D4636" t="str">
            <v xml:space="preserve">LV  </v>
          </cell>
          <cell r="E4636" t="str">
            <v>A</v>
          </cell>
          <cell r="F4636" t="str">
            <v>P</v>
          </cell>
          <cell r="G4636">
            <v>40</v>
          </cell>
        </row>
        <row r="4637">
          <cell r="A4637" t="str">
            <v>N309E22M</v>
          </cell>
          <cell r="B4637">
            <v>2</v>
          </cell>
          <cell r="C4637" t="str">
            <v>P8</v>
          </cell>
          <cell r="D4637" t="str">
            <v xml:space="preserve">LV  </v>
          </cell>
          <cell r="E4637" t="str">
            <v>A</v>
          </cell>
          <cell r="F4637" t="str">
            <v>P</v>
          </cell>
          <cell r="G4637">
            <v>40</v>
          </cell>
        </row>
        <row r="4638">
          <cell r="A4638" t="str">
            <v>N310</v>
          </cell>
          <cell r="B4638">
            <v>1</v>
          </cell>
          <cell r="C4638" t="str">
            <v>M1</v>
          </cell>
          <cell r="D4638" t="str">
            <v xml:space="preserve">LV  </v>
          </cell>
          <cell r="E4638" t="str">
            <v>C</v>
          </cell>
          <cell r="F4638" t="str">
            <v>M</v>
          </cell>
          <cell r="G4638">
            <v>20</v>
          </cell>
        </row>
        <row r="4639">
          <cell r="A4639" t="str">
            <v>N3102V2</v>
          </cell>
          <cell r="B4639">
            <v>2</v>
          </cell>
          <cell r="C4639" t="str">
            <v>P5</v>
          </cell>
          <cell r="D4639" t="str">
            <v xml:space="preserve">LV  </v>
          </cell>
          <cell r="E4639" t="str">
            <v>C</v>
          </cell>
          <cell r="F4639" t="str">
            <v>P</v>
          </cell>
          <cell r="G4639">
            <v>50</v>
          </cell>
        </row>
        <row r="4640">
          <cell r="A4640" t="str">
            <v>N3102V2M</v>
          </cell>
          <cell r="B4640">
            <v>2</v>
          </cell>
          <cell r="C4640" t="str">
            <v>M1</v>
          </cell>
          <cell r="D4640" t="str">
            <v xml:space="preserve">LV  </v>
          </cell>
          <cell r="E4640" t="str">
            <v>C</v>
          </cell>
          <cell r="F4640" t="str">
            <v>M</v>
          </cell>
          <cell r="G4640">
            <v>5</v>
          </cell>
        </row>
        <row r="4641">
          <cell r="A4641" t="str">
            <v>N310E</v>
          </cell>
          <cell r="B4641">
            <v>0</v>
          </cell>
          <cell r="C4641" t="str">
            <v>M1</v>
          </cell>
          <cell r="D4641" t="str">
            <v xml:space="preserve">LV  </v>
          </cell>
          <cell r="E4641" t="str">
            <v>C</v>
          </cell>
          <cell r="F4641" t="str">
            <v>M</v>
          </cell>
          <cell r="G4641">
            <v>15</v>
          </cell>
        </row>
        <row r="4642">
          <cell r="A4642" t="str">
            <v>N310E21M</v>
          </cell>
          <cell r="B4642">
            <v>2</v>
          </cell>
          <cell r="C4642" t="str">
            <v>P8</v>
          </cell>
          <cell r="D4642" t="str">
            <v xml:space="preserve">LV  </v>
          </cell>
          <cell r="E4642" t="str">
            <v>C</v>
          </cell>
          <cell r="F4642" t="str">
            <v>P</v>
          </cell>
          <cell r="G4642">
            <v>40</v>
          </cell>
        </row>
        <row r="4643">
          <cell r="A4643" t="str">
            <v>N310E22M</v>
          </cell>
          <cell r="B4643">
            <v>2</v>
          </cell>
          <cell r="C4643" t="str">
            <v>P8</v>
          </cell>
          <cell r="D4643" t="str">
            <v xml:space="preserve">LV  </v>
          </cell>
          <cell r="E4643" t="str">
            <v>C</v>
          </cell>
          <cell r="F4643" t="str">
            <v>P</v>
          </cell>
          <cell r="G4643">
            <v>40</v>
          </cell>
        </row>
        <row r="4644">
          <cell r="A4644" t="str">
            <v>N311</v>
          </cell>
          <cell r="B4644">
            <v>1</v>
          </cell>
          <cell r="C4644" t="str">
            <v>M1</v>
          </cell>
          <cell r="D4644" t="str">
            <v xml:space="preserve">LV  </v>
          </cell>
          <cell r="E4644" t="str">
            <v>C</v>
          </cell>
          <cell r="F4644" t="str">
            <v>M</v>
          </cell>
          <cell r="G4644">
            <v>20</v>
          </cell>
        </row>
        <row r="4645">
          <cell r="A4645" t="str">
            <v>N3112V2</v>
          </cell>
          <cell r="B4645">
            <v>2</v>
          </cell>
          <cell r="C4645" t="str">
            <v>MC</v>
          </cell>
          <cell r="D4645" t="str">
            <v xml:space="preserve">LV  </v>
          </cell>
          <cell r="E4645" t="str">
            <v>C</v>
          </cell>
          <cell r="F4645" t="str">
            <v>M</v>
          </cell>
          <cell r="G4645">
            <v>20</v>
          </cell>
        </row>
        <row r="4646">
          <cell r="A4646" t="str">
            <v>N3112V2M</v>
          </cell>
          <cell r="B4646">
            <v>2</v>
          </cell>
          <cell r="C4646" t="str">
            <v>M1</v>
          </cell>
          <cell r="D4646" t="str">
            <v xml:space="preserve">LV  </v>
          </cell>
          <cell r="E4646" t="str">
            <v>C</v>
          </cell>
          <cell r="F4646" t="str">
            <v>M</v>
          </cell>
          <cell r="G4646">
            <v>5</v>
          </cell>
        </row>
        <row r="4647">
          <cell r="A4647" t="str">
            <v>N311E</v>
          </cell>
          <cell r="B4647">
            <v>0</v>
          </cell>
          <cell r="C4647" t="str">
            <v>M1</v>
          </cell>
          <cell r="D4647" t="str">
            <v xml:space="preserve">LV  </v>
          </cell>
          <cell r="E4647" t="str">
            <v>C</v>
          </cell>
          <cell r="F4647" t="str">
            <v>M</v>
          </cell>
          <cell r="G4647">
            <v>15</v>
          </cell>
        </row>
        <row r="4648">
          <cell r="A4648" t="str">
            <v>N311E21M</v>
          </cell>
          <cell r="B4648">
            <v>2</v>
          </cell>
          <cell r="C4648" t="str">
            <v>P8</v>
          </cell>
          <cell r="D4648" t="str">
            <v xml:space="preserve">LV  </v>
          </cell>
          <cell r="E4648" t="str">
            <v>C</v>
          </cell>
          <cell r="F4648" t="str">
            <v>P</v>
          </cell>
          <cell r="G4648">
            <v>40</v>
          </cell>
        </row>
        <row r="4649">
          <cell r="A4649" t="str">
            <v>N311E22M</v>
          </cell>
          <cell r="B4649">
            <v>2</v>
          </cell>
          <cell r="C4649" t="str">
            <v>P8</v>
          </cell>
          <cell r="D4649" t="str">
            <v xml:space="preserve">LV  </v>
          </cell>
          <cell r="E4649" t="str">
            <v>C</v>
          </cell>
          <cell r="F4649" t="str">
            <v>P</v>
          </cell>
          <cell r="G4649">
            <v>40</v>
          </cell>
        </row>
        <row r="4650">
          <cell r="A4650" t="str">
            <v>N312</v>
          </cell>
          <cell r="B4650">
            <v>1</v>
          </cell>
          <cell r="C4650" t="str">
            <v>M1</v>
          </cell>
          <cell r="D4650" t="str">
            <v xml:space="preserve">LOD </v>
          </cell>
          <cell r="E4650" t="str">
            <v>C</v>
          </cell>
          <cell r="F4650" t="str">
            <v>M</v>
          </cell>
          <cell r="G4650">
            <v>20</v>
          </cell>
        </row>
        <row r="4651">
          <cell r="A4651" t="str">
            <v>N3122V2</v>
          </cell>
          <cell r="B4651">
            <v>2</v>
          </cell>
          <cell r="C4651" t="str">
            <v>MC</v>
          </cell>
          <cell r="D4651" t="str">
            <v xml:space="preserve">LOD </v>
          </cell>
          <cell r="E4651" t="str">
            <v>C</v>
          </cell>
          <cell r="F4651" t="str">
            <v>M</v>
          </cell>
          <cell r="G4651">
            <v>20</v>
          </cell>
        </row>
        <row r="4652">
          <cell r="A4652" t="str">
            <v>N3122V2M</v>
          </cell>
          <cell r="B4652">
            <v>2</v>
          </cell>
          <cell r="C4652" t="str">
            <v>M1</v>
          </cell>
          <cell r="D4652" t="str">
            <v xml:space="preserve">LOD </v>
          </cell>
          <cell r="E4652" t="str">
            <v>C</v>
          </cell>
          <cell r="F4652" t="str">
            <v>M</v>
          </cell>
          <cell r="G4652">
            <v>5</v>
          </cell>
        </row>
        <row r="4653">
          <cell r="A4653" t="str">
            <v>N312E</v>
          </cell>
          <cell r="B4653">
            <v>0</v>
          </cell>
          <cell r="C4653" t="str">
            <v>M1</v>
          </cell>
          <cell r="D4653" t="str">
            <v xml:space="preserve">LOD </v>
          </cell>
          <cell r="E4653" t="str">
            <v>C</v>
          </cell>
          <cell r="F4653" t="str">
            <v>M</v>
          </cell>
          <cell r="G4653">
            <v>15</v>
          </cell>
        </row>
        <row r="4654">
          <cell r="A4654" t="str">
            <v>N312E21M</v>
          </cell>
          <cell r="B4654">
            <v>2</v>
          </cell>
          <cell r="C4654" t="str">
            <v>P8</v>
          </cell>
          <cell r="D4654" t="str">
            <v xml:space="preserve">LOD </v>
          </cell>
          <cell r="E4654" t="str">
            <v>C</v>
          </cell>
          <cell r="F4654" t="str">
            <v>P</v>
          </cell>
          <cell r="G4654">
            <v>40</v>
          </cell>
        </row>
        <row r="4655">
          <cell r="A4655" t="str">
            <v>N312E22M</v>
          </cell>
          <cell r="B4655">
            <v>2</v>
          </cell>
          <cell r="C4655" t="str">
            <v>P8</v>
          </cell>
          <cell r="D4655" t="str">
            <v xml:space="preserve">LOD </v>
          </cell>
          <cell r="E4655" t="str">
            <v>C</v>
          </cell>
          <cell r="F4655" t="str">
            <v>P</v>
          </cell>
          <cell r="G4655">
            <v>40</v>
          </cell>
        </row>
        <row r="4656">
          <cell r="A4656" t="str">
            <v>N313</v>
          </cell>
          <cell r="B4656">
            <v>1</v>
          </cell>
          <cell r="C4656" t="str">
            <v>M1</v>
          </cell>
          <cell r="D4656" t="str">
            <v xml:space="preserve">LOD </v>
          </cell>
          <cell r="E4656" t="str">
            <v>C</v>
          </cell>
          <cell r="F4656" t="str">
            <v>M</v>
          </cell>
          <cell r="G4656">
            <v>20</v>
          </cell>
        </row>
        <row r="4657">
          <cell r="A4657" t="str">
            <v>N3132V2</v>
          </cell>
          <cell r="B4657">
            <v>2</v>
          </cell>
          <cell r="C4657" t="str">
            <v>MC</v>
          </cell>
          <cell r="D4657" t="str">
            <v xml:space="preserve">LOD </v>
          </cell>
          <cell r="E4657" t="str">
            <v>C</v>
          </cell>
          <cell r="F4657" t="str">
            <v>M</v>
          </cell>
          <cell r="G4657">
            <v>20</v>
          </cell>
        </row>
        <row r="4658">
          <cell r="A4658" t="str">
            <v>N3132V2M</v>
          </cell>
          <cell r="B4658">
            <v>2</v>
          </cell>
          <cell r="C4658" t="str">
            <v>M1</v>
          </cell>
          <cell r="D4658" t="str">
            <v xml:space="preserve">LOD </v>
          </cell>
          <cell r="E4658" t="str">
            <v>C</v>
          </cell>
          <cell r="F4658" t="str">
            <v>M</v>
          </cell>
          <cell r="G4658">
            <v>5</v>
          </cell>
        </row>
        <row r="4659">
          <cell r="A4659" t="str">
            <v>N313E</v>
          </cell>
          <cell r="B4659">
            <v>0</v>
          </cell>
          <cell r="C4659" t="str">
            <v>M1</v>
          </cell>
          <cell r="D4659" t="str">
            <v xml:space="preserve">LOD </v>
          </cell>
          <cell r="E4659" t="str">
            <v>C</v>
          </cell>
          <cell r="F4659" t="str">
            <v>M</v>
          </cell>
          <cell r="G4659">
            <v>15</v>
          </cell>
        </row>
        <row r="4660">
          <cell r="A4660" t="str">
            <v>N313E21M</v>
          </cell>
          <cell r="B4660">
            <v>2</v>
          </cell>
          <cell r="C4660" t="str">
            <v>P8</v>
          </cell>
          <cell r="D4660" t="str">
            <v xml:space="preserve">LOD </v>
          </cell>
          <cell r="E4660" t="str">
            <v>C</v>
          </cell>
          <cell r="F4660" t="str">
            <v>P</v>
          </cell>
          <cell r="G4660">
            <v>40</v>
          </cell>
        </row>
        <row r="4661">
          <cell r="A4661" t="str">
            <v>N313E22M</v>
          </cell>
          <cell r="B4661">
            <v>2</v>
          </cell>
          <cell r="C4661" t="str">
            <v>P8</v>
          </cell>
          <cell r="D4661" t="str">
            <v xml:space="preserve">LOD </v>
          </cell>
          <cell r="E4661" t="str">
            <v>C</v>
          </cell>
          <cell r="F4661" t="str">
            <v>P</v>
          </cell>
          <cell r="G4661">
            <v>40</v>
          </cell>
        </row>
        <row r="4662">
          <cell r="A4662" t="str">
            <v>N314</v>
          </cell>
          <cell r="B4662">
            <v>1</v>
          </cell>
          <cell r="C4662" t="str">
            <v>M1</v>
          </cell>
          <cell r="D4662" t="str">
            <v xml:space="preserve">LOD </v>
          </cell>
          <cell r="E4662" t="str">
            <v>C</v>
          </cell>
          <cell r="F4662" t="str">
            <v>M</v>
          </cell>
          <cell r="G4662">
            <v>20</v>
          </cell>
        </row>
        <row r="4663">
          <cell r="A4663" t="str">
            <v>N3142V2</v>
          </cell>
          <cell r="B4663">
            <v>1</v>
          </cell>
          <cell r="C4663" t="str">
            <v>MC</v>
          </cell>
          <cell r="D4663" t="str">
            <v xml:space="preserve">LOD </v>
          </cell>
          <cell r="E4663" t="str">
            <v>C</v>
          </cell>
          <cell r="F4663" t="str">
            <v>M</v>
          </cell>
          <cell r="G4663">
            <v>20</v>
          </cell>
        </row>
        <row r="4664">
          <cell r="A4664" t="str">
            <v>N3142V2M</v>
          </cell>
          <cell r="B4664">
            <v>2</v>
          </cell>
          <cell r="C4664" t="str">
            <v>M1</v>
          </cell>
          <cell r="D4664" t="str">
            <v xml:space="preserve">LOD </v>
          </cell>
          <cell r="E4664" t="str">
            <v>C</v>
          </cell>
          <cell r="F4664" t="str">
            <v>M</v>
          </cell>
          <cell r="G4664">
            <v>5</v>
          </cell>
        </row>
        <row r="4665">
          <cell r="A4665" t="str">
            <v>N314E</v>
          </cell>
          <cell r="B4665">
            <v>0</v>
          </cell>
          <cell r="C4665" t="str">
            <v>M1</v>
          </cell>
          <cell r="D4665" t="str">
            <v xml:space="preserve">LOD </v>
          </cell>
          <cell r="E4665" t="str">
            <v>C</v>
          </cell>
          <cell r="F4665" t="str">
            <v>M</v>
          </cell>
          <cell r="G4665">
            <v>15</v>
          </cell>
        </row>
        <row r="4666">
          <cell r="A4666" t="str">
            <v>N314E21M</v>
          </cell>
          <cell r="B4666">
            <v>2</v>
          </cell>
          <cell r="C4666" t="str">
            <v>P8</v>
          </cell>
          <cell r="D4666" t="str">
            <v xml:space="preserve">LOD </v>
          </cell>
          <cell r="E4666" t="str">
            <v>C</v>
          </cell>
          <cell r="F4666" t="str">
            <v>P</v>
          </cell>
          <cell r="G4666">
            <v>40</v>
          </cell>
        </row>
        <row r="4667">
          <cell r="A4667" t="str">
            <v>N314E22M</v>
          </cell>
          <cell r="B4667">
            <v>2</v>
          </cell>
          <cell r="C4667" t="str">
            <v>P8</v>
          </cell>
          <cell r="D4667" t="str">
            <v xml:space="preserve">LOD </v>
          </cell>
          <cell r="E4667" t="str">
            <v>C</v>
          </cell>
          <cell r="F4667" t="str">
            <v>P</v>
          </cell>
          <cell r="G4667">
            <v>40</v>
          </cell>
        </row>
        <row r="4668">
          <cell r="A4668" t="str">
            <v>N316</v>
          </cell>
          <cell r="B4668">
            <v>1</v>
          </cell>
          <cell r="C4668" t="str">
            <v>M1</v>
          </cell>
          <cell r="D4668" t="str">
            <v xml:space="preserve">LOD </v>
          </cell>
          <cell r="E4668" t="str">
            <v>C</v>
          </cell>
          <cell r="F4668" t="str">
            <v>M</v>
          </cell>
          <cell r="G4668">
            <v>20</v>
          </cell>
        </row>
        <row r="4669">
          <cell r="A4669" t="str">
            <v>N316E</v>
          </cell>
          <cell r="B4669">
            <v>0</v>
          </cell>
          <cell r="C4669" t="str">
            <v>M1</v>
          </cell>
          <cell r="D4669" t="str">
            <v xml:space="preserve">LOD </v>
          </cell>
          <cell r="E4669" t="str">
            <v>C</v>
          </cell>
          <cell r="F4669" t="str">
            <v>M</v>
          </cell>
          <cell r="G4669">
            <v>15</v>
          </cell>
        </row>
        <row r="4670">
          <cell r="A4670" t="str">
            <v>N316E21M</v>
          </cell>
          <cell r="B4670">
            <v>2</v>
          </cell>
          <cell r="C4670" t="str">
            <v>P8</v>
          </cell>
          <cell r="D4670" t="str">
            <v xml:space="preserve">LOD </v>
          </cell>
          <cell r="E4670" t="str">
            <v>C</v>
          </cell>
          <cell r="F4670" t="str">
            <v>P</v>
          </cell>
          <cell r="G4670">
            <v>40</v>
          </cell>
        </row>
        <row r="4671">
          <cell r="A4671" t="str">
            <v>N316E22M</v>
          </cell>
          <cell r="B4671">
            <v>2</v>
          </cell>
          <cell r="C4671" t="str">
            <v>P8</v>
          </cell>
          <cell r="D4671" t="str">
            <v xml:space="preserve">LOD </v>
          </cell>
          <cell r="E4671" t="str">
            <v>C</v>
          </cell>
          <cell r="F4671" t="str">
            <v>P</v>
          </cell>
          <cell r="G4671">
            <v>40</v>
          </cell>
        </row>
        <row r="4672">
          <cell r="A4672" t="str">
            <v>N318</v>
          </cell>
          <cell r="B4672">
            <v>1</v>
          </cell>
          <cell r="C4672" t="str">
            <v>M1</v>
          </cell>
          <cell r="D4672" t="str">
            <v xml:space="preserve">LOD </v>
          </cell>
          <cell r="E4672" t="str">
            <v>C</v>
          </cell>
          <cell r="F4672" t="str">
            <v>M</v>
          </cell>
          <cell r="G4672">
            <v>0</v>
          </cell>
        </row>
        <row r="4673">
          <cell r="A4673" t="str">
            <v>N318E</v>
          </cell>
          <cell r="B4673">
            <v>0</v>
          </cell>
          <cell r="C4673" t="str">
            <v>M1</v>
          </cell>
          <cell r="D4673" t="str">
            <v xml:space="preserve">LOD </v>
          </cell>
          <cell r="E4673" t="str">
            <v>C</v>
          </cell>
          <cell r="F4673" t="str">
            <v>M</v>
          </cell>
          <cell r="G4673">
            <v>0</v>
          </cell>
        </row>
        <row r="4674">
          <cell r="A4674" t="str">
            <v>N318E21M</v>
          </cell>
          <cell r="B4674">
            <v>2</v>
          </cell>
          <cell r="C4674" t="str">
            <v>P8</v>
          </cell>
          <cell r="D4674" t="str">
            <v xml:space="preserve">LV  </v>
          </cell>
          <cell r="E4674" t="str">
            <v>C</v>
          </cell>
          <cell r="F4674" t="str">
            <v>P</v>
          </cell>
          <cell r="G4674">
            <v>40</v>
          </cell>
        </row>
        <row r="4675">
          <cell r="A4675" t="str">
            <v>N318E22M</v>
          </cell>
          <cell r="B4675">
            <v>2</v>
          </cell>
          <cell r="C4675" t="str">
            <v>P8</v>
          </cell>
          <cell r="D4675" t="str">
            <v xml:space="preserve">LV  </v>
          </cell>
          <cell r="E4675" t="str">
            <v>C</v>
          </cell>
          <cell r="F4675" t="str">
            <v>P</v>
          </cell>
          <cell r="G4675">
            <v>0</v>
          </cell>
        </row>
        <row r="4676">
          <cell r="A4676" t="str">
            <v>NA206</v>
          </cell>
          <cell r="B4676">
            <v>3</v>
          </cell>
          <cell r="C4676" t="str">
            <v>M1</v>
          </cell>
          <cell r="D4676" t="str">
            <v xml:space="preserve">LV  </v>
          </cell>
          <cell r="E4676" t="str">
            <v>C</v>
          </cell>
          <cell r="F4676" t="str">
            <v>M</v>
          </cell>
          <cell r="G4676">
            <v>0</v>
          </cell>
        </row>
        <row r="4677">
          <cell r="A4677" t="str">
            <v>NA206C3</v>
          </cell>
          <cell r="B4677">
            <v>3</v>
          </cell>
          <cell r="C4677" t="str">
            <v>M1</v>
          </cell>
          <cell r="D4677" t="str">
            <v xml:space="preserve">LV  </v>
          </cell>
          <cell r="E4677" t="str">
            <v>C</v>
          </cell>
          <cell r="F4677" t="str">
            <v>M</v>
          </cell>
          <cell r="G4677">
            <v>10</v>
          </cell>
        </row>
        <row r="4678">
          <cell r="A4678" t="str">
            <v>NA207</v>
          </cell>
          <cell r="B4678">
            <v>3</v>
          </cell>
          <cell r="C4678" t="str">
            <v>M1</v>
          </cell>
          <cell r="D4678" t="str">
            <v xml:space="preserve">LV  </v>
          </cell>
          <cell r="E4678" t="str">
            <v>C</v>
          </cell>
          <cell r="F4678" t="str">
            <v>M</v>
          </cell>
          <cell r="G4678">
            <v>0</v>
          </cell>
        </row>
        <row r="4679">
          <cell r="A4679" t="str">
            <v>NA207C3</v>
          </cell>
          <cell r="B4679">
            <v>3</v>
          </cell>
          <cell r="C4679" t="str">
            <v>M1</v>
          </cell>
          <cell r="D4679" t="str">
            <v xml:space="preserve">LV  </v>
          </cell>
          <cell r="E4679" t="str">
            <v>C</v>
          </cell>
          <cell r="F4679" t="str">
            <v>M</v>
          </cell>
          <cell r="G4679">
            <v>10</v>
          </cell>
        </row>
        <row r="4680">
          <cell r="A4680" t="str">
            <v>NA208</v>
          </cell>
          <cell r="B4680">
            <v>3</v>
          </cell>
          <cell r="C4680" t="str">
            <v>M1</v>
          </cell>
          <cell r="D4680" t="str">
            <v xml:space="preserve">LV  </v>
          </cell>
          <cell r="E4680" t="str">
            <v>C</v>
          </cell>
          <cell r="F4680" t="str">
            <v>M</v>
          </cell>
          <cell r="G4680">
            <v>0</v>
          </cell>
        </row>
        <row r="4681">
          <cell r="A4681" t="str">
            <v>NA208C3</v>
          </cell>
          <cell r="B4681">
            <v>3</v>
          </cell>
          <cell r="C4681" t="str">
            <v>M1</v>
          </cell>
          <cell r="D4681" t="str">
            <v xml:space="preserve">LV  </v>
          </cell>
          <cell r="E4681" t="str">
            <v>C</v>
          </cell>
          <cell r="F4681" t="str">
            <v>M</v>
          </cell>
          <cell r="G4681">
            <v>10</v>
          </cell>
        </row>
        <row r="4682">
          <cell r="A4682" t="str">
            <v>NA209</v>
          </cell>
          <cell r="B4682">
            <v>3</v>
          </cell>
          <cell r="C4682" t="str">
            <v>M1</v>
          </cell>
          <cell r="D4682" t="str">
            <v xml:space="preserve">LV  </v>
          </cell>
          <cell r="E4682" t="str">
            <v>C</v>
          </cell>
          <cell r="F4682" t="str">
            <v>M</v>
          </cell>
          <cell r="G4682">
            <v>0</v>
          </cell>
        </row>
        <row r="4683">
          <cell r="A4683" t="str">
            <v>NA209C3</v>
          </cell>
          <cell r="B4683">
            <v>3</v>
          </cell>
          <cell r="C4683" t="str">
            <v>M1</v>
          </cell>
          <cell r="D4683" t="str">
            <v xml:space="preserve">LV  </v>
          </cell>
          <cell r="E4683" t="str">
            <v>C</v>
          </cell>
          <cell r="F4683" t="str">
            <v>M</v>
          </cell>
          <cell r="G4683">
            <v>10</v>
          </cell>
        </row>
        <row r="4684">
          <cell r="A4684" t="str">
            <v>NA210</v>
          </cell>
          <cell r="B4684">
            <v>3</v>
          </cell>
          <cell r="C4684" t="str">
            <v>M1</v>
          </cell>
          <cell r="D4684" t="str">
            <v xml:space="preserve">LV  </v>
          </cell>
          <cell r="E4684" t="str">
            <v>C</v>
          </cell>
          <cell r="F4684" t="str">
            <v>M</v>
          </cell>
          <cell r="G4684">
            <v>10</v>
          </cell>
        </row>
        <row r="4685">
          <cell r="A4685" t="str">
            <v>NA210C3</v>
          </cell>
          <cell r="B4685">
            <v>3</v>
          </cell>
          <cell r="C4685" t="str">
            <v>M1</v>
          </cell>
          <cell r="D4685" t="str">
            <v xml:space="preserve">LV  </v>
          </cell>
          <cell r="E4685" t="str">
            <v>C</v>
          </cell>
          <cell r="F4685" t="str">
            <v>M</v>
          </cell>
          <cell r="G4685">
            <v>10</v>
          </cell>
        </row>
        <row r="4686">
          <cell r="A4686" t="str">
            <v>NA211</v>
          </cell>
          <cell r="B4686">
            <v>3</v>
          </cell>
          <cell r="C4686" t="str">
            <v>M1</v>
          </cell>
          <cell r="D4686" t="str">
            <v xml:space="preserve">LV  </v>
          </cell>
          <cell r="E4686" t="str">
            <v>C</v>
          </cell>
          <cell r="F4686" t="str">
            <v>M</v>
          </cell>
          <cell r="G4686">
            <v>10</v>
          </cell>
        </row>
        <row r="4687">
          <cell r="A4687" t="str">
            <v>NA211C3</v>
          </cell>
          <cell r="B4687">
            <v>3</v>
          </cell>
          <cell r="C4687" t="str">
            <v>M1</v>
          </cell>
          <cell r="D4687" t="str">
            <v xml:space="preserve">LV  </v>
          </cell>
          <cell r="E4687" t="str">
            <v>C</v>
          </cell>
          <cell r="F4687" t="str">
            <v>M</v>
          </cell>
          <cell r="G4687">
            <v>10</v>
          </cell>
        </row>
        <row r="4688">
          <cell r="A4688" t="str">
            <v>NA212</v>
          </cell>
          <cell r="B4688">
            <v>3</v>
          </cell>
          <cell r="C4688" t="str">
            <v>M1</v>
          </cell>
          <cell r="D4688" t="str">
            <v xml:space="preserve">LV  </v>
          </cell>
          <cell r="E4688" t="str">
            <v>C</v>
          </cell>
          <cell r="F4688" t="str">
            <v>M</v>
          </cell>
          <cell r="G4688">
            <v>10</v>
          </cell>
        </row>
        <row r="4689">
          <cell r="A4689" t="str">
            <v>NA212C3</v>
          </cell>
          <cell r="B4689">
            <v>3</v>
          </cell>
          <cell r="C4689" t="str">
            <v>M1</v>
          </cell>
          <cell r="D4689" t="str">
            <v xml:space="preserve">LV  </v>
          </cell>
          <cell r="E4689" t="str">
            <v>C</v>
          </cell>
          <cell r="F4689" t="str">
            <v>M</v>
          </cell>
          <cell r="G4689">
            <v>10</v>
          </cell>
        </row>
        <row r="4690">
          <cell r="A4690" t="str">
            <v>NA213</v>
          </cell>
          <cell r="B4690">
            <v>3</v>
          </cell>
          <cell r="C4690" t="str">
            <v>M1</v>
          </cell>
          <cell r="D4690" t="str">
            <v xml:space="preserve">LV  </v>
          </cell>
          <cell r="E4690" t="str">
            <v>C</v>
          </cell>
          <cell r="F4690" t="str">
            <v>M</v>
          </cell>
          <cell r="G4690">
            <v>10</v>
          </cell>
        </row>
        <row r="4691">
          <cell r="A4691" t="str">
            <v>NA213C3</v>
          </cell>
          <cell r="B4691">
            <v>3</v>
          </cell>
          <cell r="C4691" t="str">
            <v>M1</v>
          </cell>
          <cell r="D4691" t="str">
            <v xml:space="preserve">LOD </v>
          </cell>
          <cell r="E4691" t="str">
            <v>C</v>
          </cell>
          <cell r="F4691" t="str">
            <v>M</v>
          </cell>
          <cell r="G4691">
            <v>10</v>
          </cell>
        </row>
        <row r="4692">
          <cell r="A4692" t="str">
            <v>NA214</v>
          </cell>
          <cell r="B4692">
            <v>3</v>
          </cell>
          <cell r="C4692" t="str">
            <v>M1</v>
          </cell>
          <cell r="D4692" t="str">
            <v xml:space="preserve">LOD </v>
          </cell>
          <cell r="E4692" t="str">
            <v>C</v>
          </cell>
          <cell r="F4692" t="str">
            <v>M</v>
          </cell>
          <cell r="G4692">
            <v>0</v>
          </cell>
        </row>
        <row r="4693">
          <cell r="A4693" t="str">
            <v>NA214C3</v>
          </cell>
          <cell r="B4693">
            <v>3</v>
          </cell>
          <cell r="C4693" t="str">
            <v>M1</v>
          </cell>
          <cell r="D4693" t="str">
            <v xml:space="preserve">LOD </v>
          </cell>
          <cell r="E4693" t="str">
            <v>C</v>
          </cell>
          <cell r="F4693" t="str">
            <v>M</v>
          </cell>
          <cell r="G4693">
            <v>10</v>
          </cell>
        </row>
        <row r="4694">
          <cell r="A4694" t="str">
            <v>NA215</v>
          </cell>
          <cell r="B4694">
            <v>3</v>
          </cell>
          <cell r="C4694" t="str">
            <v>M1</v>
          </cell>
          <cell r="D4694" t="str">
            <v xml:space="preserve">LOD </v>
          </cell>
          <cell r="E4694" t="str">
            <v>C</v>
          </cell>
          <cell r="F4694" t="str">
            <v>M</v>
          </cell>
          <cell r="G4694">
            <v>10</v>
          </cell>
        </row>
        <row r="4695">
          <cell r="A4695" t="str">
            <v>NA215C3</v>
          </cell>
          <cell r="B4695">
            <v>3</v>
          </cell>
          <cell r="C4695" t="str">
            <v>M1</v>
          </cell>
          <cell r="D4695" t="str">
            <v xml:space="preserve">LOD </v>
          </cell>
          <cell r="E4695" t="str">
            <v>C</v>
          </cell>
          <cell r="F4695" t="str">
            <v>M</v>
          </cell>
          <cell r="G4695">
            <v>10</v>
          </cell>
        </row>
        <row r="4696">
          <cell r="A4696" t="str">
            <v>NA307</v>
          </cell>
          <cell r="B4696">
            <v>3</v>
          </cell>
          <cell r="C4696" t="str">
            <v>M1</v>
          </cell>
          <cell r="D4696" t="str">
            <v xml:space="preserve">LV  </v>
          </cell>
          <cell r="E4696" t="str">
            <v>C</v>
          </cell>
          <cell r="F4696" t="str">
            <v>M</v>
          </cell>
          <cell r="G4696">
            <v>0</v>
          </cell>
        </row>
        <row r="4697">
          <cell r="A4697" t="str">
            <v>NA307C3</v>
          </cell>
          <cell r="B4697">
            <v>3</v>
          </cell>
          <cell r="C4697" t="str">
            <v>M1</v>
          </cell>
          <cell r="D4697" t="str">
            <v xml:space="preserve">LV  </v>
          </cell>
          <cell r="E4697" t="str">
            <v>C</v>
          </cell>
          <cell r="F4697" t="str">
            <v>M</v>
          </cell>
          <cell r="G4697">
            <v>10</v>
          </cell>
        </row>
        <row r="4698">
          <cell r="A4698" t="str">
            <v>NA308</v>
          </cell>
          <cell r="B4698">
            <v>3</v>
          </cell>
          <cell r="C4698" t="str">
            <v>M1</v>
          </cell>
          <cell r="D4698" t="str">
            <v xml:space="preserve">LV  </v>
          </cell>
          <cell r="E4698" t="str">
            <v>C</v>
          </cell>
          <cell r="F4698" t="str">
            <v>M</v>
          </cell>
          <cell r="G4698">
            <v>10</v>
          </cell>
        </row>
        <row r="4699">
          <cell r="A4699" t="str">
            <v>NA308C3</v>
          </cell>
          <cell r="B4699">
            <v>3</v>
          </cell>
          <cell r="C4699" t="str">
            <v>M1</v>
          </cell>
          <cell r="D4699" t="str">
            <v xml:space="preserve">LV  </v>
          </cell>
          <cell r="E4699" t="str">
            <v>C</v>
          </cell>
          <cell r="F4699" t="str">
            <v>M</v>
          </cell>
          <cell r="G4699">
            <v>10</v>
          </cell>
        </row>
        <row r="4700">
          <cell r="A4700" t="str">
            <v>NA309</v>
          </cell>
          <cell r="B4700">
            <v>3</v>
          </cell>
          <cell r="C4700" t="str">
            <v>M1</v>
          </cell>
          <cell r="D4700" t="str">
            <v xml:space="preserve">LV  </v>
          </cell>
          <cell r="E4700" t="str">
            <v>C</v>
          </cell>
          <cell r="F4700" t="str">
            <v>M</v>
          </cell>
          <cell r="G4700">
            <v>0</v>
          </cell>
        </row>
        <row r="4701">
          <cell r="A4701" t="str">
            <v>NA309C3</v>
          </cell>
          <cell r="B4701">
            <v>3</v>
          </cell>
          <cell r="C4701" t="str">
            <v>M1</v>
          </cell>
          <cell r="D4701" t="str">
            <v xml:space="preserve">LV  </v>
          </cell>
          <cell r="E4701" t="str">
            <v>C</v>
          </cell>
          <cell r="F4701" t="str">
            <v>M</v>
          </cell>
          <cell r="G4701">
            <v>15</v>
          </cell>
        </row>
        <row r="4702">
          <cell r="A4702" t="str">
            <v>NA310</v>
          </cell>
          <cell r="B4702">
            <v>3</v>
          </cell>
          <cell r="C4702" t="str">
            <v>M1</v>
          </cell>
          <cell r="D4702" t="str">
            <v xml:space="preserve">LV  </v>
          </cell>
          <cell r="E4702" t="str">
            <v>C</v>
          </cell>
          <cell r="F4702" t="str">
            <v>M</v>
          </cell>
          <cell r="G4702">
            <v>0</v>
          </cell>
        </row>
        <row r="4703">
          <cell r="A4703" t="str">
            <v>NA310C3</v>
          </cell>
          <cell r="B4703">
            <v>3</v>
          </cell>
          <cell r="C4703" t="str">
            <v>M1</v>
          </cell>
          <cell r="D4703" t="str">
            <v xml:space="preserve">LV  </v>
          </cell>
          <cell r="E4703" t="str">
            <v>C</v>
          </cell>
          <cell r="F4703" t="str">
            <v>M</v>
          </cell>
          <cell r="G4703">
            <v>15</v>
          </cell>
        </row>
        <row r="4704">
          <cell r="A4704" t="str">
            <v>NA311</v>
          </cell>
          <cell r="B4704">
            <v>3</v>
          </cell>
          <cell r="C4704" t="str">
            <v>M1</v>
          </cell>
          <cell r="D4704" t="str">
            <v xml:space="preserve">LV  </v>
          </cell>
          <cell r="E4704" t="str">
            <v>C</v>
          </cell>
          <cell r="F4704" t="str">
            <v>M</v>
          </cell>
          <cell r="G4704">
            <v>10</v>
          </cell>
        </row>
        <row r="4705">
          <cell r="A4705" t="str">
            <v>NA311C3</v>
          </cell>
          <cell r="B4705">
            <v>3</v>
          </cell>
          <cell r="C4705" t="str">
            <v>M1</v>
          </cell>
          <cell r="D4705" t="str">
            <v xml:space="preserve">LV  </v>
          </cell>
          <cell r="E4705" t="str">
            <v>C</v>
          </cell>
          <cell r="F4705" t="str">
            <v>M</v>
          </cell>
          <cell r="G4705">
            <v>10</v>
          </cell>
        </row>
        <row r="4706">
          <cell r="A4706" t="str">
            <v>NA312</v>
          </cell>
          <cell r="B4706">
            <v>3</v>
          </cell>
          <cell r="C4706" t="str">
            <v>M1</v>
          </cell>
          <cell r="D4706" t="str">
            <v xml:space="preserve">LOD </v>
          </cell>
          <cell r="E4706" t="str">
            <v>C</v>
          </cell>
          <cell r="F4706" t="str">
            <v>M</v>
          </cell>
          <cell r="G4706">
            <v>10</v>
          </cell>
        </row>
        <row r="4707">
          <cell r="A4707" t="str">
            <v>NA312C3</v>
          </cell>
          <cell r="B4707">
            <v>3</v>
          </cell>
          <cell r="C4707" t="str">
            <v>M1</v>
          </cell>
          <cell r="D4707" t="str">
            <v xml:space="preserve">LOD </v>
          </cell>
          <cell r="E4707" t="str">
            <v>C</v>
          </cell>
          <cell r="F4707" t="str">
            <v>M</v>
          </cell>
          <cell r="G4707">
            <v>10</v>
          </cell>
        </row>
        <row r="4708">
          <cell r="A4708" t="str">
            <v>NA312C4</v>
          </cell>
          <cell r="B4708">
            <v>3</v>
          </cell>
          <cell r="C4708" t="str">
            <v>M1</v>
          </cell>
          <cell r="D4708" t="str">
            <v xml:space="preserve">LOD </v>
          </cell>
          <cell r="E4708" t="str">
            <v>C</v>
          </cell>
          <cell r="F4708" t="str">
            <v>M</v>
          </cell>
          <cell r="G4708">
            <v>10</v>
          </cell>
        </row>
        <row r="4709">
          <cell r="A4709" t="str">
            <v>NA313</v>
          </cell>
          <cell r="B4709">
            <v>3</v>
          </cell>
          <cell r="C4709" t="str">
            <v>M1</v>
          </cell>
          <cell r="D4709" t="str">
            <v xml:space="preserve">LOD </v>
          </cell>
          <cell r="E4709" t="str">
            <v>C</v>
          </cell>
          <cell r="F4709" t="str">
            <v>M</v>
          </cell>
          <cell r="G4709">
            <v>10</v>
          </cell>
        </row>
        <row r="4710">
          <cell r="A4710" t="str">
            <v>NA313C3</v>
          </cell>
          <cell r="B4710">
            <v>3</v>
          </cell>
          <cell r="C4710" t="str">
            <v>M1</v>
          </cell>
          <cell r="D4710" t="str">
            <v xml:space="preserve">LOD </v>
          </cell>
          <cell r="E4710" t="str">
            <v>C</v>
          </cell>
          <cell r="F4710" t="str">
            <v>M</v>
          </cell>
          <cell r="G4710">
            <v>15</v>
          </cell>
        </row>
        <row r="4711">
          <cell r="A4711" t="str">
            <v>NA314</v>
          </cell>
          <cell r="B4711">
            <v>3</v>
          </cell>
          <cell r="C4711" t="str">
            <v>M1</v>
          </cell>
          <cell r="D4711" t="str">
            <v xml:space="preserve">LOD </v>
          </cell>
          <cell r="E4711" t="str">
            <v>C</v>
          </cell>
          <cell r="F4711" t="str">
            <v>M</v>
          </cell>
          <cell r="G4711">
            <v>10</v>
          </cell>
        </row>
        <row r="4712">
          <cell r="A4712" t="str">
            <v>NA314C3</v>
          </cell>
          <cell r="B4712">
            <v>3</v>
          </cell>
          <cell r="C4712" t="str">
            <v>M1</v>
          </cell>
          <cell r="D4712" t="str">
            <v xml:space="preserve">LOD </v>
          </cell>
          <cell r="E4712" t="str">
            <v>C</v>
          </cell>
          <cell r="F4712" t="str">
            <v>M</v>
          </cell>
          <cell r="G4712">
            <v>10</v>
          </cell>
        </row>
        <row r="4713">
          <cell r="A4713" t="str">
            <v>NA316</v>
          </cell>
          <cell r="B4713">
            <v>3</v>
          </cell>
          <cell r="C4713" t="str">
            <v>MC</v>
          </cell>
          <cell r="D4713" t="str">
            <v xml:space="preserve">LOD </v>
          </cell>
          <cell r="E4713" t="str">
            <v>C</v>
          </cell>
          <cell r="F4713" t="str">
            <v>M</v>
          </cell>
          <cell r="G4713">
            <v>0</v>
          </cell>
        </row>
        <row r="4714">
          <cell r="A4714" t="str">
            <v>NA316C3</v>
          </cell>
          <cell r="B4714">
            <v>3</v>
          </cell>
          <cell r="C4714" t="str">
            <v>M1</v>
          </cell>
          <cell r="D4714" t="str">
            <v xml:space="preserve">LOD </v>
          </cell>
          <cell r="E4714" t="str">
            <v>C</v>
          </cell>
          <cell r="F4714" t="str">
            <v>M</v>
          </cell>
          <cell r="G4714">
            <v>15</v>
          </cell>
        </row>
        <row r="4715">
          <cell r="A4715" t="str">
            <v>NA318C3</v>
          </cell>
          <cell r="B4715">
            <v>3</v>
          </cell>
          <cell r="C4715" t="str">
            <v>M1</v>
          </cell>
          <cell r="D4715" t="str">
            <v xml:space="preserve">LOD </v>
          </cell>
          <cell r="E4715" t="str">
            <v>C</v>
          </cell>
          <cell r="F4715" t="str">
            <v>M</v>
          </cell>
          <cell r="G4715">
            <v>10</v>
          </cell>
        </row>
        <row r="4716">
          <cell r="A4716" t="str">
            <v>NCS4024</v>
          </cell>
          <cell r="B4716">
            <v>28</v>
          </cell>
          <cell r="C4716">
            <v>65</v>
          </cell>
          <cell r="D4716" t="str">
            <v xml:space="preserve">BR  </v>
          </cell>
          <cell r="E4716" t="str">
            <v>C</v>
          </cell>
          <cell r="F4716" t="str">
            <v>P</v>
          </cell>
          <cell r="G4716">
            <v>40</v>
          </cell>
        </row>
        <row r="4717">
          <cell r="A4717" t="str">
            <v>NJ207EM</v>
          </cell>
          <cell r="B4717">
            <v>23</v>
          </cell>
          <cell r="C4717">
            <v>45</v>
          </cell>
          <cell r="D4717" t="str">
            <v xml:space="preserve">LV  </v>
          </cell>
          <cell r="E4717" t="str">
            <v>C</v>
          </cell>
          <cell r="F4717" t="str">
            <v>M</v>
          </cell>
          <cell r="G4717">
            <v>5</v>
          </cell>
        </row>
        <row r="4718">
          <cell r="A4718" t="str">
            <v>NJ207EMC3</v>
          </cell>
          <cell r="B4718">
            <v>23</v>
          </cell>
          <cell r="C4718">
            <v>45</v>
          </cell>
          <cell r="D4718" t="str">
            <v xml:space="preserve">LV  </v>
          </cell>
          <cell r="E4718" t="str">
            <v>C</v>
          </cell>
          <cell r="F4718" t="str">
            <v>M</v>
          </cell>
          <cell r="G4718">
            <v>0</v>
          </cell>
        </row>
        <row r="4719">
          <cell r="A4719" t="str">
            <v>NJ207EV</v>
          </cell>
          <cell r="B4719">
            <v>23</v>
          </cell>
          <cell r="C4719">
            <v>45</v>
          </cell>
          <cell r="D4719" t="str">
            <v xml:space="preserve">LV  </v>
          </cell>
          <cell r="E4719" t="str">
            <v>C</v>
          </cell>
          <cell r="F4719" t="str">
            <v>M</v>
          </cell>
          <cell r="G4719">
            <v>5</v>
          </cell>
        </row>
        <row r="4720">
          <cell r="A4720" t="str">
            <v>NJ208EV</v>
          </cell>
          <cell r="B4720">
            <v>23</v>
          </cell>
          <cell r="C4720">
            <v>45</v>
          </cell>
          <cell r="D4720" t="str">
            <v xml:space="preserve">LV  </v>
          </cell>
          <cell r="E4720" t="str">
            <v>C</v>
          </cell>
          <cell r="F4720" t="str">
            <v>M</v>
          </cell>
          <cell r="G4720">
            <v>5</v>
          </cell>
        </row>
        <row r="4721">
          <cell r="A4721" t="str">
            <v>NJ209EM</v>
          </cell>
          <cell r="B4721">
            <v>23</v>
          </cell>
          <cell r="C4721">
            <v>45</v>
          </cell>
          <cell r="D4721" t="str">
            <v xml:space="preserve">LV  </v>
          </cell>
          <cell r="E4721" t="str">
            <v>C</v>
          </cell>
          <cell r="F4721" t="str">
            <v>M</v>
          </cell>
          <cell r="G4721">
            <v>5</v>
          </cell>
        </row>
        <row r="4722">
          <cell r="A4722" t="str">
            <v>NJ209EV</v>
          </cell>
          <cell r="B4722">
            <v>23</v>
          </cell>
          <cell r="C4722">
            <v>45</v>
          </cell>
          <cell r="D4722" t="str">
            <v xml:space="preserve">LV  </v>
          </cell>
          <cell r="E4722" t="str">
            <v>C</v>
          </cell>
          <cell r="F4722" t="str">
            <v>M</v>
          </cell>
          <cell r="G4722">
            <v>5</v>
          </cell>
        </row>
        <row r="4723">
          <cell r="A4723" t="str">
            <v>NJ211EV</v>
          </cell>
          <cell r="B4723" t="str">
            <v xml:space="preserve">  </v>
          </cell>
          <cell r="C4723">
            <v>45</v>
          </cell>
          <cell r="D4723" t="str">
            <v xml:space="preserve">LV  </v>
          </cell>
          <cell r="E4723" t="str">
            <v>C</v>
          </cell>
          <cell r="F4723" t="str">
            <v>M</v>
          </cell>
          <cell r="G4723">
            <v>5</v>
          </cell>
        </row>
        <row r="4724">
          <cell r="A4724" t="str">
            <v>NJ307EM</v>
          </cell>
          <cell r="B4724">
            <v>23</v>
          </cell>
          <cell r="C4724">
            <v>45</v>
          </cell>
          <cell r="D4724" t="str">
            <v xml:space="preserve">LV  </v>
          </cell>
          <cell r="E4724" t="str">
            <v>C</v>
          </cell>
          <cell r="F4724" t="str">
            <v>M</v>
          </cell>
          <cell r="G4724">
            <v>5</v>
          </cell>
        </row>
        <row r="4725">
          <cell r="A4725" t="str">
            <v>NJ308EM</v>
          </cell>
          <cell r="B4725">
            <v>23</v>
          </cell>
          <cell r="C4725">
            <v>45</v>
          </cell>
          <cell r="D4725" t="str">
            <v xml:space="preserve">LV  </v>
          </cell>
          <cell r="E4725" t="str">
            <v>C</v>
          </cell>
          <cell r="F4725" t="str">
            <v>M</v>
          </cell>
          <cell r="G4725">
            <v>5</v>
          </cell>
        </row>
        <row r="4726">
          <cell r="A4726" t="str">
            <v>NJ308EMC3</v>
          </cell>
          <cell r="B4726">
            <v>23</v>
          </cell>
          <cell r="C4726">
            <v>45</v>
          </cell>
          <cell r="D4726" t="str">
            <v xml:space="preserve">LV  </v>
          </cell>
          <cell r="E4726" t="str">
            <v>C</v>
          </cell>
          <cell r="F4726" t="str">
            <v>M</v>
          </cell>
          <cell r="G4726">
            <v>0</v>
          </cell>
        </row>
        <row r="4727">
          <cell r="A4727" t="str">
            <v>NJ308EMC5</v>
          </cell>
          <cell r="B4727">
            <v>23</v>
          </cell>
          <cell r="C4727">
            <v>45</v>
          </cell>
          <cell r="D4727" t="str">
            <v xml:space="preserve">LV  </v>
          </cell>
          <cell r="E4727" t="str">
            <v>C</v>
          </cell>
          <cell r="F4727" t="str">
            <v>M</v>
          </cell>
          <cell r="G4727">
            <v>5</v>
          </cell>
        </row>
        <row r="4728">
          <cell r="A4728" t="str">
            <v>NJ308EV</v>
          </cell>
          <cell r="B4728">
            <v>23</v>
          </cell>
          <cell r="C4728">
            <v>45</v>
          </cell>
          <cell r="D4728" t="str">
            <v xml:space="preserve">LV  </v>
          </cell>
          <cell r="E4728" t="str">
            <v>C</v>
          </cell>
          <cell r="F4728" t="str">
            <v>M</v>
          </cell>
          <cell r="G4728">
            <v>5</v>
          </cell>
        </row>
        <row r="4729">
          <cell r="A4729" t="str">
            <v>NJ308EVC3</v>
          </cell>
          <cell r="B4729">
            <v>23</v>
          </cell>
          <cell r="C4729">
            <v>45</v>
          </cell>
          <cell r="D4729" t="str">
            <v xml:space="preserve">LV  </v>
          </cell>
          <cell r="E4729" t="str">
            <v>C</v>
          </cell>
          <cell r="F4729" t="str">
            <v>M</v>
          </cell>
          <cell r="G4729">
            <v>5</v>
          </cell>
        </row>
        <row r="4730">
          <cell r="A4730" t="str">
            <v>NJ309EM</v>
          </cell>
          <cell r="B4730">
            <v>23</v>
          </cell>
          <cell r="C4730">
            <v>45</v>
          </cell>
          <cell r="D4730" t="str">
            <v xml:space="preserve">LV  </v>
          </cell>
          <cell r="E4730" t="str">
            <v>C</v>
          </cell>
          <cell r="F4730" t="str">
            <v>M</v>
          </cell>
          <cell r="G4730">
            <v>5</v>
          </cell>
        </row>
        <row r="4731">
          <cell r="A4731" t="str">
            <v>NJ309EV</v>
          </cell>
          <cell r="B4731">
            <v>23</v>
          </cell>
          <cell r="C4731">
            <v>45</v>
          </cell>
          <cell r="D4731" t="str">
            <v xml:space="preserve">LV  </v>
          </cell>
          <cell r="E4731" t="str">
            <v>C</v>
          </cell>
          <cell r="F4731" t="str">
            <v>M</v>
          </cell>
          <cell r="G4731">
            <v>5</v>
          </cell>
        </row>
        <row r="4732">
          <cell r="A4732" t="str">
            <v>NJ310EM</v>
          </cell>
          <cell r="B4732">
            <v>23</v>
          </cell>
          <cell r="C4732">
            <v>45</v>
          </cell>
          <cell r="D4732" t="str">
            <v xml:space="preserve">LV  </v>
          </cell>
          <cell r="E4732" t="str">
            <v>C</v>
          </cell>
          <cell r="F4732" t="str">
            <v>M</v>
          </cell>
          <cell r="G4732">
            <v>5</v>
          </cell>
        </row>
        <row r="4733">
          <cell r="A4733" t="str">
            <v>NJ310EMC3</v>
          </cell>
          <cell r="B4733">
            <v>23</v>
          </cell>
          <cell r="C4733">
            <v>45</v>
          </cell>
          <cell r="D4733" t="str">
            <v xml:space="preserve">LV  </v>
          </cell>
          <cell r="E4733" t="str">
            <v>C</v>
          </cell>
          <cell r="F4733" t="str">
            <v>M</v>
          </cell>
          <cell r="G4733">
            <v>5</v>
          </cell>
        </row>
        <row r="4734">
          <cell r="A4734" t="str">
            <v>NJ310EV</v>
          </cell>
          <cell r="B4734">
            <v>23</v>
          </cell>
          <cell r="C4734">
            <v>45</v>
          </cell>
          <cell r="D4734" t="str">
            <v xml:space="preserve">LV  </v>
          </cell>
          <cell r="E4734" t="str">
            <v>C</v>
          </cell>
          <cell r="F4734" t="str">
            <v>M</v>
          </cell>
          <cell r="G4734">
            <v>5</v>
          </cell>
        </row>
        <row r="4735">
          <cell r="A4735" t="str">
            <v>NJ310EVC3</v>
          </cell>
          <cell r="B4735">
            <v>23</v>
          </cell>
          <cell r="C4735">
            <v>45</v>
          </cell>
          <cell r="D4735" t="str">
            <v xml:space="preserve">LV  </v>
          </cell>
          <cell r="E4735" t="str">
            <v>C</v>
          </cell>
          <cell r="F4735" t="str">
            <v>M</v>
          </cell>
          <cell r="G4735">
            <v>5</v>
          </cell>
        </row>
        <row r="4736">
          <cell r="A4736" t="str">
            <v>NJ311EM</v>
          </cell>
          <cell r="B4736">
            <v>23</v>
          </cell>
          <cell r="C4736">
            <v>45</v>
          </cell>
          <cell r="D4736" t="str">
            <v xml:space="preserve">LV  </v>
          </cell>
          <cell r="E4736" t="str">
            <v>C</v>
          </cell>
          <cell r="F4736" t="str">
            <v>M</v>
          </cell>
          <cell r="G4736">
            <v>5</v>
          </cell>
        </row>
        <row r="4737">
          <cell r="A4737" t="str">
            <v>NJ311EMC3</v>
          </cell>
          <cell r="B4737">
            <v>23</v>
          </cell>
          <cell r="C4737">
            <v>45</v>
          </cell>
          <cell r="D4737" t="str">
            <v xml:space="preserve">LV  </v>
          </cell>
          <cell r="E4737" t="str">
            <v>C</v>
          </cell>
          <cell r="F4737" t="str">
            <v>M</v>
          </cell>
          <cell r="G4737">
            <v>5</v>
          </cell>
        </row>
        <row r="4738">
          <cell r="A4738" t="str">
            <v>NJ311EMC5</v>
          </cell>
          <cell r="B4738">
            <v>23</v>
          </cell>
          <cell r="C4738">
            <v>45</v>
          </cell>
          <cell r="D4738" t="str">
            <v xml:space="preserve">LV  </v>
          </cell>
          <cell r="E4738" t="str">
            <v>C</v>
          </cell>
          <cell r="F4738" t="str">
            <v>M</v>
          </cell>
          <cell r="G4738">
            <v>5</v>
          </cell>
        </row>
        <row r="4739">
          <cell r="A4739" t="str">
            <v>NJ311EV</v>
          </cell>
          <cell r="B4739">
            <v>23</v>
          </cell>
          <cell r="C4739">
            <v>45</v>
          </cell>
          <cell r="D4739" t="str">
            <v xml:space="preserve">LV  </v>
          </cell>
          <cell r="E4739" t="str">
            <v>C</v>
          </cell>
          <cell r="F4739" t="str">
            <v>M</v>
          </cell>
          <cell r="G4739">
            <v>5</v>
          </cell>
        </row>
        <row r="4740">
          <cell r="A4740" t="str">
            <v>NJ311EVC3</v>
          </cell>
          <cell r="B4740">
            <v>23</v>
          </cell>
          <cell r="C4740">
            <v>45</v>
          </cell>
          <cell r="D4740" t="str">
            <v xml:space="preserve">LV  </v>
          </cell>
          <cell r="E4740" t="str">
            <v>C</v>
          </cell>
          <cell r="F4740" t="str">
            <v>M</v>
          </cell>
          <cell r="G4740">
            <v>5</v>
          </cell>
        </row>
        <row r="4741">
          <cell r="A4741" t="str">
            <v>NJ312EM</v>
          </cell>
          <cell r="B4741">
            <v>23</v>
          </cell>
          <cell r="C4741">
            <v>45</v>
          </cell>
          <cell r="D4741" t="str">
            <v xml:space="preserve">LOD </v>
          </cell>
          <cell r="E4741" t="str">
            <v>C</v>
          </cell>
          <cell r="F4741" t="str">
            <v>M</v>
          </cell>
          <cell r="G4741">
            <v>5</v>
          </cell>
        </row>
        <row r="4742">
          <cell r="A4742" t="str">
            <v>NJ312EMC3</v>
          </cell>
          <cell r="B4742">
            <v>23</v>
          </cell>
          <cell r="C4742">
            <v>45</v>
          </cell>
          <cell r="D4742" t="str">
            <v xml:space="preserve">LOD </v>
          </cell>
          <cell r="E4742" t="str">
            <v>C</v>
          </cell>
          <cell r="F4742" t="str">
            <v>M</v>
          </cell>
          <cell r="G4742">
            <v>0</v>
          </cell>
        </row>
        <row r="4743">
          <cell r="A4743" t="str">
            <v>NJ312EV</v>
          </cell>
          <cell r="B4743">
            <v>23</v>
          </cell>
          <cell r="C4743">
            <v>45</v>
          </cell>
          <cell r="D4743" t="str">
            <v xml:space="preserve">LOD </v>
          </cell>
          <cell r="E4743" t="str">
            <v>C</v>
          </cell>
          <cell r="F4743" t="str">
            <v>M</v>
          </cell>
          <cell r="G4743">
            <v>0</v>
          </cell>
        </row>
        <row r="4744">
          <cell r="A4744" t="str">
            <v>NJ312EVC3</v>
          </cell>
          <cell r="B4744">
            <v>23</v>
          </cell>
          <cell r="C4744">
            <v>45</v>
          </cell>
          <cell r="D4744" t="str">
            <v xml:space="preserve">LOD </v>
          </cell>
          <cell r="E4744" t="str">
            <v>C</v>
          </cell>
          <cell r="F4744" t="str">
            <v>M</v>
          </cell>
          <cell r="G4744">
            <v>0</v>
          </cell>
        </row>
        <row r="4745">
          <cell r="A4745" t="str">
            <v>NJ313EM</v>
          </cell>
          <cell r="B4745">
            <v>23</v>
          </cell>
          <cell r="C4745">
            <v>45</v>
          </cell>
          <cell r="D4745" t="str">
            <v xml:space="preserve">LOD </v>
          </cell>
          <cell r="E4745" t="str">
            <v>C</v>
          </cell>
          <cell r="F4745" t="str">
            <v>M</v>
          </cell>
          <cell r="G4745">
            <v>5</v>
          </cell>
        </row>
        <row r="4746">
          <cell r="A4746" t="str">
            <v>NJ313EMC3</v>
          </cell>
          <cell r="B4746">
            <v>23</v>
          </cell>
          <cell r="C4746">
            <v>45</v>
          </cell>
          <cell r="D4746" t="str">
            <v xml:space="preserve">LOD </v>
          </cell>
          <cell r="E4746" t="str">
            <v>C</v>
          </cell>
          <cell r="F4746" t="str">
            <v>M</v>
          </cell>
          <cell r="G4746">
            <v>0</v>
          </cell>
        </row>
        <row r="4747">
          <cell r="A4747" t="str">
            <v>NR207</v>
          </cell>
          <cell r="B4747">
            <v>3</v>
          </cell>
          <cell r="C4747" t="str">
            <v>M1</v>
          </cell>
          <cell r="D4747" t="str">
            <v xml:space="preserve">LV  </v>
          </cell>
          <cell r="E4747" t="str">
            <v>C</v>
          </cell>
          <cell r="F4747" t="str">
            <v>M</v>
          </cell>
          <cell r="G4747">
            <v>10</v>
          </cell>
        </row>
        <row r="4748">
          <cell r="A4748" t="str">
            <v>NR207C3</v>
          </cell>
          <cell r="B4748">
            <v>3</v>
          </cell>
          <cell r="C4748" t="str">
            <v>M1</v>
          </cell>
          <cell r="D4748" t="str">
            <v xml:space="preserve">LV  </v>
          </cell>
          <cell r="E4748" t="str">
            <v>C</v>
          </cell>
          <cell r="F4748" t="str">
            <v>M</v>
          </cell>
          <cell r="G4748">
            <v>10</v>
          </cell>
        </row>
        <row r="4749">
          <cell r="A4749" t="str">
            <v>NR208</v>
          </cell>
          <cell r="B4749">
            <v>3</v>
          </cell>
          <cell r="C4749" t="str">
            <v>M1</v>
          </cell>
          <cell r="D4749" t="str">
            <v xml:space="preserve">LV  </v>
          </cell>
          <cell r="E4749" t="str">
            <v>C</v>
          </cell>
          <cell r="F4749" t="str">
            <v>M</v>
          </cell>
          <cell r="G4749">
            <v>0</v>
          </cell>
        </row>
        <row r="4750">
          <cell r="A4750" t="str">
            <v>NR209</v>
          </cell>
          <cell r="B4750">
            <v>3</v>
          </cell>
          <cell r="C4750" t="str">
            <v>M1</v>
          </cell>
          <cell r="D4750" t="str">
            <v xml:space="preserve">LV  </v>
          </cell>
          <cell r="E4750" t="str">
            <v>C</v>
          </cell>
          <cell r="F4750" t="str">
            <v>M</v>
          </cell>
          <cell r="G4750">
            <v>0</v>
          </cell>
        </row>
        <row r="4751">
          <cell r="A4751" t="str">
            <v>NR211</v>
          </cell>
          <cell r="B4751">
            <v>3</v>
          </cell>
          <cell r="C4751" t="str">
            <v>M1</v>
          </cell>
          <cell r="D4751" t="str">
            <v xml:space="preserve">LV  </v>
          </cell>
          <cell r="E4751" t="str">
            <v>C</v>
          </cell>
          <cell r="F4751" t="str">
            <v>M</v>
          </cell>
          <cell r="G4751">
            <v>0</v>
          </cell>
        </row>
        <row r="4752">
          <cell r="A4752" t="str">
            <v>NR307</v>
          </cell>
          <cell r="B4752">
            <v>3</v>
          </cell>
          <cell r="C4752" t="str">
            <v>M1</v>
          </cell>
          <cell r="D4752" t="str">
            <v xml:space="preserve">LV  </v>
          </cell>
          <cell r="E4752" t="str">
            <v>C</v>
          </cell>
          <cell r="F4752" t="str">
            <v>M</v>
          </cell>
          <cell r="G4752">
            <v>0</v>
          </cell>
        </row>
        <row r="4753">
          <cell r="A4753" t="str">
            <v>NR308</v>
          </cell>
          <cell r="B4753">
            <v>3</v>
          </cell>
          <cell r="C4753" t="str">
            <v>M1</v>
          </cell>
          <cell r="D4753" t="str">
            <v xml:space="preserve">LV  </v>
          </cell>
          <cell r="E4753" t="str">
            <v>C</v>
          </cell>
          <cell r="F4753" t="str">
            <v>M</v>
          </cell>
          <cell r="G4753">
            <v>10</v>
          </cell>
        </row>
        <row r="4754">
          <cell r="A4754" t="str">
            <v>NR308C3</v>
          </cell>
          <cell r="B4754">
            <v>3</v>
          </cell>
          <cell r="C4754" t="str">
            <v>M1</v>
          </cell>
          <cell r="D4754" t="str">
            <v xml:space="preserve">LV  </v>
          </cell>
          <cell r="E4754" t="str">
            <v>C</v>
          </cell>
          <cell r="F4754" t="str">
            <v>M</v>
          </cell>
          <cell r="G4754">
            <v>15</v>
          </cell>
        </row>
        <row r="4755">
          <cell r="A4755" t="str">
            <v>NR308C5</v>
          </cell>
          <cell r="B4755">
            <v>3</v>
          </cell>
          <cell r="C4755" t="str">
            <v>M1</v>
          </cell>
          <cell r="D4755" t="str">
            <v xml:space="preserve">LV  </v>
          </cell>
          <cell r="E4755" t="str">
            <v>C</v>
          </cell>
          <cell r="F4755" t="str">
            <v>M</v>
          </cell>
          <cell r="G4755">
            <v>10</v>
          </cell>
        </row>
        <row r="4756">
          <cell r="A4756" t="str">
            <v>NR309</v>
          </cell>
          <cell r="B4756">
            <v>3</v>
          </cell>
          <cell r="C4756" t="str">
            <v>M1</v>
          </cell>
          <cell r="D4756" t="str">
            <v xml:space="preserve">LV  </v>
          </cell>
          <cell r="E4756" t="str">
            <v>C</v>
          </cell>
          <cell r="F4756" t="str">
            <v>M</v>
          </cell>
          <cell r="G4756">
            <v>0</v>
          </cell>
        </row>
        <row r="4757">
          <cell r="A4757" t="str">
            <v>NR310</v>
          </cell>
          <cell r="B4757">
            <v>3</v>
          </cell>
          <cell r="C4757" t="str">
            <v>M1</v>
          </cell>
          <cell r="D4757" t="str">
            <v xml:space="preserve">LV  </v>
          </cell>
          <cell r="E4757" t="str">
            <v>C</v>
          </cell>
          <cell r="F4757" t="str">
            <v>M</v>
          </cell>
          <cell r="G4757">
            <v>0</v>
          </cell>
        </row>
        <row r="4758">
          <cell r="A4758" t="str">
            <v>NR310C3</v>
          </cell>
          <cell r="B4758">
            <v>3</v>
          </cell>
          <cell r="C4758" t="str">
            <v>M1</v>
          </cell>
          <cell r="D4758" t="str">
            <v xml:space="preserve">LV  </v>
          </cell>
          <cell r="E4758" t="str">
            <v>C</v>
          </cell>
          <cell r="F4758" t="str">
            <v>M</v>
          </cell>
          <cell r="G4758">
            <v>0</v>
          </cell>
        </row>
        <row r="4759">
          <cell r="A4759" t="str">
            <v>NR311</v>
          </cell>
          <cell r="B4759">
            <v>3</v>
          </cell>
          <cell r="C4759" t="str">
            <v>M1</v>
          </cell>
          <cell r="D4759" t="str">
            <v xml:space="preserve">LV  </v>
          </cell>
          <cell r="E4759" t="str">
            <v>C</v>
          </cell>
          <cell r="F4759" t="str">
            <v>M</v>
          </cell>
          <cell r="G4759">
            <v>10</v>
          </cell>
        </row>
        <row r="4760">
          <cell r="A4760" t="str">
            <v>NR311C3</v>
          </cell>
          <cell r="B4760">
            <v>3</v>
          </cell>
          <cell r="C4760" t="str">
            <v>M1</v>
          </cell>
          <cell r="D4760" t="str">
            <v xml:space="preserve">LV  </v>
          </cell>
          <cell r="E4760" t="str">
            <v>C</v>
          </cell>
          <cell r="F4760" t="str">
            <v>M</v>
          </cell>
          <cell r="G4760">
            <v>10</v>
          </cell>
        </row>
        <row r="4761">
          <cell r="A4761" t="str">
            <v>NR311C5</v>
          </cell>
          <cell r="B4761">
            <v>3</v>
          </cell>
          <cell r="C4761" t="str">
            <v>M1</v>
          </cell>
          <cell r="D4761" t="str">
            <v xml:space="preserve">LV  </v>
          </cell>
          <cell r="E4761" t="str">
            <v>C</v>
          </cell>
          <cell r="F4761" t="str">
            <v>M</v>
          </cell>
          <cell r="G4761">
            <v>10</v>
          </cell>
        </row>
        <row r="4762">
          <cell r="A4762" t="str">
            <v>NR312</v>
          </cell>
          <cell r="B4762">
            <v>3</v>
          </cell>
          <cell r="C4762" t="str">
            <v>M1</v>
          </cell>
          <cell r="D4762" t="str">
            <v xml:space="preserve">LOD </v>
          </cell>
          <cell r="E4762" t="str">
            <v>C</v>
          </cell>
          <cell r="F4762" t="str">
            <v>M</v>
          </cell>
          <cell r="G4762">
            <v>10</v>
          </cell>
        </row>
        <row r="4763">
          <cell r="A4763" t="str">
            <v>NR312C3</v>
          </cell>
          <cell r="B4763">
            <v>3</v>
          </cell>
          <cell r="C4763" t="str">
            <v>M1</v>
          </cell>
          <cell r="D4763" t="str">
            <v xml:space="preserve">LOD </v>
          </cell>
          <cell r="E4763" t="str">
            <v>C</v>
          </cell>
          <cell r="F4763" t="str">
            <v>M</v>
          </cell>
          <cell r="G4763">
            <v>10</v>
          </cell>
        </row>
        <row r="4764">
          <cell r="A4764" t="str">
            <v>NR313</v>
          </cell>
          <cell r="B4764">
            <v>3</v>
          </cell>
          <cell r="C4764" t="str">
            <v>M1</v>
          </cell>
          <cell r="D4764" t="str">
            <v xml:space="preserve">LOD </v>
          </cell>
          <cell r="E4764" t="str">
            <v>C</v>
          </cell>
          <cell r="F4764" t="str">
            <v>M</v>
          </cell>
          <cell r="G4764">
            <v>10</v>
          </cell>
        </row>
        <row r="4765">
          <cell r="A4765" t="str">
            <v>NR313C3</v>
          </cell>
          <cell r="B4765">
            <v>3</v>
          </cell>
          <cell r="C4765" t="str">
            <v>M1</v>
          </cell>
          <cell r="D4765" t="str">
            <v xml:space="preserve">LOD </v>
          </cell>
          <cell r="E4765" t="str">
            <v>C</v>
          </cell>
          <cell r="F4765" t="str">
            <v>M</v>
          </cell>
          <cell r="G4765">
            <v>10</v>
          </cell>
        </row>
        <row r="4766">
          <cell r="A4766" t="str">
            <v>NU205EMC3</v>
          </cell>
          <cell r="B4766">
            <v>23</v>
          </cell>
          <cell r="C4766">
            <v>45</v>
          </cell>
          <cell r="D4766" t="str">
            <v xml:space="preserve">LV  </v>
          </cell>
          <cell r="E4766" t="str">
            <v>C</v>
          </cell>
          <cell r="F4766" t="str">
            <v>P</v>
          </cell>
          <cell r="G4766">
            <v>5</v>
          </cell>
        </row>
        <row r="4767">
          <cell r="A4767" t="str">
            <v>NU206EM</v>
          </cell>
          <cell r="B4767">
            <v>23</v>
          </cell>
          <cell r="C4767">
            <v>45</v>
          </cell>
          <cell r="D4767" t="str">
            <v xml:space="preserve">LV  </v>
          </cell>
          <cell r="E4767" t="str">
            <v>C</v>
          </cell>
          <cell r="F4767" t="str">
            <v>M</v>
          </cell>
          <cell r="G4767">
            <v>5</v>
          </cell>
        </row>
        <row r="4768">
          <cell r="A4768" t="str">
            <v>NU206EMC3</v>
          </cell>
          <cell r="B4768">
            <v>23</v>
          </cell>
          <cell r="C4768">
            <v>45</v>
          </cell>
          <cell r="D4768" t="str">
            <v xml:space="preserve">LV  </v>
          </cell>
          <cell r="E4768" t="str">
            <v>C</v>
          </cell>
          <cell r="F4768" t="str">
            <v>M</v>
          </cell>
          <cell r="G4768">
            <v>5</v>
          </cell>
        </row>
        <row r="4769">
          <cell r="A4769" t="str">
            <v>NU206EV</v>
          </cell>
          <cell r="B4769">
            <v>23</v>
          </cell>
          <cell r="C4769">
            <v>45</v>
          </cell>
          <cell r="D4769" t="str">
            <v xml:space="preserve">LV  </v>
          </cell>
          <cell r="E4769" t="str">
            <v>C</v>
          </cell>
          <cell r="F4769" t="str">
            <v>M</v>
          </cell>
          <cell r="G4769">
            <v>5</v>
          </cell>
        </row>
        <row r="4770">
          <cell r="A4770" t="str">
            <v>NU206EVC3</v>
          </cell>
          <cell r="B4770">
            <v>23</v>
          </cell>
          <cell r="C4770">
            <v>45</v>
          </cell>
          <cell r="D4770" t="str">
            <v xml:space="preserve">LV  </v>
          </cell>
          <cell r="E4770" t="str">
            <v>C</v>
          </cell>
          <cell r="F4770" t="str">
            <v>M</v>
          </cell>
          <cell r="G4770">
            <v>5</v>
          </cell>
        </row>
        <row r="4771">
          <cell r="A4771" t="str">
            <v>NU207EMC3</v>
          </cell>
          <cell r="B4771">
            <v>23</v>
          </cell>
          <cell r="C4771">
            <v>45</v>
          </cell>
          <cell r="D4771" t="str">
            <v xml:space="preserve">LV  </v>
          </cell>
          <cell r="E4771" t="str">
            <v>C</v>
          </cell>
          <cell r="F4771" t="str">
            <v>M</v>
          </cell>
          <cell r="G4771">
            <v>5</v>
          </cell>
        </row>
        <row r="4772">
          <cell r="A4772" t="str">
            <v>NU207EV</v>
          </cell>
          <cell r="B4772">
            <v>23</v>
          </cell>
          <cell r="C4772">
            <v>45</v>
          </cell>
          <cell r="D4772" t="str">
            <v xml:space="preserve">LV  </v>
          </cell>
          <cell r="E4772" t="str">
            <v>C</v>
          </cell>
          <cell r="F4772" t="str">
            <v>M</v>
          </cell>
          <cell r="G4772">
            <v>5</v>
          </cell>
        </row>
        <row r="4773">
          <cell r="A4773" t="str">
            <v>NU208EMC3</v>
          </cell>
          <cell r="B4773">
            <v>23</v>
          </cell>
          <cell r="C4773">
            <v>45</v>
          </cell>
          <cell r="D4773" t="str">
            <v xml:space="preserve">LV  </v>
          </cell>
          <cell r="E4773" t="str">
            <v>C</v>
          </cell>
          <cell r="F4773" t="str">
            <v>M</v>
          </cell>
          <cell r="G4773">
            <v>5</v>
          </cell>
        </row>
        <row r="4774">
          <cell r="A4774" t="str">
            <v>NU208EV</v>
          </cell>
          <cell r="B4774">
            <v>23</v>
          </cell>
          <cell r="C4774">
            <v>45</v>
          </cell>
          <cell r="D4774" t="str">
            <v xml:space="preserve">LV  </v>
          </cell>
          <cell r="E4774" t="str">
            <v>C</v>
          </cell>
          <cell r="F4774" t="str">
            <v>M</v>
          </cell>
          <cell r="G4774">
            <v>5</v>
          </cell>
        </row>
        <row r="4775">
          <cell r="A4775" t="str">
            <v>NU208EVC3</v>
          </cell>
          <cell r="B4775" t="str">
            <v xml:space="preserve">  </v>
          </cell>
          <cell r="C4775">
            <v>45</v>
          </cell>
          <cell r="D4775" t="str">
            <v xml:space="preserve">LV  </v>
          </cell>
          <cell r="E4775" t="str">
            <v>C</v>
          </cell>
          <cell r="F4775" t="str">
            <v>M</v>
          </cell>
          <cell r="G4775">
            <v>5</v>
          </cell>
        </row>
        <row r="4776">
          <cell r="A4776" t="str">
            <v>NU209EM</v>
          </cell>
          <cell r="B4776">
            <v>23</v>
          </cell>
          <cell r="C4776">
            <v>45</v>
          </cell>
          <cell r="D4776" t="str">
            <v xml:space="preserve">LV  </v>
          </cell>
          <cell r="E4776" t="str">
            <v>C</v>
          </cell>
          <cell r="F4776" t="str">
            <v>M</v>
          </cell>
          <cell r="G4776">
            <v>5</v>
          </cell>
        </row>
        <row r="4777">
          <cell r="A4777" t="str">
            <v>NU209EMC3</v>
          </cell>
          <cell r="B4777">
            <v>23</v>
          </cell>
          <cell r="C4777">
            <v>45</v>
          </cell>
          <cell r="D4777" t="str">
            <v xml:space="preserve">LV  </v>
          </cell>
          <cell r="E4777" t="str">
            <v>C</v>
          </cell>
          <cell r="F4777" t="str">
            <v>M</v>
          </cell>
          <cell r="G4777">
            <v>5</v>
          </cell>
        </row>
        <row r="4778">
          <cell r="A4778" t="str">
            <v>NU209EV</v>
          </cell>
          <cell r="B4778">
            <v>23</v>
          </cell>
          <cell r="C4778">
            <v>45</v>
          </cell>
          <cell r="D4778" t="str">
            <v xml:space="preserve">LV  </v>
          </cell>
          <cell r="E4778" t="str">
            <v>C</v>
          </cell>
          <cell r="F4778" t="str">
            <v>M</v>
          </cell>
          <cell r="G4778">
            <v>5</v>
          </cell>
        </row>
        <row r="4779">
          <cell r="A4779" t="str">
            <v>NU210EM</v>
          </cell>
          <cell r="B4779">
            <v>23</v>
          </cell>
          <cell r="C4779">
            <v>45</v>
          </cell>
          <cell r="D4779" t="str">
            <v xml:space="preserve">LV  </v>
          </cell>
          <cell r="E4779" t="str">
            <v>C</v>
          </cell>
          <cell r="F4779" t="str">
            <v>M</v>
          </cell>
          <cell r="G4779">
            <v>5</v>
          </cell>
        </row>
        <row r="4780">
          <cell r="A4780" t="str">
            <v>NU210EMC3</v>
          </cell>
          <cell r="B4780">
            <v>23</v>
          </cell>
          <cell r="C4780">
            <v>45</v>
          </cell>
          <cell r="D4780" t="str">
            <v xml:space="preserve">LV  </v>
          </cell>
          <cell r="E4780" t="str">
            <v>C</v>
          </cell>
          <cell r="F4780" t="str">
            <v>M</v>
          </cell>
          <cell r="G4780">
            <v>5</v>
          </cell>
        </row>
        <row r="4781">
          <cell r="A4781" t="str">
            <v>NU210EV</v>
          </cell>
          <cell r="B4781">
            <v>23</v>
          </cell>
          <cell r="C4781">
            <v>45</v>
          </cell>
          <cell r="D4781" t="str">
            <v xml:space="preserve">LV  </v>
          </cell>
          <cell r="E4781" t="str">
            <v>C</v>
          </cell>
          <cell r="F4781" t="str">
            <v>M</v>
          </cell>
          <cell r="G4781">
            <v>5</v>
          </cell>
        </row>
        <row r="4782">
          <cell r="A4782" t="str">
            <v>NU210EVC3</v>
          </cell>
          <cell r="B4782">
            <v>23</v>
          </cell>
          <cell r="C4782">
            <v>45</v>
          </cell>
          <cell r="D4782" t="str">
            <v xml:space="preserve">LV  </v>
          </cell>
          <cell r="E4782" t="str">
            <v>C</v>
          </cell>
          <cell r="F4782" t="str">
            <v>M</v>
          </cell>
          <cell r="G4782">
            <v>5</v>
          </cell>
        </row>
        <row r="4783">
          <cell r="A4783" t="str">
            <v>NU211EM</v>
          </cell>
          <cell r="B4783">
            <v>23</v>
          </cell>
          <cell r="C4783">
            <v>45</v>
          </cell>
          <cell r="D4783" t="str">
            <v xml:space="preserve">LV  </v>
          </cell>
          <cell r="E4783" t="str">
            <v>C</v>
          </cell>
          <cell r="F4783" t="str">
            <v>M</v>
          </cell>
          <cell r="G4783">
            <v>5</v>
          </cell>
        </row>
        <row r="4784">
          <cell r="A4784" t="str">
            <v>NU211EMC3</v>
          </cell>
          <cell r="B4784">
            <v>23</v>
          </cell>
          <cell r="C4784">
            <v>45</v>
          </cell>
          <cell r="D4784" t="str">
            <v xml:space="preserve">LV  </v>
          </cell>
          <cell r="E4784" t="str">
            <v>C</v>
          </cell>
          <cell r="F4784" t="str">
            <v>M</v>
          </cell>
          <cell r="G4784">
            <v>5</v>
          </cell>
        </row>
        <row r="4785">
          <cell r="A4785" t="str">
            <v>NU212EM</v>
          </cell>
          <cell r="B4785">
            <v>23</v>
          </cell>
          <cell r="C4785">
            <v>45</v>
          </cell>
          <cell r="D4785" t="str">
            <v xml:space="preserve">LV  </v>
          </cell>
          <cell r="E4785" t="str">
            <v>C</v>
          </cell>
          <cell r="F4785" t="str">
            <v>M</v>
          </cell>
          <cell r="G4785">
            <v>5</v>
          </cell>
        </row>
        <row r="4786">
          <cell r="A4786" t="str">
            <v>NU212EMC3</v>
          </cell>
          <cell r="B4786">
            <v>23</v>
          </cell>
          <cell r="C4786">
            <v>45</v>
          </cell>
          <cell r="D4786" t="str">
            <v xml:space="preserve">LV  </v>
          </cell>
          <cell r="E4786" t="str">
            <v>C</v>
          </cell>
          <cell r="F4786" t="str">
            <v>M</v>
          </cell>
          <cell r="G4786">
            <v>5</v>
          </cell>
        </row>
        <row r="4787">
          <cell r="A4787" t="str">
            <v>NU212EVC3</v>
          </cell>
          <cell r="B4787">
            <v>23</v>
          </cell>
          <cell r="C4787">
            <v>45</v>
          </cell>
          <cell r="D4787" t="str">
            <v xml:space="preserve">LV  </v>
          </cell>
          <cell r="E4787" t="str">
            <v>C</v>
          </cell>
          <cell r="F4787" t="str">
            <v>M</v>
          </cell>
          <cell r="G4787">
            <v>5</v>
          </cell>
        </row>
        <row r="4788">
          <cell r="A4788" t="str">
            <v>NU213EM</v>
          </cell>
          <cell r="B4788">
            <v>23</v>
          </cell>
          <cell r="C4788">
            <v>45</v>
          </cell>
          <cell r="D4788" t="str">
            <v xml:space="preserve">LOD </v>
          </cell>
          <cell r="E4788" t="str">
            <v>C</v>
          </cell>
          <cell r="F4788" t="str">
            <v>M</v>
          </cell>
          <cell r="G4788">
            <v>5</v>
          </cell>
        </row>
        <row r="4789">
          <cell r="A4789" t="str">
            <v>NU213EMC3</v>
          </cell>
          <cell r="B4789">
            <v>23</v>
          </cell>
          <cell r="C4789">
            <v>45</v>
          </cell>
          <cell r="D4789" t="str">
            <v xml:space="preserve">LOD </v>
          </cell>
          <cell r="E4789" t="str">
            <v>C</v>
          </cell>
          <cell r="F4789" t="str">
            <v>M</v>
          </cell>
          <cell r="G4789">
            <v>5</v>
          </cell>
        </row>
        <row r="4790">
          <cell r="A4790" t="str">
            <v>NU213EV</v>
          </cell>
          <cell r="B4790">
            <v>23</v>
          </cell>
          <cell r="C4790">
            <v>45</v>
          </cell>
          <cell r="D4790" t="str">
            <v xml:space="preserve">LOD </v>
          </cell>
          <cell r="E4790" t="str">
            <v>C</v>
          </cell>
          <cell r="F4790" t="str">
            <v>M</v>
          </cell>
          <cell r="G4790">
            <v>5</v>
          </cell>
        </row>
        <row r="4791">
          <cell r="A4791" t="str">
            <v>NU213EVC3</v>
          </cell>
          <cell r="B4791">
            <v>23</v>
          </cell>
          <cell r="C4791">
            <v>45</v>
          </cell>
          <cell r="D4791" t="str">
            <v xml:space="preserve">LOD </v>
          </cell>
          <cell r="E4791" t="str">
            <v>C</v>
          </cell>
          <cell r="F4791" t="str">
            <v>M</v>
          </cell>
          <cell r="G4791">
            <v>5</v>
          </cell>
        </row>
        <row r="4792">
          <cell r="A4792" t="str">
            <v>NU214EMC3</v>
          </cell>
          <cell r="B4792">
            <v>23</v>
          </cell>
          <cell r="C4792">
            <v>45</v>
          </cell>
          <cell r="D4792" t="str">
            <v xml:space="preserve">LOD </v>
          </cell>
          <cell r="E4792" t="str">
            <v>C</v>
          </cell>
          <cell r="F4792" t="str">
            <v>M</v>
          </cell>
          <cell r="G4792">
            <v>5</v>
          </cell>
        </row>
        <row r="4793">
          <cell r="A4793" t="str">
            <v>NU214EV</v>
          </cell>
          <cell r="B4793">
            <v>23</v>
          </cell>
          <cell r="C4793">
            <v>45</v>
          </cell>
          <cell r="D4793" t="str">
            <v xml:space="preserve">LOD </v>
          </cell>
          <cell r="E4793" t="str">
            <v>C</v>
          </cell>
          <cell r="F4793" t="str">
            <v>M</v>
          </cell>
          <cell r="G4793">
            <v>5</v>
          </cell>
        </row>
        <row r="4794">
          <cell r="A4794" t="str">
            <v>NU215EM</v>
          </cell>
          <cell r="B4794">
            <v>23</v>
          </cell>
          <cell r="C4794">
            <v>45</v>
          </cell>
          <cell r="D4794" t="str">
            <v xml:space="preserve">LOD </v>
          </cell>
          <cell r="E4794" t="str">
            <v>C</v>
          </cell>
          <cell r="F4794" t="str">
            <v>M</v>
          </cell>
          <cell r="G4794">
            <v>5</v>
          </cell>
        </row>
        <row r="4795">
          <cell r="A4795" t="str">
            <v>NU215EMC3</v>
          </cell>
          <cell r="B4795">
            <v>23</v>
          </cell>
          <cell r="C4795">
            <v>45</v>
          </cell>
          <cell r="D4795" t="str">
            <v xml:space="preserve">LOD </v>
          </cell>
          <cell r="E4795" t="str">
            <v>C</v>
          </cell>
          <cell r="F4795" t="str">
            <v>M</v>
          </cell>
          <cell r="G4795">
            <v>5</v>
          </cell>
        </row>
        <row r="4796">
          <cell r="A4796" t="str">
            <v>NU215EV</v>
          </cell>
          <cell r="B4796">
            <v>23</v>
          </cell>
          <cell r="C4796">
            <v>45</v>
          </cell>
          <cell r="D4796" t="str">
            <v xml:space="preserve">LOD </v>
          </cell>
          <cell r="E4796" t="str">
            <v>C</v>
          </cell>
          <cell r="F4796" t="str">
            <v>M</v>
          </cell>
          <cell r="G4796">
            <v>5</v>
          </cell>
        </row>
        <row r="4797">
          <cell r="A4797" t="str">
            <v>NU307EM</v>
          </cell>
          <cell r="B4797">
            <v>23</v>
          </cell>
          <cell r="C4797">
            <v>45</v>
          </cell>
          <cell r="D4797" t="str">
            <v xml:space="preserve">LV  </v>
          </cell>
          <cell r="E4797" t="str">
            <v>C</v>
          </cell>
          <cell r="F4797" t="str">
            <v>M</v>
          </cell>
          <cell r="G4797">
            <v>5</v>
          </cell>
        </row>
        <row r="4798">
          <cell r="A4798" t="str">
            <v>NU307EMC3</v>
          </cell>
          <cell r="B4798">
            <v>23</v>
          </cell>
          <cell r="C4798">
            <v>45</v>
          </cell>
          <cell r="D4798" t="str">
            <v xml:space="preserve">LV  </v>
          </cell>
          <cell r="E4798" t="str">
            <v>C</v>
          </cell>
          <cell r="F4798" t="str">
            <v>M</v>
          </cell>
          <cell r="G4798">
            <v>5</v>
          </cell>
        </row>
        <row r="4799">
          <cell r="A4799" t="str">
            <v>NU307EV</v>
          </cell>
          <cell r="B4799">
            <v>23</v>
          </cell>
          <cell r="C4799">
            <v>45</v>
          </cell>
          <cell r="D4799" t="str">
            <v xml:space="preserve">LV  </v>
          </cell>
          <cell r="E4799" t="str">
            <v>C</v>
          </cell>
          <cell r="F4799" t="str">
            <v>M</v>
          </cell>
          <cell r="G4799">
            <v>5</v>
          </cell>
        </row>
        <row r="4800">
          <cell r="A4800" t="str">
            <v>NU308EM</v>
          </cell>
          <cell r="B4800">
            <v>23</v>
          </cell>
          <cell r="C4800">
            <v>45</v>
          </cell>
          <cell r="D4800" t="str">
            <v xml:space="preserve">LV  </v>
          </cell>
          <cell r="E4800" t="str">
            <v>C</v>
          </cell>
          <cell r="F4800" t="str">
            <v>M</v>
          </cell>
          <cell r="G4800">
            <v>5</v>
          </cell>
        </row>
        <row r="4801">
          <cell r="A4801" t="str">
            <v>NU308EMC3</v>
          </cell>
          <cell r="B4801">
            <v>23</v>
          </cell>
          <cell r="C4801">
            <v>45</v>
          </cell>
          <cell r="D4801" t="str">
            <v xml:space="preserve">LV  </v>
          </cell>
          <cell r="E4801" t="str">
            <v>C</v>
          </cell>
          <cell r="F4801" t="str">
            <v>M</v>
          </cell>
          <cell r="G4801">
            <v>3</v>
          </cell>
        </row>
        <row r="4802">
          <cell r="A4802" t="str">
            <v>NU308EV</v>
          </cell>
          <cell r="B4802">
            <v>23</v>
          </cell>
          <cell r="C4802">
            <v>45</v>
          </cell>
          <cell r="D4802" t="str">
            <v xml:space="preserve">LV  </v>
          </cell>
          <cell r="E4802" t="str">
            <v>C</v>
          </cell>
          <cell r="F4802" t="str">
            <v>M</v>
          </cell>
          <cell r="G4802">
            <v>5</v>
          </cell>
        </row>
        <row r="4803">
          <cell r="A4803" t="str">
            <v>NU308EVC3</v>
          </cell>
          <cell r="B4803">
            <v>23</v>
          </cell>
          <cell r="C4803">
            <v>45</v>
          </cell>
          <cell r="D4803" t="str">
            <v xml:space="preserve">LV  </v>
          </cell>
          <cell r="E4803" t="str">
            <v>C</v>
          </cell>
          <cell r="F4803" t="str">
            <v>M</v>
          </cell>
          <cell r="G4803">
            <v>0</v>
          </cell>
        </row>
        <row r="4804">
          <cell r="A4804" t="str">
            <v>NU309EM</v>
          </cell>
          <cell r="B4804">
            <v>23</v>
          </cell>
          <cell r="C4804">
            <v>45</v>
          </cell>
          <cell r="D4804" t="str">
            <v xml:space="preserve">LV  </v>
          </cell>
          <cell r="E4804" t="str">
            <v>C</v>
          </cell>
          <cell r="F4804" t="str">
            <v>M</v>
          </cell>
          <cell r="G4804">
            <v>5</v>
          </cell>
        </row>
        <row r="4805">
          <cell r="A4805" t="str">
            <v>NU309EMC3</v>
          </cell>
          <cell r="B4805">
            <v>23</v>
          </cell>
          <cell r="C4805">
            <v>45</v>
          </cell>
          <cell r="D4805" t="str">
            <v xml:space="preserve">LV  </v>
          </cell>
          <cell r="E4805" t="str">
            <v>C</v>
          </cell>
          <cell r="F4805" t="str">
            <v>M</v>
          </cell>
          <cell r="G4805">
            <v>5</v>
          </cell>
        </row>
        <row r="4806">
          <cell r="A4806" t="str">
            <v>NU309EV</v>
          </cell>
          <cell r="B4806">
            <v>23</v>
          </cell>
          <cell r="C4806">
            <v>45</v>
          </cell>
          <cell r="D4806" t="str">
            <v xml:space="preserve">LV  </v>
          </cell>
          <cell r="E4806" t="str">
            <v>C</v>
          </cell>
          <cell r="F4806" t="str">
            <v>M</v>
          </cell>
          <cell r="G4806">
            <v>5</v>
          </cell>
        </row>
        <row r="4807">
          <cell r="A4807" t="str">
            <v>NU310EM</v>
          </cell>
          <cell r="B4807">
            <v>23</v>
          </cell>
          <cell r="C4807">
            <v>45</v>
          </cell>
          <cell r="D4807" t="str">
            <v xml:space="preserve">LV  </v>
          </cell>
          <cell r="E4807" t="str">
            <v>C</v>
          </cell>
          <cell r="F4807" t="str">
            <v>M</v>
          </cell>
          <cell r="G4807">
            <v>5</v>
          </cell>
        </row>
        <row r="4808">
          <cell r="A4808" t="str">
            <v>NU310EMC3</v>
          </cell>
          <cell r="B4808">
            <v>23</v>
          </cell>
          <cell r="C4808">
            <v>45</v>
          </cell>
          <cell r="D4808" t="str">
            <v xml:space="preserve">LV  </v>
          </cell>
          <cell r="E4808" t="str">
            <v>C</v>
          </cell>
          <cell r="F4808" t="str">
            <v>M</v>
          </cell>
          <cell r="G4808">
            <v>5</v>
          </cell>
        </row>
        <row r="4809">
          <cell r="A4809" t="str">
            <v>NU310EV</v>
          </cell>
          <cell r="B4809">
            <v>23</v>
          </cell>
          <cell r="C4809">
            <v>45</v>
          </cell>
          <cell r="D4809" t="str">
            <v xml:space="preserve">LV  </v>
          </cell>
          <cell r="E4809" t="str">
            <v>C</v>
          </cell>
          <cell r="F4809" t="str">
            <v>M</v>
          </cell>
          <cell r="G4809">
            <v>5</v>
          </cell>
        </row>
        <row r="4810">
          <cell r="A4810" t="str">
            <v>NU310EVC3</v>
          </cell>
          <cell r="B4810">
            <v>23</v>
          </cell>
          <cell r="C4810">
            <v>45</v>
          </cell>
          <cell r="D4810" t="str">
            <v xml:space="preserve">LV  </v>
          </cell>
          <cell r="E4810" t="str">
            <v>C</v>
          </cell>
          <cell r="F4810" t="str">
            <v>M</v>
          </cell>
          <cell r="G4810">
            <v>5</v>
          </cell>
        </row>
        <row r="4811">
          <cell r="A4811" t="str">
            <v>NU311EM</v>
          </cell>
          <cell r="B4811">
            <v>23</v>
          </cell>
          <cell r="C4811">
            <v>45</v>
          </cell>
          <cell r="D4811" t="str">
            <v xml:space="preserve">LV  </v>
          </cell>
          <cell r="E4811" t="str">
            <v>C</v>
          </cell>
          <cell r="F4811" t="str">
            <v>M</v>
          </cell>
          <cell r="G4811">
            <v>5</v>
          </cell>
        </row>
        <row r="4812">
          <cell r="A4812" t="str">
            <v>NU311EMC3</v>
          </cell>
          <cell r="B4812">
            <v>23</v>
          </cell>
          <cell r="C4812">
            <v>45</v>
          </cell>
          <cell r="D4812" t="str">
            <v xml:space="preserve">LV  </v>
          </cell>
          <cell r="E4812" t="str">
            <v>C</v>
          </cell>
          <cell r="F4812" t="str">
            <v>M</v>
          </cell>
          <cell r="G4812">
            <v>5</v>
          </cell>
        </row>
        <row r="4813">
          <cell r="A4813" t="str">
            <v>NU312EM</v>
          </cell>
          <cell r="B4813">
            <v>23</v>
          </cell>
          <cell r="C4813">
            <v>45</v>
          </cell>
          <cell r="D4813" t="str">
            <v xml:space="preserve">LOD </v>
          </cell>
          <cell r="E4813" t="str">
            <v>C</v>
          </cell>
          <cell r="F4813" t="str">
            <v>M</v>
          </cell>
          <cell r="G4813">
            <v>5</v>
          </cell>
        </row>
        <row r="4814">
          <cell r="A4814" t="str">
            <v>NU312EMC3</v>
          </cell>
          <cell r="B4814">
            <v>23</v>
          </cell>
          <cell r="C4814">
            <v>45</v>
          </cell>
          <cell r="D4814" t="str">
            <v xml:space="preserve">LOD </v>
          </cell>
          <cell r="E4814" t="str">
            <v>C</v>
          </cell>
          <cell r="F4814" t="str">
            <v>M</v>
          </cell>
          <cell r="G4814">
            <v>5</v>
          </cell>
        </row>
        <row r="4815">
          <cell r="A4815" t="str">
            <v>NU312EV</v>
          </cell>
          <cell r="B4815">
            <v>23</v>
          </cell>
          <cell r="C4815">
            <v>45</v>
          </cell>
          <cell r="D4815" t="str">
            <v xml:space="preserve">LOD </v>
          </cell>
          <cell r="E4815" t="str">
            <v>C</v>
          </cell>
          <cell r="F4815" t="str">
            <v>M</v>
          </cell>
          <cell r="G4815">
            <v>5</v>
          </cell>
        </row>
        <row r="4816">
          <cell r="A4816" t="str">
            <v>NU312EVC3</v>
          </cell>
          <cell r="B4816">
            <v>23</v>
          </cell>
          <cell r="C4816">
            <v>45</v>
          </cell>
          <cell r="D4816" t="str">
            <v xml:space="preserve">LOD </v>
          </cell>
          <cell r="E4816" t="str">
            <v>C</v>
          </cell>
          <cell r="F4816" t="str">
            <v>M</v>
          </cell>
          <cell r="G4816">
            <v>0</v>
          </cell>
        </row>
        <row r="4817">
          <cell r="A4817" t="str">
            <v>NU313EM</v>
          </cell>
          <cell r="B4817">
            <v>23</v>
          </cell>
          <cell r="C4817">
            <v>45</v>
          </cell>
          <cell r="D4817" t="str">
            <v xml:space="preserve">LOD </v>
          </cell>
          <cell r="E4817" t="str">
            <v>C</v>
          </cell>
          <cell r="F4817" t="str">
            <v>M</v>
          </cell>
          <cell r="G4817">
            <v>5</v>
          </cell>
        </row>
        <row r="4818">
          <cell r="A4818" t="str">
            <v>NU313EMC3</v>
          </cell>
          <cell r="B4818">
            <v>23</v>
          </cell>
          <cell r="C4818">
            <v>45</v>
          </cell>
          <cell r="D4818" t="str">
            <v xml:space="preserve">LOD </v>
          </cell>
          <cell r="E4818" t="str">
            <v>C</v>
          </cell>
          <cell r="F4818" t="str">
            <v>M</v>
          </cell>
          <cell r="G4818">
            <v>5</v>
          </cell>
        </row>
        <row r="4819">
          <cell r="A4819" t="str">
            <v>NU313EV</v>
          </cell>
          <cell r="B4819">
            <v>26</v>
          </cell>
          <cell r="C4819">
            <v>45</v>
          </cell>
          <cell r="D4819" t="str">
            <v xml:space="preserve">LOD </v>
          </cell>
          <cell r="E4819" t="str">
            <v>C</v>
          </cell>
          <cell r="F4819" t="str">
            <v>M</v>
          </cell>
          <cell r="G4819">
            <v>5</v>
          </cell>
        </row>
        <row r="4820">
          <cell r="A4820" t="str">
            <v>NU313EVC3</v>
          </cell>
          <cell r="B4820">
            <v>23</v>
          </cell>
          <cell r="C4820">
            <v>45</v>
          </cell>
          <cell r="D4820" t="str">
            <v xml:space="preserve">LOD </v>
          </cell>
          <cell r="E4820" t="str">
            <v>C</v>
          </cell>
          <cell r="F4820" t="str">
            <v>M</v>
          </cell>
          <cell r="G4820">
            <v>5</v>
          </cell>
        </row>
        <row r="4821">
          <cell r="A4821" t="str">
            <v>NU314EM</v>
          </cell>
          <cell r="B4821">
            <v>23</v>
          </cell>
          <cell r="C4821">
            <v>45</v>
          </cell>
          <cell r="D4821" t="str">
            <v xml:space="preserve">LOD </v>
          </cell>
          <cell r="E4821" t="str">
            <v>C</v>
          </cell>
          <cell r="F4821" t="str">
            <v>M</v>
          </cell>
          <cell r="G4821">
            <v>0</v>
          </cell>
        </row>
        <row r="4822">
          <cell r="A4822" t="str">
            <v>NU314EMC3</v>
          </cell>
          <cell r="B4822">
            <v>23</v>
          </cell>
          <cell r="C4822">
            <v>45</v>
          </cell>
          <cell r="D4822" t="str">
            <v xml:space="preserve">LOD </v>
          </cell>
          <cell r="E4822" t="str">
            <v>C</v>
          </cell>
          <cell r="F4822" t="str">
            <v>M</v>
          </cell>
          <cell r="G4822">
            <v>0</v>
          </cell>
        </row>
        <row r="4823">
          <cell r="A4823" t="str">
            <v>NU314EV</v>
          </cell>
          <cell r="B4823" t="str">
            <v xml:space="preserve">  </v>
          </cell>
          <cell r="C4823">
            <v>45</v>
          </cell>
          <cell r="D4823" t="str">
            <v xml:space="preserve">LOD </v>
          </cell>
          <cell r="E4823" t="str">
            <v>C</v>
          </cell>
          <cell r="F4823" t="str">
            <v>M</v>
          </cell>
          <cell r="G4823">
            <v>5</v>
          </cell>
        </row>
        <row r="4824">
          <cell r="A4824" t="str">
            <v>NU316EMC3</v>
          </cell>
          <cell r="B4824">
            <v>23</v>
          </cell>
          <cell r="C4824">
            <v>45</v>
          </cell>
          <cell r="D4824" t="str">
            <v xml:space="preserve">LOD </v>
          </cell>
          <cell r="E4824" t="str">
            <v>C</v>
          </cell>
          <cell r="F4824" t="str">
            <v>M</v>
          </cell>
          <cell r="G4824">
            <v>5</v>
          </cell>
        </row>
        <row r="4825">
          <cell r="A4825" t="str">
            <v>NU318EMC3</v>
          </cell>
          <cell r="B4825">
            <v>23</v>
          </cell>
          <cell r="C4825">
            <v>45</v>
          </cell>
          <cell r="D4825" t="str">
            <v xml:space="preserve">LOD </v>
          </cell>
          <cell r="E4825" t="str">
            <v>C</v>
          </cell>
          <cell r="F4825" t="str">
            <v>M</v>
          </cell>
          <cell r="G4825">
            <v>3</v>
          </cell>
        </row>
        <row r="4826">
          <cell r="A4826" t="str">
            <v>OR/117BN</v>
          </cell>
          <cell r="B4826">
            <v>35</v>
          </cell>
          <cell r="C4826" t="str">
            <v>P7</v>
          </cell>
          <cell r="D4826" t="str">
            <v xml:space="preserve">SP  </v>
          </cell>
          <cell r="E4826" t="str">
            <v>C</v>
          </cell>
          <cell r="F4826" t="str">
            <v>P</v>
          </cell>
          <cell r="G4826">
            <v>20</v>
          </cell>
        </row>
        <row r="4827">
          <cell r="A4827" t="str">
            <v>PARTSIDYELLOW</v>
          </cell>
          <cell r="B4827" t="str">
            <v xml:space="preserve">  </v>
          </cell>
          <cell r="C4827" t="str">
            <v>P7</v>
          </cell>
          <cell r="D4827" t="str">
            <v xml:space="preserve">    </v>
          </cell>
          <cell r="E4827" t="str">
            <v>C</v>
          </cell>
          <cell r="F4827" t="str">
            <v>P</v>
          </cell>
          <cell r="G4827">
            <v>0</v>
          </cell>
        </row>
        <row r="4828">
          <cell r="A4828" t="str">
            <v>R1522EHL</v>
          </cell>
          <cell r="B4828">
            <v>28</v>
          </cell>
          <cell r="C4828">
            <v>65</v>
          </cell>
          <cell r="D4828" t="str">
            <v xml:space="preserve">BR  </v>
          </cell>
          <cell r="E4828" t="str">
            <v>C</v>
          </cell>
          <cell r="F4828" t="str">
            <v>P</v>
          </cell>
          <cell r="G4828">
            <v>35</v>
          </cell>
        </row>
        <row r="4829">
          <cell r="A4829" t="str">
            <v>R1535TAV</v>
          </cell>
          <cell r="B4829">
            <v>28</v>
          </cell>
          <cell r="C4829" t="str">
            <v>P6</v>
          </cell>
          <cell r="D4829" t="str">
            <v xml:space="preserve">BR  </v>
          </cell>
          <cell r="E4829" t="str">
            <v>C</v>
          </cell>
          <cell r="F4829" t="str">
            <v>P</v>
          </cell>
          <cell r="G4829">
            <v>70</v>
          </cell>
        </row>
        <row r="4830">
          <cell r="A4830" t="str">
            <v>R156122T</v>
          </cell>
          <cell r="B4830">
            <v>20</v>
          </cell>
          <cell r="C4830" t="str">
            <v>P9</v>
          </cell>
          <cell r="D4830" t="str">
            <v xml:space="preserve">SP  </v>
          </cell>
          <cell r="E4830" t="str">
            <v>A</v>
          </cell>
          <cell r="F4830" t="str">
            <v>P</v>
          </cell>
          <cell r="G4830">
            <v>50</v>
          </cell>
        </row>
        <row r="4831">
          <cell r="A4831" t="str">
            <v>R15614V</v>
          </cell>
          <cell r="B4831">
            <v>18</v>
          </cell>
          <cell r="C4831" t="str">
            <v>P2</v>
          </cell>
          <cell r="D4831" t="str">
            <v xml:space="preserve">SP  </v>
          </cell>
          <cell r="E4831" t="str">
            <v>C</v>
          </cell>
          <cell r="F4831" t="str">
            <v>P</v>
          </cell>
          <cell r="G4831">
            <v>60</v>
          </cell>
        </row>
        <row r="4832">
          <cell r="A4832" t="str">
            <v>R1561T</v>
          </cell>
          <cell r="B4832">
            <v>0</v>
          </cell>
          <cell r="C4832" t="str">
            <v>M1</v>
          </cell>
          <cell r="D4832" t="str">
            <v xml:space="preserve">SP  </v>
          </cell>
          <cell r="E4832" t="str">
            <v>C</v>
          </cell>
          <cell r="F4832" t="str">
            <v>M</v>
          </cell>
          <cell r="G4832">
            <v>15</v>
          </cell>
        </row>
        <row r="4833">
          <cell r="A4833" t="str">
            <v>R1561TB</v>
          </cell>
          <cell r="B4833">
            <v>24</v>
          </cell>
          <cell r="C4833">
            <v>45</v>
          </cell>
          <cell r="D4833" t="str">
            <v xml:space="preserve">LV  </v>
          </cell>
          <cell r="E4833" t="str">
            <v>C</v>
          </cell>
          <cell r="F4833" t="str">
            <v>M</v>
          </cell>
          <cell r="G4833">
            <v>5</v>
          </cell>
        </row>
        <row r="4834">
          <cell r="A4834" t="str">
            <v>R1561TV</v>
          </cell>
          <cell r="B4834">
            <v>28</v>
          </cell>
          <cell r="C4834">
            <v>65</v>
          </cell>
          <cell r="D4834" t="str">
            <v xml:space="preserve">BR  </v>
          </cell>
          <cell r="E4834" t="str">
            <v>C</v>
          </cell>
          <cell r="F4834" t="str">
            <v>P</v>
          </cell>
          <cell r="G4834">
            <v>35</v>
          </cell>
        </row>
        <row r="4835">
          <cell r="A4835" t="str">
            <v>R1581TV</v>
          </cell>
          <cell r="B4835">
            <v>28</v>
          </cell>
          <cell r="C4835">
            <v>65</v>
          </cell>
          <cell r="D4835" t="str">
            <v xml:space="preserve">BR  </v>
          </cell>
          <cell r="E4835" t="str">
            <v>C</v>
          </cell>
          <cell r="F4835" t="str">
            <v>P</v>
          </cell>
          <cell r="G4835">
            <v>35</v>
          </cell>
        </row>
        <row r="4836">
          <cell r="A4836" t="str">
            <v>R2310001</v>
          </cell>
          <cell r="B4836">
            <v>35</v>
          </cell>
          <cell r="C4836" t="str">
            <v>P7</v>
          </cell>
          <cell r="D4836" t="str">
            <v xml:space="preserve">SP  </v>
          </cell>
          <cell r="E4836" t="str">
            <v>C</v>
          </cell>
          <cell r="F4836" t="str">
            <v>P</v>
          </cell>
          <cell r="G4836">
            <v>50</v>
          </cell>
        </row>
        <row r="4837">
          <cell r="A4837" t="str">
            <v>R2310001A</v>
          </cell>
          <cell r="B4837">
            <v>23</v>
          </cell>
          <cell r="C4837">
            <v>45</v>
          </cell>
          <cell r="D4837" t="str">
            <v xml:space="preserve">LV  </v>
          </cell>
          <cell r="E4837" t="str">
            <v>C</v>
          </cell>
          <cell r="F4837" t="str">
            <v>M</v>
          </cell>
          <cell r="G4837">
            <v>5</v>
          </cell>
        </row>
        <row r="4838">
          <cell r="A4838" t="str">
            <v>R2310002</v>
          </cell>
          <cell r="B4838">
            <v>35</v>
          </cell>
          <cell r="C4838" t="str">
            <v>P7</v>
          </cell>
          <cell r="D4838" t="str">
            <v xml:space="preserve">SP  </v>
          </cell>
          <cell r="E4838" t="str">
            <v>C</v>
          </cell>
          <cell r="F4838" t="str">
            <v>P</v>
          </cell>
          <cell r="G4838">
            <v>50</v>
          </cell>
        </row>
        <row r="4839">
          <cell r="A4839" t="str">
            <v>R2310002A</v>
          </cell>
          <cell r="B4839">
            <v>23</v>
          </cell>
          <cell r="C4839">
            <v>45</v>
          </cell>
          <cell r="D4839" t="str">
            <v xml:space="preserve">LV  </v>
          </cell>
          <cell r="E4839" t="str">
            <v>B</v>
          </cell>
          <cell r="F4839" t="str">
            <v>M</v>
          </cell>
          <cell r="G4839">
            <v>5</v>
          </cell>
        </row>
        <row r="4840">
          <cell r="A4840" t="str">
            <v>R2310003</v>
          </cell>
          <cell r="B4840">
            <v>35</v>
          </cell>
          <cell r="C4840" t="str">
            <v>P7</v>
          </cell>
          <cell r="D4840" t="str">
            <v xml:space="preserve">SP  </v>
          </cell>
          <cell r="E4840" t="str">
            <v>C</v>
          </cell>
          <cell r="F4840" t="str">
            <v>P</v>
          </cell>
          <cell r="G4840">
            <v>50</v>
          </cell>
        </row>
        <row r="4841">
          <cell r="A4841" t="str">
            <v>R2310003A</v>
          </cell>
          <cell r="B4841">
            <v>23</v>
          </cell>
          <cell r="C4841">
            <v>45</v>
          </cell>
          <cell r="D4841" t="str">
            <v xml:space="preserve">LV  </v>
          </cell>
          <cell r="E4841" t="str">
            <v>C</v>
          </cell>
          <cell r="F4841" t="str">
            <v>M</v>
          </cell>
          <cell r="G4841">
            <v>5</v>
          </cell>
        </row>
        <row r="4842">
          <cell r="A4842" t="str">
            <v>R2310004</v>
          </cell>
          <cell r="B4842">
            <v>35</v>
          </cell>
          <cell r="C4842" t="str">
            <v>P7</v>
          </cell>
          <cell r="D4842" t="str">
            <v xml:space="preserve">SP  </v>
          </cell>
          <cell r="E4842" t="str">
            <v>C</v>
          </cell>
          <cell r="F4842" t="str">
            <v>P</v>
          </cell>
          <cell r="G4842">
            <v>50</v>
          </cell>
        </row>
        <row r="4843">
          <cell r="A4843" t="str">
            <v>R2310004A</v>
          </cell>
          <cell r="B4843">
            <v>23</v>
          </cell>
          <cell r="C4843">
            <v>45</v>
          </cell>
          <cell r="D4843" t="str">
            <v xml:space="preserve">LV  </v>
          </cell>
          <cell r="E4843" t="str">
            <v>B</v>
          </cell>
          <cell r="F4843" t="str">
            <v>M</v>
          </cell>
          <cell r="G4843">
            <v>5</v>
          </cell>
        </row>
        <row r="4844">
          <cell r="A4844" t="str">
            <v>R2320001</v>
          </cell>
          <cell r="B4844">
            <v>35</v>
          </cell>
          <cell r="C4844" t="str">
            <v>P7</v>
          </cell>
          <cell r="D4844" t="str">
            <v xml:space="preserve">SP  </v>
          </cell>
          <cell r="E4844" t="str">
            <v>C</v>
          </cell>
          <cell r="F4844" t="str">
            <v>P</v>
          </cell>
          <cell r="G4844">
            <v>50</v>
          </cell>
        </row>
        <row r="4845">
          <cell r="A4845" t="str">
            <v>R2320001A</v>
          </cell>
          <cell r="B4845">
            <v>23</v>
          </cell>
          <cell r="C4845">
            <v>45</v>
          </cell>
          <cell r="D4845" t="str">
            <v xml:space="preserve">SP  </v>
          </cell>
          <cell r="E4845" t="str">
            <v>C</v>
          </cell>
          <cell r="F4845" t="str">
            <v>M</v>
          </cell>
          <cell r="G4845">
            <v>5</v>
          </cell>
        </row>
        <row r="4846">
          <cell r="A4846" t="str">
            <v>R2320002</v>
          </cell>
          <cell r="B4846">
            <v>35</v>
          </cell>
          <cell r="C4846" t="str">
            <v>P7</v>
          </cell>
          <cell r="D4846" t="str">
            <v xml:space="preserve">SP  </v>
          </cell>
          <cell r="E4846" t="str">
            <v>C</v>
          </cell>
          <cell r="F4846" t="str">
            <v>P</v>
          </cell>
          <cell r="G4846">
            <v>50</v>
          </cell>
        </row>
        <row r="4847">
          <cell r="A4847" t="str">
            <v>R2320002A</v>
          </cell>
          <cell r="B4847">
            <v>23</v>
          </cell>
          <cell r="C4847">
            <v>45</v>
          </cell>
          <cell r="D4847" t="str">
            <v xml:space="preserve">SP  </v>
          </cell>
          <cell r="E4847" t="str">
            <v>C</v>
          </cell>
          <cell r="F4847" t="str">
            <v>M</v>
          </cell>
          <cell r="G4847">
            <v>5</v>
          </cell>
        </row>
        <row r="4848">
          <cell r="A4848" t="str">
            <v>RD1010DC4055</v>
          </cell>
          <cell r="B4848">
            <v>0</v>
          </cell>
          <cell r="C4848" t="str">
            <v>M1</v>
          </cell>
          <cell r="D4848" t="str">
            <v xml:space="preserve">LV  </v>
          </cell>
          <cell r="E4848" t="str">
            <v>C</v>
          </cell>
          <cell r="F4848" t="str">
            <v>M</v>
          </cell>
          <cell r="G4848">
            <v>0</v>
          </cell>
        </row>
        <row r="4849">
          <cell r="A4849" t="str">
            <v>RD1012DC4459</v>
          </cell>
          <cell r="B4849">
            <v>0</v>
          </cell>
          <cell r="C4849" t="str">
            <v>M1</v>
          </cell>
          <cell r="D4849" t="str">
            <v xml:space="preserve">LV  </v>
          </cell>
          <cell r="E4849" t="str">
            <v>C</v>
          </cell>
          <cell r="F4849" t="str">
            <v>M</v>
          </cell>
          <cell r="G4849">
            <v>0</v>
          </cell>
        </row>
        <row r="4850">
          <cell r="A4850" t="str">
            <v>RD1016DC5</v>
          </cell>
          <cell r="B4850">
            <v>0</v>
          </cell>
          <cell r="C4850" t="str">
            <v>M1</v>
          </cell>
          <cell r="D4850" t="str">
            <v xml:space="preserve">LOD </v>
          </cell>
          <cell r="E4850" t="str">
            <v>C</v>
          </cell>
          <cell r="F4850" t="str">
            <v>M</v>
          </cell>
          <cell r="G4850">
            <v>15</v>
          </cell>
        </row>
        <row r="4851">
          <cell r="A4851" t="str">
            <v>RD1017EW791</v>
          </cell>
          <cell r="B4851">
            <v>0</v>
          </cell>
          <cell r="C4851" t="str">
            <v>M1</v>
          </cell>
          <cell r="D4851" t="str">
            <v xml:space="preserve">LOD </v>
          </cell>
          <cell r="E4851" t="str">
            <v>C</v>
          </cell>
          <cell r="F4851" t="str">
            <v>M</v>
          </cell>
          <cell r="G4851">
            <v>0</v>
          </cell>
        </row>
        <row r="4852">
          <cell r="A4852" t="str">
            <v>RD1017W791</v>
          </cell>
          <cell r="B4852">
            <v>1</v>
          </cell>
          <cell r="C4852" t="str">
            <v>M1</v>
          </cell>
          <cell r="D4852" t="str">
            <v xml:space="preserve">LV  </v>
          </cell>
          <cell r="E4852" t="str">
            <v>C</v>
          </cell>
          <cell r="F4852" t="str">
            <v>M</v>
          </cell>
          <cell r="G4852">
            <v>0</v>
          </cell>
        </row>
        <row r="4853">
          <cell r="A4853" t="str">
            <v>RD1017W79122L</v>
          </cell>
          <cell r="B4853">
            <v>22</v>
          </cell>
          <cell r="C4853" t="str">
            <v>M1</v>
          </cell>
          <cell r="D4853" t="str">
            <v xml:space="preserve">LV  </v>
          </cell>
          <cell r="E4853" t="str">
            <v>C</v>
          </cell>
          <cell r="F4853" t="str">
            <v>M</v>
          </cell>
          <cell r="G4853">
            <v>0</v>
          </cell>
        </row>
        <row r="4854">
          <cell r="A4854" t="str">
            <v>RD1017W79122X</v>
          </cell>
          <cell r="B4854">
            <v>27</v>
          </cell>
          <cell r="C4854">
            <v>45</v>
          </cell>
          <cell r="D4854" t="str">
            <v xml:space="preserve">LV  </v>
          </cell>
          <cell r="E4854" t="str">
            <v>C</v>
          </cell>
          <cell r="F4854" t="str">
            <v>M</v>
          </cell>
          <cell r="G4854">
            <v>3</v>
          </cell>
        </row>
        <row r="4855">
          <cell r="A4855" t="str">
            <v>RD1018E</v>
          </cell>
          <cell r="B4855">
            <v>0</v>
          </cell>
          <cell r="C4855" t="str">
            <v>M1</v>
          </cell>
          <cell r="D4855" t="str">
            <v xml:space="preserve">LOD </v>
          </cell>
          <cell r="E4855" t="str">
            <v>C</v>
          </cell>
          <cell r="F4855" t="str">
            <v>M</v>
          </cell>
          <cell r="G4855">
            <v>0</v>
          </cell>
        </row>
        <row r="4856">
          <cell r="A4856" t="str">
            <v>RD1020DC5270</v>
          </cell>
          <cell r="B4856">
            <v>0</v>
          </cell>
          <cell r="C4856" t="str">
            <v>M1</v>
          </cell>
          <cell r="D4856" t="str">
            <v xml:space="preserve">LOD </v>
          </cell>
          <cell r="E4856" t="str">
            <v>C</v>
          </cell>
          <cell r="F4856" t="str">
            <v>M</v>
          </cell>
          <cell r="G4856">
            <v>0</v>
          </cell>
        </row>
        <row r="4857">
          <cell r="A4857" t="str">
            <v>RD1020E</v>
          </cell>
          <cell r="B4857">
            <v>0</v>
          </cell>
          <cell r="C4857" t="str">
            <v>M1</v>
          </cell>
          <cell r="D4857" t="str">
            <v xml:space="preserve">LOD </v>
          </cell>
          <cell r="E4857" t="str">
            <v>C</v>
          </cell>
          <cell r="F4857" t="str">
            <v>M</v>
          </cell>
          <cell r="G4857">
            <v>0</v>
          </cell>
        </row>
        <row r="4858">
          <cell r="A4858" t="str">
            <v>RD102421LM</v>
          </cell>
          <cell r="B4858">
            <v>21</v>
          </cell>
          <cell r="C4858" t="str">
            <v>M1</v>
          </cell>
          <cell r="D4858" t="str">
            <v xml:space="preserve">LOD </v>
          </cell>
          <cell r="E4858" t="str">
            <v>C</v>
          </cell>
          <cell r="F4858" t="str">
            <v>M</v>
          </cell>
          <cell r="G4858">
            <v>0</v>
          </cell>
        </row>
        <row r="4859">
          <cell r="A4859" t="str">
            <v>RD102422LP</v>
          </cell>
          <cell r="B4859">
            <v>22</v>
          </cell>
          <cell r="C4859" t="str">
            <v>P1</v>
          </cell>
          <cell r="D4859" t="str">
            <v xml:space="preserve">LOD </v>
          </cell>
          <cell r="E4859" t="str">
            <v>C</v>
          </cell>
          <cell r="F4859" t="str">
            <v>P</v>
          </cell>
          <cell r="G4859">
            <v>50</v>
          </cell>
        </row>
        <row r="4860">
          <cell r="A4860" t="str">
            <v>RD102422X</v>
          </cell>
          <cell r="B4860">
            <v>27</v>
          </cell>
          <cell r="C4860">
            <v>45</v>
          </cell>
          <cell r="D4860" t="str">
            <v xml:space="preserve">LOD </v>
          </cell>
          <cell r="E4860" t="str">
            <v>C</v>
          </cell>
          <cell r="F4860" t="str">
            <v>M</v>
          </cell>
          <cell r="G4860">
            <v>3</v>
          </cell>
        </row>
        <row r="4861">
          <cell r="A4861" t="str">
            <v>RD1024E</v>
          </cell>
          <cell r="B4861">
            <v>0</v>
          </cell>
          <cell r="C4861" t="str">
            <v>M1</v>
          </cell>
          <cell r="D4861" t="str">
            <v xml:space="preserve">LOD </v>
          </cell>
          <cell r="E4861" t="str">
            <v>C</v>
          </cell>
          <cell r="F4861" t="str">
            <v>M</v>
          </cell>
          <cell r="G4861">
            <v>0</v>
          </cell>
        </row>
        <row r="4862">
          <cell r="A4862" t="str">
            <v>RD1030E</v>
          </cell>
          <cell r="B4862">
            <v>0</v>
          </cell>
          <cell r="C4862" t="str">
            <v>M1</v>
          </cell>
          <cell r="D4862" t="str">
            <v xml:space="preserve">LOD </v>
          </cell>
          <cell r="E4862" t="str">
            <v>C</v>
          </cell>
          <cell r="F4862" t="str">
            <v>M</v>
          </cell>
          <cell r="G4862">
            <v>0</v>
          </cell>
        </row>
        <row r="4863">
          <cell r="A4863" t="str">
            <v>RD1206UMW611</v>
          </cell>
          <cell r="B4863">
            <v>24</v>
          </cell>
          <cell r="C4863">
            <v>45</v>
          </cell>
          <cell r="D4863" t="str">
            <v xml:space="preserve">LV  </v>
          </cell>
          <cell r="E4863" t="str">
            <v>C</v>
          </cell>
          <cell r="F4863" t="str">
            <v>M</v>
          </cell>
          <cell r="G4863">
            <v>5</v>
          </cell>
        </row>
        <row r="4864">
          <cell r="A4864" t="str">
            <v>RD1206UW611</v>
          </cell>
          <cell r="B4864">
            <v>0</v>
          </cell>
          <cell r="C4864" t="str">
            <v>M1</v>
          </cell>
          <cell r="D4864" t="str">
            <v xml:space="preserve">LV  </v>
          </cell>
          <cell r="E4864" t="str">
            <v>C</v>
          </cell>
          <cell r="F4864" t="str">
            <v>M</v>
          </cell>
          <cell r="G4864">
            <v>0</v>
          </cell>
        </row>
        <row r="4865">
          <cell r="A4865" t="str">
            <v>RD120721LM</v>
          </cell>
          <cell r="B4865">
            <v>21</v>
          </cell>
          <cell r="C4865" t="str">
            <v>M1</v>
          </cell>
          <cell r="D4865" t="str">
            <v xml:space="preserve">LV  </v>
          </cell>
          <cell r="E4865" t="str">
            <v>C</v>
          </cell>
          <cell r="F4865" t="str">
            <v>M</v>
          </cell>
          <cell r="G4865">
            <v>0</v>
          </cell>
        </row>
        <row r="4866">
          <cell r="A4866" t="str">
            <v>RD120722LP</v>
          </cell>
          <cell r="B4866">
            <v>22</v>
          </cell>
          <cell r="C4866" t="str">
            <v>P1</v>
          </cell>
          <cell r="D4866" t="str">
            <v xml:space="preserve">LV  </v>
          </cell>
          <cell r="E4866" t="str">
            <v>C</v>
          </cell>
          <cell r="F4866" t="str">
            <v>P</v>
          </cell>
          <cell r="G4866">
            <v>50</v>
          </cell>
        </row>
        <row r="4867">
          <cell r="A4867" t="str">
            <v>RD120722X</v>
          </cell>
          <cell r="B4867">
            <v>27</v>
          </cell>
          <cell r="C4867">
            <v>45</v>
          </cell>
          <cell r="D4867" t="str">
            <v xml:space="preserve">LV  </v>
          </cell>
          <cell r="E4867" t="str">
            <v>C</v>
          </cell>
          <cell r="F4867" t="str">
            <v>M</v>
          </cell>
          <cell r="G4867">
            <v>3</v>
          </cell>
        </row>
        <row r="4868">
          <cell r="A4868" t="str">
            <v>RD1207E</v>
          </cell>
          <cell r="B4868">
            <v>0</v>
          </cell>
          <cell r="C4868" t="str">
            <v>M1</v>
          </cell>
          <cell r="D4868" t="str">
            <v xml:space="preserve">LV  </v>
          </cell>
          <cell r="E4868" t="str">
            <v>C</v>
          </cell>
          <cell r="F4868" t="str">
            <v>M</v>
          </cell>
          <cell r="G4868">
            <v>0</v>
          </cell>
        </row>
        <row r="4869">
          <cell r="A4869" t="str">
            <v>RD1207UW604</v>
          </cell>
          <cell r="B4869">
            <v>0</v>
          </cell>
          <cell r="C4869" t="str">
            <v>M1</v>
          </cell>
          <cell r="D4869" t="str">
            <v xml:space="preserve">LV  </v>
          </cell>
          <cell r="E4869" t="str">
            <v>C</v>
          </cell>
          <cell r="F4869" t="str">
            <v>M</v>
          </cell>
          <cell r="G4869">
            <v>0</v>
          </cell>
        </row>
        <row r="4870">
          <cell r="A4870" t="str">
            <v>RD1207UW607S</v>
          </cell>
          <cell r="B4870">
            <v>0</v>
          </cell>
          <cell r="C4870" t="str">
            <v>M1</v>
          </cell>
          <cell r="D4870" t="str">
            <v xml:space="preserve">LV  </v>
          </cell>
          <cell r="E4870" t="str">
            <v>C</v>
          </cell>
          <cell r="F4870" t="str">
            <v>M</v>
          </cell>
          <cell r="G4870">
            <v>0</v>
          </cell>
        </row>
        <row r="4871">
          <cell r="A4871" t="str">
            <v>RD1208DAC3344</v>
          </cell>
          <cell r="B4871">
            <v>0</v>
          </cell>
          <cell r="C4871" t="str">
            <v>M1</v>
          </cell>
          <cell r="D4871" t="str">
            <v xml:space="preserve">LV  </v>
          </cell>
          <cell r="E4871" t="str">
            <v>C</v>
          </cell>
          <cell r="F4871" t="str">
            <v>M</v>
          </cell>
          <cell r="G4871">
            <v>0</v>
          </cell>
        </row>
        <row r="4872">
          <cell r="A4872" t="str">
            <v>RD1210UC3549</v>
          </cell>
          <cell r="B4872">
            <v>0</v>
          </cell>
          <cell r="C4872" t="str">
            <v>M1</v>
          </cell>
          <cell r="D4872" t="str">
            <v xml:space="preserve">LV  </v>
          </cell>
          <cell r="E4872" t="str">
            <v>C</v>
          </cell>
          <cell r="F4872" t="str">
            <v>M</v>
          </cell>
          <cell r="G4872">
            <v>0</v>
          </cell>
        </row>
        <row r="4873">
          <cell r="A4873" t="str">
            <v>RD1212DC4358</v>
          </cell>
          <cell r="B4873">
            <v>0</v>
          </cell>
          <cell r="C4873" t="str">
            <v>M1</v>
          </cell>
          <cell r="D4873" t="str">
            <v xml:space="preserve">LV  </v>
          </cell>
          <cell r="E4873" t="str">
            <v>C</v>
          </cell>
          <cell r="F4873" t="str">
            <v>M</v>
          </cell>
          <cell r="G4873">
            <v>0</v>
          </cell>
        </row>
        <row r="4874">
          <cell r="A4874" t="str">
            <v>RD1212GU</v>
          </cell>
          <cell r="B4874">
            <v>0</v>
          </cell>
          <cell r="C4874" t="str">
            <v>MC</v>
          </cell>
          <cell r="D4874" t="str">
            <v xml:space="preserve">LV  </v>
          </cell>
          <cell r="E4874" t="str">
            <v>C</v>
          </cell>
          <cell r="F4874" t="str">
            <v>M</v>
          </cell>
          <cell r="G4874">
            <v>0</v>
          </cell>
        </row>
        <row r="4875">
          <cell r="A4875" t="str">
            <v>RD1213</v>
          </cell>
          <cell r="B4875">
            <v>1</v>
          </cell>
          <cell r="C4875" t="str">
            <v>M1</v>
          </cell>
          <cell r="D4875" t="str">
            <v xml:space="preserve">LV  </v>
          </cell>
          <cell r="E4875" t="str">
            <v>C</v>
          </cell>
          <cell r="F4875" t="str">
            <v>M</v>
          </cell>
          <cell r="G4875">
            <v>0</v>
          </cell>
        </row>
        <row r="4876">
          <cell r="A4876" t="str">
            <v>RD1213UW3</v>
          </cell>
          <cell r="B4876">
            <v>0</v>
          </cell>
          <cell r="C4876" t="str">
            <v>M1</v>
          </cell>
          <cell r="D4876" t="str">
            <v xml:space="preserve">LOD </v>
          </cell>
          <cell r="E4876" t="str">
            <v>C</v>
          </cell>
          <cell r="F4876" t="str">
            <v>M</v>
          </cell>
          <cell r="G4876">
            <v>0</v>
          </cell>
        </row>
        <row r="4877">
          <cell r="A4877" t="str">
            <v>RD1213W693</v>
          </cell>
          <cell r="B4877">
            <v>1</v>
          </cell>
          <cell r="C4877" t="str">
            <v>M1</v>
          </cell>
          <cell r="D4877" t="str">
            <v xml:space="preserve">LOD </v>
          </cell>
          <cell r="E4877" t="str">
            <v>C</v>
          </cell>
          <cell r="F4877" t="str">
            <v>M</v>
          </cell>
          <cell r="G4877">
            <v>0</v>
          </cell>
        </row>
        <row r="4878">
          <cell r="A4878" t="str">
            <v>RD1214UW3</v>
          </cell>
          <cell r="B4878">
            <v>0</v>
          </cell>
          <cell r="C4878" t="str">
            <v>M1</v>
          </cell>
          <cell r="D4878" t="str">
            <v xml:space="preserve">LOD </v>
          </cell>
          <cell r="E4878" t="str">
            <v>C</v>
          </cell>
          <cell r="F4878" t="str">
            <v>M</v>
          </cell>
          <cell r="G4878">
            <v>0</v>
          </cell>
        </row>
        <row r="4879">
          <cell r="A4879" t="str">
            <v>RD1214UW616</v>
          </cell>
          <cell r="B4879">
            <v>0</v>
          </cell>
          <cell r="C4879" t="str">
            <v>M1</v>
          </cell>
          <cell r="D4879" t="str">
            <v xml:space="preserve">LOD </v>
          </cell>
          <cell r="E4879" t="str">
            <v>C</v>
          </cell>
          <cell r="F4879" t="str">
            <v>M</v>
          </cell>
          <cell r="G4879">
            <v>15</v>
          </cell>
        </row>
        <row r="4880">
          <cell r="A4880" t="str">
            <v>RD1215W79122L</v>
          </cell>
          <cell r="B4880">
            <v>22</v>
          </cell>
          <cell r="C4880" t="str">
            <v>M1</v>
          </cell>
          <cell r="D4880" t="str">
            <v xml:space="preserve">LOD </v>
          </cell>
          <cell r="E4880" t="str">
            <v>C</v>
          </cell>
          <cell r="F4880" t="str">
            <v>M</v>
          </cell>
          <cell r="G4880">
            <v>0</v>
          </cell>
        </row>
        <row r="4881">
          <cell r="A4881" t="str">
            <v>RD1215W79122X</v>
          </cell>
          <cell r="B4881">
            <v>27</v>
          </cell>
          <cell r="C4881">
            <v>45</v>
          </cell>
          <cell r="D4881" t="str">
            <v xml:space="preserve">LOD </v>
          </cell>
          <cell r="E4881" t="str">
            <v>C</v>
          </cell>
          <cell r="F4881" t="str">
            <v>M</v>
          </cell>
          <cell r="G4881">
            <v>3</v>
          </cell>
        </row>
        <row r="4882">
          <cell r="A4882" t="str">
            <v>RD1216NBW7340M</v>
          </cell>
          <cell r="B4882">
            <v>48</v>
          </cell>
          <cell r="C4882" t="str">
            <v>M1</v>
          </cell>
          <cell r="D4882" t="str">
            <v xml:space="preserve">LOD </v>
          </cell>
          <cell r="E4882" t="str">
            <v>C</v>
          </cell>
          <cell r="F4882" t="str">
            <v>M</v>
          </cell>
          <cell r="G4882">
            <v>0</v>
          </cell>
        </row>
        <row r="4883">
          <cell r="A4883" t="str">
            <v>RD1216NCW734</v>
          </cell>
          <cell r="B4883">
            <v>48</v>
          </cell>
          <cell r="C4883" t="str">
            <v>M1</v>
          </cell>
          <cell r="D4883" t="str">
            <v xml:space="preserve">LOD </v>
          </cell>
          <cell r="E4883" t="str">
            <v>C</v>
          </cell>
          <cell r="F4883" t="str">
            <v>M</v>
          </cell>
          <cell r="G4883">
            <v>0</v>
          </cell>
        </row>
        <row r="4884">
          <cell r="A4884" t="str">
            <v>RD1217</v>
          </cell>
          <cell r="B4884">
            <v>1</v>
          </cell>
          <cell r="C4884" t="str">
            <v>M1</v>
          </cell>
          <cell r="D4884" t="str">
            <v xml:space="preserve">LOD </v>
          </cell>
          <cell r="E4884" t="str">
            <v>C</v>
          </cell>
          <cell r="F4884" t="str">
            <v>M</v>
          </cell>
          <cell r="G4884">
            <v>20</v>
          </cell>
        </row>
        <row r="4885">
          <cell r="A4885" t="str">
            <v>RD1226</v>
          </cell>
          <cell r="B4885">
            <v>1</v>
          </cell>
          <cell r="C4885" t="str">
            <v>M1</v>
          </cell>
          <cell r="D4885" t="str">
            <v xml:space="preserve">LOD </v>
          </cell>
          <cell r="E4885" t="str">
            <v>C</v>
          </cell>
          <cell r="F4885" t="str">
            <v>M</v>
          </cell>
          <cell r="G4885">
            <v>15</v>
          </cell>
        </row>
        <row r="4886">
          <cell r="A4886" t="str">
            <v>RD122621LM</v>
          </cell>
          <cell r="B4886">
            <v>21</v>
          </cell>
          <cell r="C4886" t="str">
            <v>M1</v>
          </cell>
          <cell r="D4886" t="str">
            <v xml:space="preserve">LOD </v>
          </cell>
          <cell r="E4886" t="str">
            <v>C</v>
          </cell>
          <cell r="F4886" t="str">
            <v>M</v>
          </cell>
          <cell r="G4886">
            <v>5</v>
          </cell>
        </row>
        <row r="4887">
          <cell r="A4887" t="str">
            <v>RD122622LP</v>
          </cell>
          <cell r="B4887">
            <v>22</v>
          </cell>
          <cell r="C4887" t="str">
            <v>P1</v>
          </cell>
          <cell r="D4887" t="str">
            <v xml:space="preserve">LOD </v>
          </cell>
          <cell r="E4887" t="str">
            <v>C</v>
          </cell>
          <cell r="F4887" t="str">
            <v>P</v>
          </cell>
          <cell r="G4887">
            <v>50</v>
          </cell>
        </row>
        <row r="4888">
          <cell r="A4888" t="str">
            <v>RD122622X</v>
          </cell>
          <cell r="B4888">
            <v>27</v>
          </cell>
          <cell r="C4888">
            <v>45</v>
          </cell>
          <cell r="D4888" t="str">
            <v xml:space="preserve">LOD </v>
          </cell>
          <cell r="E4888" t="str">
            <v>C</v>
          </cell>
          <cell r="F4888" t="str">
            <v>M</v>
          </cell>
          <cell r="G4888">
            <v>5</v>
          </cell>
        </row>
        <row r="4889">
          <cell r="A4889" t="str">
            <v>RD1226E</v>
          </cell>
          <cell r="B4889">
            <v>0</v>
          </cell>
          <cell r="C4889" t="str">
            <v>M1</v>
          </cell>
          <cell r="D4889" t="str">
            <v xml:space="preserve">LOD </v>
          </cell>
          <cell r="E4889" t="str">
            <v>C</v>
          </cell>
          <cell r="F4889" t="str">
            <v>M</v>
          </cell>
          <cell r="G4889">
            <v>15</v>
          </cell>
        </row>
        <row r="4890">
          <cell r="A4890" t="str">
            <v>RD1226E0FF</v>
          </cell>
          <cell r="B4890" t="str">
            <v xml:space="preserve">  </v>
          </cell>
          <cell r="C4890" t="str">
            <v>P7</v>
          </cell>
          <cell r="D4890" t="str">
            <v xml:space="preserve">LOD </v>
          </cell>
          <cell r="E4890" t="str">
            <v>C</v>
          </cell>
          <cell r="F4890" t="str">
            <v>P</v>
          </cell>
          <cell r="G4890">
            <v>50</v>
          </cell>
        </row>
        <row r="4891">
          <cell r="A4891" t="str">
            <v>RD1308UW624</v>
          </cell>
          <cell r="B4891">
            <v>0</v>
          </cell>
          <cell r="C4891" t="str">
            <v>M1</v>
          </cell>
          <cell r="D4891" t="str">
            <v xml:space="preserve">LV  </v>
          </cell>
          <cell r="E4891" t="str">
            <v>C</v>
          </cell>
          <cell r="F4891" t="str">
            <v>M</v>
          </cell>
          <cell r="G4891">
            <v>0</v>
          </cell>
        </row>
        <row r="4892">
          <cell r="A4892" t="str">
            <v>RD1309W6642VM</v>
          </cell>
          <cell r="B4892">
            <v>2</v>
          </cell>
          <cell r="C4892" t="str">
            <v>M1</v>
          </cell>
          <cell r="D4892" t="str">
            <v xml:space="preserve">LV  </v>
          </cell>
          <cell r="E4892" t="str">
            <v>C</v>
          </cell>
          <cell r="F4892" t="str">
            <v>M</v>
          </cell>
          <cell r="G4892">
            <v>0</v>
          </cell>
        </row>
        <row r="4893">
          <cell r="A4893" t="str">
            <v>RD1310GEW637</v>
          </cell>
          <cell r="B4893">
            <v>0</v>
          </cell>
          <cell r="C4893" t="str">
            <v>M1</v>
          </cell>
          <cell r="D4893" t="str">
            <v xml:space="preserve">LV  </v>
          </cell>
          <cell r="E4893" t="str">
            <v>C</v>
          </cell>
          <cell r="F4893" t="str">
            <v>M</v>
          </cell>
          <cell r="G4893">
            <v>0</v>
          </cell>
        </row>
        <row r="4894">
          <cell r="A4894" t="str">
            <v>RD1310GEW637S</v>
          </cell>
          <cell r="B4894">
            <v>0</v>
          </cell>
          <cell r="C4894" t="str">
            <v>M1</v>
          </cell>
          <cell r="D4894" t="str">
            <v xml:space="preserve">LV  </v>
          </cell>
          <cell r="E4894" t="str">
            <v>C</v>
          </cell>
          <cell r="F4894" t="str">
            <v>M</v>
          </cell>
          <cell r="G4894">
            <v>0</v>
          </cell>
        </row>
        <row r="4895">
          <cell r="A4895" t="str">
            <v>RD1311</v>
          </cell>
          <cell r="B4895">
            <v>1</v>
          </cell>
          <cell r="C4895" t="str">
            <v>M1</v>
          </cell>
          <cell r="D4895" t="str">
            <v xml:space="preserve">LV  </v>
          </cell>
          <cell r="E4895" t="str">
            <v>C</v>
          </cell>
          <cell r="F4895" t="str">
            <v>M</v>
          </cell>
          <cell r="G4895">
            <v>20</v>
          </cell>
        </row>
        <row r="4896">
          <cell r="A4896" t="str">
            <v>RD1311GUW3</v>
          </cell>
          <cell r="B4896">
            <v>0</v>
          </cell>
          <cell r="C4896" t="str">
            <v>M1</v>
          </cell>
          <cell r="D4896" t="str">
            <v xml:space="preserve">LV  </v>
          </cell>
          <cell r="E4896" t="str">
            <v>C</v>
          </cell>
          <cell r="F4896" t="str">
            <v>M</v>
          </cell>
          <cell r="G4896">
            <v>0</v>
          </cell>
        </row>
        <row r="4897">
          <cell r="A4897" t="str">
            <v>RD1312GUW3</v>
          </cell>
          <cell r="B4897">
            <v>0</v>
          </cell>
          <cell r="C4897" t="str">
            <v>M1</v>
          </cell>
          <cell r="D4897" t="str">
            <v xml:space="preserve">LOD </v>
          </cell>
          <cell r="E4897" t="str">
            <v>C</v>
          </cell>
          <cell r="F4897" t="str">
            <v>M</v>
          </cell>
          <cell r="G4897">
            <v>0</v>
          </cell>
        </row>
        <row r="4898">
          <cell r="A4898" t="str">
            <v>RD1313GUW3</v>
          </cell>
          <cell r="B4898">
            <v>0</v>
          </cell>
          <cell r="C4898" t="str">
            <v>M1</v>
          </cell>
          <cell r="D4898" t="str">
            <v xml:space="preserve">LOD </v>
          </cell>
          <cell r="E4898" t="str">
            <v>C</v>
          </cell>
          <cell r="F4898" t="str">
            <v>M</v>
          </cell>
          <cell r="G4898">
            <v>0</v>
          </cell>
        </row>
        <row r="4899">
          <cell r="A4899" t="str">
            <v>RD1915DC5672</v>
          </cell>
          <cell r="B4899">
            <v>0</v>
          </cell>
          <cell r="C4899" t="str">
            <v>M1</v>
          </cell>
          <cell r="D4899" t="str">
            <v xml:space="preserve">LOD </v>
          </cell>
          <cell r="E4899" t="str">
            <v>C</v>
          </cell>
          <cell r="F4899" t="str">
            <v>M</v>
          </cell>
          <cell r="G4899">
            <v>0</v>
          </cell>
        </row>
        <row r="4900">
          <cell r="A4900" t="str">
            <v>RD1924DC5876</v>
          </cell>
          <cell r="B4900">
            <v>0</v>
          </cell>
          <cell r="C4900" t="str">
            <v>M1</v>
          </cell>
          <cell r="D4900" t="str">
            <v xml:space="preserve">LOD </v>
          </cell>
          <cell r="E4900" t="str">
            <v>C</v>
          </cell>
          <cell r="F4900" t="str">
            <v>M</v>
          </cell>
          <cell r="G4900">
            <v>15</v>
          </cell>
        </row>
        <row r="4901">
          <cell r="A4901" t="str">
            <v>RD1956DAHW804</v>
          </cell>
          <cell r="B4901">
            <v>0</v>
          </cell>
          <cell r="C4901" t="str">
            <v>M1</v>
          </cell>
          <cell r="D4901" t="str">
            <v xml:space="preserve">LOD </v>
          </cell>
          <cell r="E4901" t="str">
            <v>C</v>
          </cell>
          <cell r="F4901" t="str">
            <v>M</v>
          </cell>
          <cell r="G4901">
            <v>0</v>
          </cell>
        </row>
        <row r="4902">
          <cell r="A4902" t="str">
            <v>RD212</v>
          </cell>
          <cell r="B4902">
            <v>1</v>
          </cell>
          <cell r="C4902" t="str">
            <v>M1</v>
          </cell>
          <cell r="D4902" t="str">
            <v xml:space="preserve">LV  </v>
          </cell>
          <cell r="E4902" t="str">
            <v>C</v>
          </cell>
          <cell r="F4902" t="str">
            <v>M</v>
          </cell>
          <cell r="G4902">
            <v>0</v>
          </cell>
        </row>
        <row r="4903">
          <cell r="A4903" t="str">
            <v>RD2122V</v>
          </cell>
          <cell r="B4903">
            <v>2</v>
          </cell>
          <cell r="C4903" t="str">
            <v>P5</v>
          </cell>
          <cell r="D4903" t="str">
            <v xml:space="preserve">LV  </v>
          </cell>
          <cell r="E4903" t="str">
            <v>C</v>
          </cell>
          <cell r="F4903" t="str">
            <v>P</v>
          </cell>
          <cell r="G4903">
            <v>70</v>
          </cell>
        </row>
        <row r="4904">
          <cell r="A4904" t="str">
            <v>RD2122VM</v>
          </cell>
          <cell r="B4904">
            <v>2</v>
          </cell>
          <cell r="C4904" t="str">
            <v>M1</v>
          </cell>
          <cell r="D4904" t="str">
            <v xml:space="preserve">LV  </v>
          </cell>
          <cell r="E4904" t="str">
            <v>C</v>
          </cell>
          <cell r="F4904" t="str">
            <v>M</v>
          </cell>
          <cell r="G4904">
            <v>0</v>
          </cell>
        </row>
        <row r="4905">
          <cell r="A4905" t="str">
            <v>RD2124V</v>
          </cell>
          <cell r="B4905">
            <v>18</v>
          </cell>
          <cell r="C4905" t="str">
            <v>P2</v>
          </cell>
          <cell r="D4905" t="str">
            <v xml:space="preserve">LV  </v>
          </cell>
          <cell r="E4905" t="str">
            <v>C</v>
          </cell>
          <cell r="F4905" t="str">
            <v>P</v>
          </cell>
          <cell r="G4905">
            <v>60</v>
          </cell>
        </row>
        <row r="4906">
          <cell r="A4906" t="str">
            <v>RD212U</v>
          </cell>
          <cell r="B4906">
            <v>0</v>
          </cell>
          <cell r="C4906" t="str">
            <v>M1</v>
          </cell>
          <cell r="D4906" t="str">
            <v xml:space="preserve">LV  </v>
          </cell>
          <cell r="E4906" t="str">
            <v>C</v>
          </cell>
          <cell r="F4906" t="str">
            <v>M</v>
          </cell>
          <cell r="G4906">
            <v>0</v>
          </cell>
        </row>
        <row r="4907">
          <cell r="A4907" t="str">
            <v>RD216</v>
          </cell>
          <cell r="B4907">
            <v>1</v>
          </cell>
          <cell r="C4907" t="str">
            <v>M1</v>
          </cell>
          <cell r="D4907" t="str">
            <v xml:space="preserve">LOD </v>
          </cell>
          <cell r="E4907" t="str">
            <v>C</v>
          </cell>
          <cell r="F4907" t="str">
            <v>M</v>
          </cell>
          <cell r="G4907">
            <v>0</v>
          </cell>
        </row>
        <row r="4908">
          <cell r="A4908" t="str">
            <v>RD2162V</v>
          </cell>
          <cell r="B4908">
            <v>2</v>
          </cell>
          <cell r="C4908" t="str">
            <v>P5</v>
          </cell>
          <cell r="D4908" t="str">
            <v xml:space="preserve">LOD </v>
          </cell>
          <cell r="E4908" t="str">
            <v>C</v>
          </cell>
          <cell r="F4908" t="str">
            <v>P</v>
          </cell>
          <cell r="G4908">
            <v>0</v>
          </cell>
        </row>
        <row r="4909">
          <cell r="A4909" t="str">
            <v>RD2162V2</v>
          </cell>
          <cell r="B4909">
            <v>2</v>
          </cell>
          <cell r="C4909" t="str">
            <v>P5</v>
          </cell>
          <cell r="D4909" t="str">
            <v xml:space="preserve">LOD </v>
          </cell>
          <cell r="E4909" t="str">
            <v>C</v>
          </cell>
          <cell r="F4909" t="str">
            <v>P</v>
          </cell>
          <cell r="G4909">
            <v>50</v>
          </cell>
        </row>
        <row r="4910">
          <cell r="A4910" t="str">
            <v>RD216E</v>
          </cell>
          <cell r="B4910">
            <v>0</v>
          </cell>
          <cell r="C4910" t="str">
            <v>M1</v>
          </cell>
          <cell r="D4910" t="str">
            <v xml:space="preserve">LOD </v>
          </cell>
          <cell r="E4910" t="str">
            <v>C</v>
          </cell>
          <cell r="F4910" t="str">
            <v>M</v>
          </cell>
          <cell r="G4910">
            <v>0</v>
          </cell>
        </row>
        <row r="4911">
          <cell r="A4911" t="str">
            <v>RD216GE</v>
          </cell>
          <cell r="B4911">
            <v>0</v>
          </cell>
          <cell r="C4911" t="str">
            <v>M1</v>
          </cell>
          <cell r="D4911" t="str">
            <v xml:space="preserve">LOD </v>
          </cell>
          <cell r="E4911" t="str">
            <v>C</v>
          </cell>
          <cell r="F4911" t="str">
            <v>M</v>
          </cell>
          <cell r="G4911">
            <v>0</v>
          </cell>
        </row>
        <row r="4912">
          <cell r="A4912" t="str">
            <v>RD2206TW866</v>
          </cell>
          <cell r="B4912">
            <v>0</v>
          </cell>
          <cell r="C4912" t="str">
            <v>M1</v>
          </cell>
          <cell r="D4912" t="str">
            <v xml:space="preserve">LV  </v>
          </cell>
          <cell r="E4912" t="str">
            <v>C</v>
          </cell>
          <cell r="F4912" t="str">
            <v>M</v>
          </cell>
          <cell r="G4912">
            <v>0</v>
          </cell>
        </row>
        <row r="4913">
          <cell r="A4913" t="str">
            <v>RD2206W866</v>
          </cell>
          <cell r="B4913">
            <v>1</v>
          </cell>
          <cell r="C4913" t="str">
            <v>M1</v>
          </cell>
          <cell r="D4913" t="str">
            <v xml:space="preserve">LV  </v>
          </cell>
          <cell r="E4913" t="str">
            <v>C</v>
          </cell>
          <cell r="F4913" t="str">
            <v>M</v>
          </cell>
          <cell r="G4913">
            <v>15</v>
          </cell>
        </row>
        <row r="4914">
          <cell r="A4914" t="str">
            <v>RD2206W8664V</v>
          </cell>
          <cell r="B4914">
            <v>18</v>
          </cell>
          <cell r="C4914" t="str">
            <v>P2</v>
          </cell>
          <cell r="D4914" t="str">
            <v xml:space="preserve">LV  </v>
          </cell>
          <cell r="E4914" t="str">
            <v>C</v>
          </cell>
          <cell r="F4914" t="str">
            <v>P</v>
          </cell>
          <cell r="G4914">
            <v>60</v>
          </cell>
        </row>
        <row r="4915">
          <cell r="A4915" t="str">
            <v>RD22072T</v>
          </cell>
          <cell r="B4915" t="str">
            <v xml:space="preserve">  </v>
          </cell>
          <cell r="C4915" t="str">
            <v>P9</v>
          </cell>
          <cell r="D4915" t="str">
            <v xml:space="preserve">LV  </v>
          </cell>
          <cell r="E4915" t="str">
            <v>C</v>
          </cell>
          <cell r="F4915" t="str">
            <v>P</v>
          </cell>
          <cell r="G4915">
            <v>60</v>
          </cell>
        </row>
        <row r="4916">
          <cell r="A4916" t="str">
            <v>RD2207EC1828</v>
          </cell>
          <cell r="B4916">
            <v>0</v>
          </cell>
          <cell r="C4916" t="str">
            <v>M1</v>
          </cell>
          <cell r="D4916" t="str">
            <v xml:space="preserve">LV  </v>
          </cell>
          <cell r="E4916" t="str">
            <v>C</v>
          </cell>
          <cell r="F4916" t="str">
            <v>M</v>
          </cell>
          <cell r="G4916">
            <v>0</v>
          </cell>
        </row>
        <row r="4917">
          <cell r="A4917" t="str">
            <v>RD2263720</v>
          </cell>
          <cell r="B4917">
            <v>0</v>
          </cell>
          <cell r="C4917" t="str">
            <v>M1</v>
          </cell>
          <cell r="D4917" t="str">
            <v xml:space="preserve">SP  </v>
          </cell>
          <cell r="E4917" t="str">
            <v>C</v>
          </cell>
          <cell r="F4917" t="str">
            <v>M</v>
          </cell>
          <cell r="G4917">
            <v>0</v>
          </cell>
        </row>
        <row r="4918">
          <cell r="A4918" t="str">
            <v>RD2265391</v>
          </cell>
          <cell r="B4918">
            <v>1</v>
          </cell>
          <cell r="C4918" t="str">
            <v>M1</v>
          </cell>
          <cell r="D4918" t="str">
            <v xml:space="preserve">HV  </v>
          </cell>
          <cell r="E4918" t="str">
            <v>C</v>
          </cell>
          <cell r="F4918" t="str">
            <v>M</v>
          </cell>
          <cell r="G4918">
            <v>20</v>
          </cell>
        </row>
        <row r="4919">
          <cell r="A4919" t="str">
            <v>RD226539V</v>
          </cell>
          <cell r="B4919">
            <v>23</v>
          </cell>
          <cell r="C4919">
            <v>45</v>
          </cell>
          <cell r="D4919" t="str">
            <v xml:space="preserve">HV  </v>
          </cell>
          <cell r="E4919" t="str">
            <v>C</v>
          </cell>
          <cell r="F4919" t="str">
            <v>M</v>
          </cell>
          <cell r="G4919">
            <v>5</v>
          </cell>
        </row>
        <row r="4920">
          <cell r="A4920" t="str">
            <v>RD226539V2V1</v>
          </cell>
          <cell r="B4920">
            <v>2</v>
          </cell>
          <cell r="C4920" t="str">
            <v>P5</v>
          </cell>
          <cell r="D4920" t="str">
            <v xml:space="preserve">HV  </v>
          </cell>
          <cell r="E4920" t="str">
            <v>C</v>
          </cell>
          <cell r="F4920" t="str">
            <v>P</v>
          </cell>
          <cell r="G4920">
            <v>60</v>
          </cell>
        </row>
        <row r="4921">
          <cell r="A4921" t="str">
            <v>RD2265773</v>
          </cell>
          <cell r="B4921">
            <v>3</v>
          </cell>
          <cell r="C4921" t="str">
            <v>M1</v>
          </cell>
          <cell r="D4921" t="str">
            <v xml:space="preserve">LV  </v>
          </cell>
          <cell r="E4921" t="str">
            <v>C</v>
          </cell>
          <cell r="F4921" t="str">
            <v>M</v>
          </cell>
          <cell r="G4921">
            <v>0</v>
          </cell>
        </row>
        <row r="4922">
          <cell r="A4922" t="str">
            <v>RD2274342V2</v>
          </cell>
          <cell r="B4922">
            <v>2</v>
          </cell>
          <cell r="C4922" t="str">
            <v>P5</v>
          </cell>
          <cell r="D4922" t="str">
            <v xml:space="preserve">LV  </v>
          </cell>
          <cell r="E4922" t="str">
            <v xml:space="preserve"> </v>
          </cell>
          <cell r="F4922" t="str">
            <v>P</v>
          </cell>
          <cell r="G4922">
            <v>0</v>
          </cell>
        </row>
        <row r="4923">
          <cell r="A4923" t="str">
            <v>RD307</v>
          </cell>
          <cell r="B4923">
            <v>1</v>
          </cell>
          <cell r="C4923" t="str">
            <v>M1</v>
          </cell>
          <cell r="D4923" t="str">
            <v xml:space="preserve">LV  </v>
          </cell>
          <cell r="E4923" t="str">
            <v>C</v>
          </cell>
          <cell r="F4923" t="str">
            <v>M</v>
          </cell>
          <cell r="G4923">
            <v>0</v>
          </cell>
        </row>
        <row r="4924">
          <cell r="A4924" t="str">
            <v>RD3072T</v>
          </cell>
          <cell r="B4924">
            <v>20</v>
          </cell>
          <cell r="C4924" t="str">
            <v>P9</v>
          </cell>
          <cell r="D4924" t="str">
            <v xml:space="preserve">LV  </v>
          </cell>
          <cell r="E4924" t="str">
            <v>C</v>
          </cell>
          <cell r="F4924" t="str">
            <v>P</v>
          </cell>
          <cell r="G4924">
            <v>50</v>
          </cell>
        </row>
        <row r="4925">
          <cell r="A4925" t="str">
            <v>RD307E</v>
          </cell>
          <cell r="B4925">
            <v>0</v>
          </cell>
          <cell r="C4925" t="str">
            <v>M1</v>
          </cell>
          <cell r="D4925" t="str">
            <v xml:space="preserve">LV  </v>
          </cell>
          <cell r="E4925" t="str">
            <v>C</v>
          </cell>
          <cell r="F4925" t="str">
            <v>M</v>
          </cell>
          <cell r="G4925">
            <v>0</v>
          </cell>
        </row>
        <row r="4926">
          <cell r="A4926" t="str">
            <v>RD308</v>
          </cell>
          <cell r="B4926">
            <v>1</v>
          </cell>
          <cell r="C4926" t="str">
            <v>M1</v>
          </cell>
          <cell r="D4926" t="str">
            <v xml:space="preserve">LV  </v>
          </cell>
          <cell r="E4926" t="str">
            <v>C</v>
          </cell>
          <cell r="F4926" t="str">
            <v>M</v>
          </cell>
          <cell r="G4926">
            <v>0</v>
          </cell>
        </row>
        <row r="4927">
          <cell r="A4927" t="str">
            <v>RD3082T</v>
          </cell>
          <cell r="B4927">
            <v>20</v>
          </cell>
          <cell r="C4927" t="str">
            <v>P9</v>
          </cell>
          <cell r="D4927" t="str">
            <v xml:space="preserve">LV  </v>
          </cell>
          <cell r="E4927" t="str">
            <v>C</v>
          </cell>
          <cell r="F4927" t="str">
            <v>P</v>
          </cell>
          <cell r="G4927">
            <v>50</v>
          </cell>
        </row>
        <row r="4928">
          <cell r="A4928" t="str">
            <v>RD308E</v>
          </cell>
          <cell r="B4928">
            <v>0</v>
          </cell>
          <cell r="C4928" t="str">
            <v>M1</v>
          </cell>
          <cell r="D4928" t="str">
            <v xml:space="preserve">LV  </v>
          </cell>
          <cell r="E4928" t="str">
            <v>C</v>
          </cell>
          <cell r="F4928" t="str">
            <v>M</v>
          </cell>
          <cell r="G4928">
            <v>0</v>
          </cell>
        </row>
        <row r="4929">
          <cell r="A4929" t="str">
            <v>RD308E21B</v>
          </cell>
          <cell r="B4929">
            <v>29</v>
          </cell>
          <cell r="C4929" t="str">
            <v>P4</v>
          </cell>
          <cell r="D4929" t="str">
            <v xml:space="preserve">LV  </v>
          </cell>
          <cell r="E4929" t="str">
            <v>C</v>
          </cell>
          <cell r="F4929" t="str">
            <v>P</v>
          </cell>
          <cell r="G4929">
            <v>50</v>
          </cell>
        </row>
        <row r="4930">
          <cell r="A4930" t="str">
            <v>RD308E22B</v>
          </cell>
          <cell r="B4930">
            <v>29</v>
          </cell>
          <cell r="C4930" t="str">
            <v>P7</v>
          </cell>
          <cell r="D4930" t="str">
            <v xml:space="preserve">LV  </v>
          </cell>
          <cell r="E4930" t="str">
            <v>C</v>
          </cell>
          <cell r="F4930" t="str">
            <v>P</v>
          </cell>
          <cell r="G4930">
            <v>50</v>
          </cell>
        </row>
        <row r="4931">
          <cell r="A4931" t="str">
            <v>RD308N</v>
          </cell>
          <cell r="B4931">
            <v>0</v>
          </cell>
          <cell r="C4931" t="str">
            <v>M1</v>
          </cell>
          <cell r="D4931" t="str">
            <v xml:space="preserve">LV  </v>
          </cell>
          <cell r="E4931" t="str">
            <v>C</v>
          </cell>
          <cell r="F4931" t="str">
            <v>M</v>
          </cell>
          <cell r="G4931">
            <v>0</v>
          </cell>
        </row>
        <row r="4932">
          <cell r="A4932" t="str">
            <v>RD309</v>
          </cell>
          <cell r="B4932">
            <v>1</v>
          </cell>
          <cell r="C4932" t="str">
            <v>M1</v>
          </cell>
          <cell r="D4932" t="str">
            <v xml:space="preserve">LV  </v>
          </cell>
          <cell r="E4932" t="str">
            <v>C</v>
          </cell>
          <cell r="F4932" t="str">
            <v>M</v>
          </cell>
          <cell r="G4932">
            <v>0</v>
          </cell>
        </row>
        <row r="4933">
          <cell r="A4933" t="str">
            <v>RD30922T</v>
          </cell>
          <cell r="B4933">
            <v>20</v>
          </cell>
          <cell r="C4933" t="str">
            <v>P9</v>
          </cell>
          <cell r="D4933" t="str">
            <v xml:space="preserve">LV  </v>
          </cell>
          <cell r="E4933" t="str">
            <v>C</v>
          </cell>
          <cell r="F4933" t="str">
            <v>P</v>
          </cell>
          <cell r="G4933">
            <v>50</v>
          </cell>
        </row>
        <row r="4934">
          <cell r="A4934" t="str">
            <v>RD3094V</v>
          </cell>
          <cell r="B4934">
            <v>18</v>
          </cell>
          <cell r="C4934" t="str">
            <v>P2</v>
          </cell>
          <cell r="D4934" t="str">
            <v xml:space="preserve">LV  </v>
          </cell>
          <cell r="E4934" t="str">
            <v>C</v>
          </cell>
          <cell r="F4934" t="str">
            <v>P</v>
          </cell>
          <cell r="G4934">
            <v>60</v>
          </cell>
        </row>
        <row r="4935">
          <cell r="A4935" t="str">
            <v>RD309E</v>
          </cell>
          <cell r="B4935">
            <v>0</v>
          </cell>
          <cell r="C4935" t="str">
            <v>M1</v>
          </cell>
          <cell r="D4935" t="str">
            <v xml:space="preserve">LV  </v>
          </cell>
          <cell r="E4935" t="str">
            <v>C</v>
          </cell>
          <cell r="F4935" t="str">
            <v>M</v>
          </cell>
          <cell r="G4935">
            <v>0</v>
          </cell>
        </row>
        <row r="4936">
          <cell r="A4936" t="str">
            <v>RD309U</v>
          </cell>
          <cell r="B4936">
            <v>0</v>
          </cell>
          <cell r="C4936" t="str">
            <v>M1</v>
          </cell>
          <cell r="D4936" t="str">
            <v xml:space="preserve">LV  </v>
          </cell>
          <cell r="E4936" t="str">
            <v>C</v>
          </cell>
          <cell r="F4936" t="str">
            <v>M</v>
          </cell>
          <cell r="G4936">
            <v>0</v>
          </cell>
        </row>
        <row r="4937">
          <cell r="A4937" t="str">
            <v>RD310</v>
          </cell>
          <cell r="B4937">
            <v>1</v>
          </cell>
          <cell r="C4937" t="str">
            <v>M1</v>
          </cell>
          <cell r="D4937" t="str">
            <v xml:space="preserve">LV  </v>
          </cell>
          <cell r="E4937" t="str">
            <v>C</v>
          </cell>
          <cell r="F4937" t="str">
            <v>M</v>
          </cell>
          <cell r="G4937">
            <v>0</v>
          </cell>
        </row>
        <row r="4938">
          <cell r="A4938" t="str">
            <v>RD3104V</v>
          </cell>
          <cell r="B4938">
            <v>18</v>
          </cell>
          <cell r="C4938" t="str">
            <v>P2</v>
          </cell>
          <cell r="D4938" t="str">
            <v xml:space="preserve">LV  </v>
          </cell>
          <cell r="E4938" t="str">
            <v>C</v>
          </cell>
          <cell r="F4938" t="str">
            <v>P</v>
          </cell>
          <cell r="G4938">
            <v>60</v>
          </cell>
        </row>
        <row r="4939">
          <cell r="A4939" t="str">
            <v>RD310U</v>
          </cell>
          <cell r="B4939">
            <v>0</v>
          </cell>
          <cell r="C4939" t="str">
            <v>M1</v>
          </cell>
          <cell r="D4939" t="str">
            <v xml:space="preserve">LV  </v>
          </cell>
          <cell r="E4939" t="str">
            <v>C</v>
          </cell>
          <cell r="F4939" t="str">
            <v>M</v>
          </cell>
          <cell r="G4939">
            <v>0</v>
          </cell>
        </row>
        <row r="4940">
          <cell r="A4940" t="str">
            <v>RD312</v>
          </cell>
          <cell r="B4940">
            <v>1</v>
          </cell>
          <cell r="C4940" t="str">
            <v>M1</v>
          </cell>
          <cell r="D4940" t="str">
            <v xml:space="preserve">LOD </v>
          </cell>
          <cell r="E4940" t="str">
            <v>C</v>
          </cell>
          <cell r="F4940" t="str">
            <v>M</v>
          </cell>
          <cell r="G4940">
            <v>0</v>
          </cell>
        </row>
        <row r="4941">
          <cell r="A4941" t="str">
            <v>RD3122V</v>
          </cell>
          <cell r="B4941" t="str">
            <v xml:space="preserve">  </v>
          </cell>
          <cell r="C4941" t="str">
            <v>PI</v>
          </cell>
          <cell r="D4941" t="str">
            <v xml:space="preserve">    </v>
          </cell>
          <cell r="E4941" t="str">
            <v xml:space="preserve"> </v>
          </cell>
          <cell r="F4941" t="str">
            <v>P</v>
          </cell>
          <cell r="G4941">
            <v>0</v>
          </cell>
        </row>
        <row r="4942">
          <cell r="A4942" t="str">
            <v>RD3122V2</v>
          </cell>
          <cell r="B4942">
            <v>2</v>
          </cell>
          <cell r="C4942" t="str">
            <v>P5</v>
          </cell>
          <cell r="D4942" t="str">
            <v xml:space="preserve">LOD </v>
          </cell>
          <cell r="E4942" t="str">
            <v>C</v>
          </cell>
          <cell r="F4942" t="str">
            <v>P</v>
          </cell>
          <cell r="G4942">
            <v>0</v>
          </cell>
        </row>
        <row r="4943">
          <cell r="A4943" t="str">
            <v>RD312GE</v>
          </cell>
          <cell r="B4943">
            <v>0</v>
          </cell>
          <cell r="C4943" t="str">
            <v>M1</v>
          </cell>
          <cell r="D4943" t="str">
            <v xml:space="preserve">LOD </v>
          </cell>
          <cell r="E4943" t="str">
            <v>C</v>
          </cell>
          <cell r="F4943" t="str">
            <v>M</v>
          </cell>
          <cell r="G4943">
            <v>0</v>
          </cell>
        </row>
        <row r="4944">
          <cell r="A4944" t="str">
            <v>RD500010</v>
          </cell>
          <cell r="B4944">
            <v>23</v>
          </cell>
          <cell r="C4944">
            <v>45</v>
          </cell>
          <cell r="D4944" t="str">
            <v xml:space="preserve">LV  </v>
          </cell>
          <cell r="E4944" t="str">
            <v>C</v>
          </cell>
          <cell r="F4944" t="str">
            <v>M</v>
          </cell>
          <cell r="G4944">
            <v>5</v>
          </cell>
        </row>
        <row r="4945">
          <cell r="A4945" t="str">
            <v>RD5000101</v>
          </cell>
          <cell r="B4945">
            <v>1</v>
          </cell>
          <cell r="C4945" t="str">
            <v>M1</v>
          </cell>
          <cell r="D4945" t="str">
            <v xml:space="preserve">LV  </v>
          </cell>
          <cell r="E4945" t="str">
            <v>C</v>
          </cell>
          <cell r="F4945" t="str">
            <v>M</v>
          </cell>
          <cell r="G4945">
            <v>0</v>
          </cell>
        </row>
        <row r="4946">
          <cell r="A4946" t="str">
            <v>RD5000103</v>
          </cell>
          <cell r="B4946">
            <v>3</v>
          </cell>
          <cell r="C4946" t="str">
            <v>M1</v>
          </cell>
          <cell r="D4946" t="str">
            <v xml:space="preserve">LV  </v>
          </cell>
          <cell r="E4946" t="str">
            <v>C</v>
          </cell>
          <cell r="F4946" t="str">
            <v>M</v>
          </cell>
          <cell r="G4946">
            <v>0</v>
          </cell>
        </row>
        <row r="4947">
          <cell r="A4947" t="str">
            <v>RD5000104V</v>
          </cell>
          <cell r="B4947">
            <v>18</v>
          </cell>
          <cell r="C4947" t="str">
            <v>P2</v>
          </cell>
          <cell r="D4947" t="str">
            <v xml:space="preserve">LV  </v>
          </cell>
          <cell r="E4947" t="str">
            <v>C</v>
          </cell>
          <cell r="F4947" t="str">
            <v>P</v>
          </cell>
          <cell r="G4947">
            <v>50</v>
          </cell>
        </row>
        <row r="4948">
          <cell r="A4948" t="str">
            <v>RD5000105</v>
          </cell>
          <cell r="B4948">
            <v>18</v>
          </cell>
          <cell r="C4948" t="str">
            <v>P7</v>
          </cell>
          <cell r="D4948" t="str">
            <v xml:space="preserve">LV  </v>
          </cell>
          <cell r="E4948" t="str">
            <v>C</v>
          </cell>
          <cell r="F4948" t="str">
            <v>P</v>
          </cell>
          <cell r="G4948">
            <v>0</v>
          </cell>
        </row>
        <row r="4949">
          <cell r="A4949" t="str">
            <v>RD500011</v>
          </cell>
          <cell r="B4949">
            <v>23</v>
          </cell>
          <cell r="C4949">
            <v>45</v>
          </cell>
          <cell r="D4949" t="str">
            <v xml:space="preserve">LV  </v>
          </cell>
          <cell r="E4949" t="str">
            <v>C</v>
          </cell>
          <cell r="F4949" t="str">
            <v>M</v>
          </cell>
          <cell r="G4949">
            <v>5</v>
          </cell>
        </row>
        <row r="4950">
          <cell r="A4950" t="str">
            <v>RD5000110</v>
          </cell>
          <cell r="B4950">
            <v>0</v>
          </cell>
          <cell r="C4950" t="str">
            <v>M1</v>
          </cell>
          <cell r="D4950" t="str">
            <v xml:space="preserve">LV  </v>
          </cell>
          <cell r="E4950" t="str">
            <v>C</v>
          </cell>
          <cell r="F4950" t="str">
            <v>M</v>
          </cell>
          <cell r="G4950">
            <v>0</v>
          </cell>
        </row>
        <row r="4951">
          <cell r="A4951" t="str">
            <v>RD5000111</v>
          </cell>
          <cell r="B4951">
            <v>1</v>
          </cell>
          <cell r="C4951" t="str">
            <v>M1</v>
          </cell>
          <cell r="D4951" t="str">
            <v xml:space="preserve">LV  </v>
          </cell>
          <cell r="E4951" t="str">
            <v>C</v>
          </cell>
          <cell r="F4951" t="str">
            <v>M</v>
          </cell>
          <cell r="G4951">
            <v>0</v>
          </cell>
        </row>
        <row r="4952">
          <cell r="A4952" t="str">
            <v>RD5000113</v>
          </cell>
          <cell r="B4952">
            <v>3</v>
          </cell>
          <cell r="C4952" t="str">
            <v>M1</v>
          </cell>
          <cell r="D4952" t="str">
            <v xml:space="preserve">LV  </v>
          </cell>
          <cell r="E4952" t="str">
            <v>C</v>
          </cell>
          <cell r="F4952" t="str">
            <v>M</v>
          </cell>
          <cell r="G4952">
            <v>0</v>
          </cell>
        </row>
        <row r="4953">
          <cell r="A4953" t="str">
            <v>RD5000114V</v>
          </cell>
          <cell r="B4953">
            <v>18</v>
          </cell>
          <cell r="C4953" t="str">
            <v>P2</v>
          </cell>
          <cell r="D4953" t="str">
            <v xml:space="preserve">LV  </v>
          </cell>
          <cell r="E4953" t="str">
            <v>C</v>
          </cell>
          <cell r="F4953" t="str">
            <v>P</v>
          </cell>
          <cell r="G4953">
            <v>50</v>
          </cell>
        </row>
        <row r="4954">
          <cell r="A4954" t="str">
            <v>RD5000115</v>
          </cell>
          <cell r="B4954">
            <v>18</v>
          </cell>
          <cell r="C4954" t="str">
            <v>P7</v>
          </cell>
          <cell r="D4954" t="str">
            <v xml:space="preserve">LV  </v>
          </cell>
          <cell r="E4954" t="str">
            <v>C</v>
          </cell>
          <cell r="F4954" t="str">
            <v>P</v>
          </cell>
          <cell r="G4954">
            <v>50</v>
          </cell>
        </row>
        <row r="4955">
          <cell r="A4955" t="str">
            <v>RD5000190</v>
          </cell>
          <cell r="B4955">
            <v>0</v>
          </cell>
          <cell r="C4955" t="str">
            <v>M1</v>
          </cell>
          <cell r="D4955" t="str">
            <v xml:space="preserve">LOD </v>
          </cell>
          <cell r="E4955" t="str">
            <v>C</v>
          </cell>
          <cell r="F4955" t="str">
            <v>M</v>
          </cell>
          <cell r="G4955">
            <v>0</v>
          </cell>
        </row>
        <row r="4956">
          <cell r="A4956" t="str">
            <v>RD50003922L</v>
          </cell>
          <cell r="B4956">
            <v>22</v>
          </cell>
          <cell r="C4956" t="str">
            <v>M1</v>
          </cell>
          <cell r="D4956" t="str">
            <v xml:space="preserve">LV  </v>
          </cell>
          <cell r="E4956" t="str">
            <v>C</v>
          </cell>
          <cell r="F4956" t="str">
            <v>M</v>
          </cell>
          <cell r="G4956">
            <v>0</v>
          </cell>
        </row>
        <row r="4957">
          <cell r="A4957" t="str">
            <v>RD5000500</v>
          </cell>
          <cell r="B4957">
            <v>0</v>
          </cell>
          <cell r="C4957" t="str">
            <v>M1</v>
          </cell>
          <cell r="D4957" t="str">
            <v xml:space="preserve">LV  </v>
          </cell>
          <cell r="E4957" t="str">
            <v>C</v>
          </cell>
          <cell r="F4957" t="str">
            <v>M</v>
          </cell>
          <cell r="G4957">
            <v>0</v>
          </cell>
        </row>
        <row r="4958">
          <cell r="A4958" t="str">
            <v>RD5000730</v>
          </cell>
          <cell r="B4958">
            <v>0</v>
          </cell>
          <cell r="C4958" t="str">
            <v>M1</v>
          </cell>
          <cell r="D4958" t="str">
            <v xml:space="preserve">LV  </v>
          </cell>
          <cell r="E4958" t="str">
            <v>C</v>
          </cell>
          <cell r="F4958" t="str">
            <v>M</v>
          </cell>
          <cell r="G4958">
            <v>0</v>
          </cell>
        </row>
        <row r="4959">
          <cell r="A4959" t="str">
            <v>RD500076</v>
          </cell>
          <cell r="B4959">
            <v>23</v>
          </cell>
          <cell r="C4959">
            <v>45</v>
          </cell>
          <cell r="D4959" t="str">
            <v xml:space="preserve">LOD </v>
          </cell>
          <cell r="E4959" t="str">
            <v>C</v>
          </cell>
          <cell r="F4959" t="str">
            <v>M</v>
          </cell>
          <cell r="G4959">
            <v>5</v>
          </cell>
        </row>
        <row r="4960">
          <cell r="A4960" t="str">
            <v>RD5000760</v>
          </cell>
          <cell r="B4960">
            <v>0</v>
          </cell>
          <cell r="C4960" t="str">
            <v>M1</v>
          </cell>
          <cell r="D4960" t="str">
            <v xml:space="preserve">LOD </v>
          </cell>
          <cell r="E4960" t="str">
            <v>C</v>
          </cell>
          <cell r="F4960" t="str">
            <v>M</v>
          </cell>
          <cell r="G4960">
            <v>0</v>
          </cell>
        </row>
        <row r="4961">
          <cell r="A4961" t="str">
            <v>RD50007621LM</v>
          </cell>
          <cell r="B4961">
            <v>21</v>
          </cell>
          <cell r="C4961" t="str">
            <v>M1</v>
          </cell>
          <cell r="D4961" t="str">
            <v xml:space="preserve">LOD </v>
          </cell>
          <cell r="E4961" t="str">
            <v>C</v>
          </cell>
          <cell r="F4961" t="str">
            <v>M</v>
          </cell>
          <cell r="G4961">
            <v>0</v>
          </cell>
        </row>
        <row r="4962">
          <cell r="A4962" t="str">
            <v>RD50007622LP</v>
          </cell>
          <cell r="B4962">
            <v>22</v>
          </cell>
          <cell r="C4962" t="str">
            <v>P1</v>
          </cell>
          <cell r="D4962" t="str">
            <v xml:space="preserve">LOD </v>
          </cell>
          <cell r="E4962" t="str">
            <v>C</v>
          </cell>
          <cell r="F4962" t="str">
            <v>P</v>
          </cell>
          <cell r="G4962">
            <v>50</v>
          </cell>
        </row>
        <row r="4963">
          <cell r="A4963" t="str">
            <v>RD50007622X</v>
          </cell>
          <cell r="B4963">
            <v>27</v>
          </cell>
          <cell r="C4963">
            <v>45</v>
          </cell>
          <cell r="D4963" t="str">
            <v xml:space="preserve">LOD </v>
          </cell>
          <cell r="E4963" t="str">
            <v>C</v>
          </cell>
          <cell r="F4963" t="str">
            <v>M</v>
          </cell>
          <cell r="G4963">
            <v>3</v>
          </cell>
        </row>
        <row r="4964">
          <cell r="A4964" t="str">
            <v>RD500082</v>
          </cell>
          <cell r="B4964">
            <v>23</v>
          </cell>
          <cell r="C4964">
            <v>45</v>
          </cell>
          <cell r="D4964" t="str">
            <v xml:space="preserve">HV  </v>
          </cell>
          <cell r="E4964" t="str">
            <v>C</v>
          </cell>
          <cell r="F4964" t="str">
            <v>M</v>
          </cell>
          <cell r="G4964">
            <v>10</v>
          </cell>
        </row>
        <row r="4965">
          <cell r="A4965" t="str">
            <v>RD5000820</v>
          </cell>
          <cell r="B4965">
            <v>0</v>
          </cell>
          <cell r="C4965" t="str">
            <v>M1</v>
          </cell>
          <cell r="D4965" t="str">
            <v xml:space="preserve">HV  </v>
          </cell>
          <cell r="E4965" t="str">
            <v>C</v>
          </cell>
          <cell r="F4965" t="str">
            <v>M</v>
          </cell>
          <cell r="G4965">
            <v>0</v>
          </cell>
        </row>
        <row r="4966">
          <cell r="A4966" t="str">
            <v>RD5000821</v>
          </cell>
          <cell r="B4966">
            <v>1</v>
          </cell>
          <cell r="C4966" t="str">
            <v>P7</v>
          </cell>
          <cell r="D4966" t="str">
            <v xml:space="preserve">LOD </v>
          </cell>
          <cell r="E4966" t="str">
            <v>C</v>
          </cell>
          <cell r="F4966" t="str">
            <v>P</v>
          </cell>
          <cell r="G4966">
            <v>20</v>
          </cell>
        </row>
        <row r="4967">
          <cell r="A4967" t="str">
            <v>RD500082V2</v>
          </cell>
          <cell r="B4967">
            <v>2</v>
          </cell>
          <cell r="C4967" t="str">
            <v>P5</v>
          </cell>
          <cell r="D4967" t="str">
            <v xml:space="preserve">LOD </v>
          </cell>
          <cell r="E4967" t="str">
            <v>C</v>
          </cell>
          <cell r="F4967" t="str">
            <v>P</v>
          </cell>
          <cell r="G4967">
            <v>50</v>
          </cell>
        </row>
        <row r="4968">
          <cell r="A4968" t="str">
            <v>RD500088</v>
          </cell>
          <cell r="B4968">
            <v>23</v>
          </cell>
          <cell r="C4968">
            <v>45</v>
          </cell>
          <cell r="D4968" t="str">
            <v xml:space="preserve">LOD </v>
          </cell>
          <cell r="E4968" t="str">
            <v>C</v>
          </cell>
          <cell r="F4968" t="str">
            <v>M</v>
          </cell>
          <cell r="G4968">
            <v>0</v>
          </cell>
        </row>
        <row r="4969">
          <cell r="A4969" t="str">
            <v>RD5000880</v>
          </cell>
          <cell r="B4969">
            <v>0</v>
          </cell>
          <cell r="C4969" t="str">
            <v>M1</v>
          </cell>
          <cell r="D4969" t="str">
            <v xml:space="preserve">LOD </v>
          </cell>
          <cell r="E4969" t="str">
            <v>C</v>
          </cell>
          <cell r="F4969" t="str">
            <v>M</v>
          </cell>
          <cell r="G4969">
            <v>0</v>
          </cell>
        </row>
        <row r="4970">
          <cell r="A4970" t="str">
            <v>RD50008821LP</v>
          </cell>
          <cell r="B4970">
            <v>21</v>
          </cell>
          <cell r="C4970" t="str">
            <v>P4</v>
          </cell>
          <cell r="D4970" t="str">
            <v xml:space="preserve">LOD </v>
          </cell>
          <cell r="E4970" t="str">
            <v>C</v>
          </cell>
          <cell r="F4970" t="str">
            <v>P</v>
          </cell>
          <cell r="G4970">
            <v>40</v>
          </cell>
        </row>
        <row r="4971">
          <cell r="A4971" t="str">
            <v>RD50008822L</v>
          </cell>
          <cell r="B4971">
            <v>22</v>
          </cell>
          <cell r="C4971" t="str">
            <v>P1</v>
          </cell>
          <cell r="D4971" t="str">
            <v xml:space="preserve">LOD </v>
          </cell>
          <cell r="E4971" t="str">
            <v>C</v>
          </cell>
          <cell r="F4971" t="str">
            <v>P</v>
          </cell>
          <cell r="G4971">
            <v>50</v>
          </cell>
        </row>
        <row r="4972">
          <cell r="A4972" t="str">
            <v>RD50008822LP</v>
          </cell>
          <cell r="B4972">
            <v>22</v>
          </cell>
          <cell r="C4972" t="str">
            <v>P1</v>
          </cell>
          <cell r="D4972" t="str">
            <v xml:space="preserve">LOD </v>
          </cell>
          <cell r="E4972" t="str">
            <v>C</v>
          </cell>
          <cell r="F4972" t="str">
            <v>P</v>
          </cell>
          <cell r="G4972">
            <v>50</v>
          </cell>
        </row>
        <row r="4973">
          <cell r="A4973" t="str">
            <v>RD50008822X</v>
          </cell>
          <cell r="B4973">
            <v>27</v>
          </cell>
          <cell r="C4973">
            <v>45</v>
          </cell>
          <cell r="D4973" t="str">
            <v xml:space="preserve">LOD </v>
          </cell>
          <cell r="E4973" t="str">
            <v>C</v>
          </cell>
          <cell r="F4973" t="str">
            <v>M</v>
          </cell>
          <cell r="G4973">
            <v>3</v>
          </cell>
        </row>
        <row r="4974">
          <cell r="A4974" t="str">
            <v>RD5000883</v>
          </cell>
          <cell r="B4974">
            <v>3</v>
          </cell>
          <cell r="C4974" t="str">
            <v>M1</v>
          </cell>
          <cell r="D4974" t="str">
            <v xml:space="preserve">LOD </v>
          </cell>
          <cell r="E4974" t="str">
            <v>C</v>
          </cell>
          <cell r="F4974" t="str">
            <v>M</v>
          </cell>
          <cell r="G4974">
            <v>0</v>
          </cell>
        </row>
        <row r="4975">
          <cell r="A4975" t="str">
            <v>RD500089</v>
          </cell>
          <cell r="B4975">
            <v>23</v>
          </cell>
          <cell r="C4975">
            <v>45</v>
          </cell>
          <cell r="D4975" t="str">
            <v xml:space="preserve">SP  </v>
          </cell>
          <cell r="E4975" t="str">
            <v>C</v>
          </cell>
          <cell r="F4975" t="str">
            <v>M</v>
          </cell>
          <cell r="G4975">
            <v>5</v>
          </cell>
        </row>
        <row r="4976">
          <cell r="A4976" t="str">
            <v>RD5000890</v>
          </cell>
          <cell r="B4976">
            <v>0</v>
          </cell>
          <cell r="C4976" t="str">
            <v>M1</v>
          </cell>
          <cell r="D4976" t="str">
            <v xml:space="preserve">SP  </v>
          </cell>
          <cell r="E4976" t="str">
            <v>C</v>
          </cell>
          <cell r="F4976" t="str">
            <v>M</v>
          </cell>
          <cell r="G4976">
            <v>0</v>
          </cell>
        </row>
        <row r="4977">
          <cell r="A4977" t="str">
            <v>RD5000891</v>
          </cell>
          <cell r="B4977">
            <v>1</v>
          </cell>
          <cell r="C4977" t="str">
            <v>M1</v>
          </cell>
          <cell r="D4977" t="str">
            <v xml:space="preserve">SP  </v>
          </cell>
          <cell r="E4977" t="str">
            <v>C</v>
          </cell>
          <cell r="F4977" t="str">
            <v>M</v>
          </cell>
          <cell r="G4977">
            <v>0</v>
          </cell>
        </row>
        <row r="4978">
          <cell r="A4978" t="str">
            <v>RD5000893</v>
          </cell>
          <cell r="B4978">
            <v>3</v>
          </cell>
          <cell r="C4978" t="str">
            <v>M1</v>
          </cell>
          <cell r="D4978" t="str">
            <v xml:space="preserve">SP  </v>
          </cell>
          <cell r="E4978" t="str">
            <v>C</v>
          </cell>
          <cell r="F4978" t="str">
            <v>M</v>
          </cell>
          <cell r="G4978">
            <v>0</v>
          </cell>
        </row>
        <row r="4979">
          <cell r="A4979" t="str">
            <v>RD5000895</v>
          </cell>
          <cell r="B4979">
            <v>17</v>
          </cell>
          <cell r="C4979" t="str">
            <v>P7</v>
          </cell>
          <cell r="D4979" t="str">
            <v xml:space="preserve">SP  </v>
          </cell>
          <cell r="E4979" t="str">
            <v xml:space="preserve"> </v>
          </cell>
          <cell r="F4979" t="str">
            <v>M</v>
          </cell>
          <cell r="G4979">
            <v>45</v>
          </cell>
        </row>
        <row r="4980">
          <cell r="A4980" t="str">
            <v>RD500090</v>
          </cell>
          <cell r="B4980">
            <v>23</v>
          </cell>
          <cell r="C4980">
            <v>45</v>
          </cell>
          <cell r="D4980" t="str">
            <v xml:space="preserve">SP  </v>
          </cell>
          <cell r="E4980" t="str">
            <v>C</v>
          </cell>
          <cell r="F4980" t="str">
            <v>M</v>
          </cell>
          <cell r="G4980">
            <v>5</v>
          </cell>
        </row>
        <row r="4981">
          <cell r="A4981" t="str">
            <v>RD5000900</v>
          </cell>
          <cell r="B4981">
            <v>0</v>
          </cell>
          <cell r="C4981" t="str">
            <v>M1</v>
          </cell>
          <cell r="D4981" t="str">
            <v xml:space="preserve">SP  </v>
          </cell>
          <cell r="E4981" t="str">
            <v>C</v>
          </cell>
          <cell r="F4981" t="str">
            <v>M</v>
          </cell>
          <cell r="G4981">
            <v>0</v>
          </cell>
        </row>
        <row r="4982">
          <cell r="A4982" t="str">
            <v>RD5000901</v>
          </cell>
          <cell r="B4982">
            <v>1</v>
          </cell>
          <cell r="C4982" t="str">
            <v>M1</v>
          </cell>
          <cell r="D4982" t="str">
            <v xml:space="preserve">SP  </v>
          </cell>
          <cell r="E4982" t="str">
            <v>C</v>
          </cell>
          <cell r="F4982" t="str">
            <v>M</v>
          </cell>
          <cell r="G4982">
            <v>0</v>
          </cell>
        </row>
        <row r="4983">
          <cell r="A4983" t="str">
            <v>RD5000903</v>
          </cell>
          <cell r="B4983">
            <v>3</v>
          </cell>
          <cell r="C4983" t="str">
            <v>M1</v>
          </cell>
          <cell r="D4983" t="str">
            <v xml:space="preserve">SP  </v>
          </cell>
          <cell r="E4983" t="str">
            <v>C</v>
          </cell>
          <cell r="F4983" t="str">
            <v>M</v>
          </cell>
          <cell r="G4983">
            <v>0</v>
          </cell>
        </row>
        <row r="4984">
          <cell r="A4984" t="str">
            <v>RD5000905</v>
          </cell>
          <cell r="B4984">
            <v>19</v>
          </cell>
          <cell r="C4984" t="str">
            <v>M1</v>
          </cell>
          <cell r="D4984" t="str">
            <v xml:space="preserve">SP  </v>
          </cell>
          <cell r="E4984" t="str">
            <v>C</v>
          </cell>
          <cell r="F4984" t="str">
            <v>M</v>
          </cell>
          <cell r="G4984">
            <v>0</v>
          </cell>
        </row>
        <row r="4985">
          <cell r="A4985" t="str">
            <v>RD500091</v>
          </cell>
          <cell r="B4985">
            <v>23</v>
          </cell>
          <cell r="C4985">
            <v>45</v>
          </cell>
          <cell r="D4985" t="str">
            <v xml:space="preserve">LOD </v>
          </cell>
          <cell r="E4985" t="str">
            <v>C</v>
          </cell>
          <cell r="F4985" t="str">
            <v>M</v>
          </cell>
          <cell r="G4985">
            <v>5</v>
          </cell>
        </row>
        <row r="4986">
          <cell r="A4986" t="str">
            <v>RD5000910</v>
          </cell>
          <cell r="B4986">
            <v>0</v>
          </cell>
          <cell r="C4986" t="str">
            <v>M1</v>
          </cell>
          <cell r="D4986" t="str">
            <v xml:space="preserve">LOD </v>
          </cell>
          <cell r="E4986" t="str">
            <v>C</v>
          </cell>
          <cell r="F4986" t="str">
            <v>M</v>
          </cell>
          <cell r="G4986">
            <v>0</v>
          </cell>
        </row>
        <row r="4987">
          <cell r="A4987" t="str">
            <v>RD50009121LM</v>
          </cell>
          <cell r="B4987">
            <v>21</v>
          </cell>
          <cell r="C4987" t="str">
            <v>M1</v>
          </cell>
          <cell r="D4987" t="str">
            <v xml:space="preserve">LOD </v>
          </cell>
          <cell r="E4987" t="str">
            <v>C</v>
          </cell>
          <cell r="F4987" t="str">
            <v>M</v>
          </cell>
          <cell r="G4987">
            <v>0</v>
          </cell>
        </row>
        <row r="4988">
          <cell r="A4988" t="str">
            <v>RD50009121LP</v>
          </cell>
          <cell r="B4988">
            <v>21</v>
          </cell>
          <cell r="C4988" t="str">
            <v>P4</v>
          </cell>
          <cell r="D4988" t="str">
            <v xml:space="preserve">LOD </v>
          </cell>
          <cell r="E4988" t="str">
            <v>C</v>
          </cell>
          <cell r="F4988" t="str">
            <v>P</v>
          </cell>
          <cell r="G4988">
            <v>40</v>
          </cell>
        </row>
        <row r="4989">
          <cell r="A4989" t="str">
            <v>RD50009122LP</v>
          </cell>
          <cell r="B4989">
            <v>22</v>
          </cell>
          <cell r="C4989" t="str">
            <v>P1</v>
          </cell>
          <cell r="D4989" t="str">
            <v xml:space="preserve">LOD </v>
          </cell>
          <cell r="E4989" t="str">
            <v>C</v>
          </cell>
          <cell r="F4989" t="str">
            <v>P</v>
          </cell>
          <cell r="G4989">
            <v>50</v>
          </cell>
        </row>
        <row r="4990">
          <cell r="A4990" t="str">
            <v>RD50009122X</v>
          </cell>
          <cell r="B4990">
            <v>27</v>
          </cell>
          <cell r="C4990">
            <v>45</v>
          </cell>
          <cell r="D4990" t="str">
            <v xml:space="preserve">LOD </v>
          </cell>
          <cell r="E4990" t="str">
            <v>C</v>
          </cell>
          <cell r="F4990" t="str">
            <v>M</v>
          </cell>
          <cell r="G4990">
            <v>3</v>
          </cell>
        </row>
        <row r="4991">
          <cell r="A4991" t="str">
            <v>RD5001010</v>
          </cell>
          <cell r="B4991">
            <v>0</v>
          </cell>
          <cell r="C4991" t="str">
            <v>M1</v>
          </cell>
          <cell r="D4991" t="str">
            <v xml:space="preserve">LV  </v>
          </cell>
          <cell r="E4991" t="str">
            <v>C</v>
          </cell>
          <cell r="F4991" t="str">
            <v>M</v>
          </cell>
          <cell r="G4991">
            <v>0</v>
          </cell>
        </row>
        <row r="4992">
          <cell r="A4992" t="str">
            <v>RD5001020</v>
          </cell>
          <cell r="B4992">
            <v>0</v>
          </cell>
          <cell r="C4992" t="str">
            <v>M1</v>
          </cell>
          <cell r="D4992" t="str">
            <v xml:space="preserve">LV  </v>
          </cell>
          <cell r="E4992" t="str">
            <v>C</v>
          </cell>
          <cell r="F4992" t="str">
            <v>M</v>
          </cell>
          <cell r="G4992">
            <v>0</v>
          </cell>
        </row>
        <row r="4993">
          <cell r="A4993" t="str">
            <v>RD5001070</v>
          </cell>
          <cell r="B4993">
            <v>0</v>
          </cell>
          <cell r="C4993" t="str">
            <v>M1</v>
          </cell>
          <cell r="D4993" t="str">
            <v xml:space="preserve">LOD </v>
          </cell>
          <cell r="E4993" t="str">
            <v>C</v>
          </cell>
          <cell r="F4993" t="str">
            <v>M</v>
          </cell>
          <cell r="G4993">
            <v>0</v>
          </cell>
        </row>
        <row r="4994">
          <cell r="A4994" t="str">
            <v>RD50010721LP</v>
          </cell>
          <cell r="B4994">
            <v>21</v>
          </cell>
          <cell r="C4994" t="str">
            <v>P4</v>
          </cell>
          <cell r="D4994" t="str">
            <v xml:space="preserve">LOD </v>
          </cell>
          <cell r="E4994" t="str">
            <v>C</v>
          </cell>
          <cell r="F4994" t="str">
            <v>P</v>
          </cell>
          <cell r="G4994">
            <v>40</v>
          </cell>
        </row>
        <row r="4995">
          <cell r="A4995" t="str">
            <v>RD50010722LP</v>
          </cell>
          <cell r="B4995">
            <v>22</v>
          </cell>
          <cell r="C4995" t="str">
            <v>P1</v>
          </cell>
          <cell r="D4995" t="str">
            <v xml:space="preserve">LOD </v>
          </cell>
          <cell r="E4995" t="str">
            <v>C</v>
          </cell>
          <cell r="F4995" t="str">
            <v>P</v>
          </cell>
          <cell r="G4995">
            <v>50</v>
          </cell>
        </row>
        <row r="4996">
          <cell r="A4996" t="str">
            <v>RD50010722X</v>
          </cell>
          <cell r="B4996">
            <v>27</v>
          </cell>
          <cell r="C4996">
            <v>45</v>
          </cell>
          <cell r="D4996" t="str">
            <v xml:space="preserve">LOD </v>
          </cell>
          <cell r="E4996" t="str">
            <v>C</v>
          </cell>
          <cell r="F4996" t="str">
            <v>M</v>
          </cell>
          <cell r="G4996">
            <v>3</v>
          </cell>
        </row>
        <row r="4997">
          <cell r="A4997" t="str">
            <v>RD5001073</v>
          </cell>
          <cell r="B4997">
            <v>3</v>
          </cell>
          <cell r="C4997" t="str">
            <v>M1</v>
          </cell>
          <cell r="D4997" t="str">
            <v xml:space="preserve">LOD </v>
          </cell>
          <cell r="E4997" t="str">
            <v>C</v>
          </cell>
          <cell r="F4997" t="str">
            <v>M</v>
          </cell>
          <cell r="G4997">
            <v>0</v>
          </cell>
        </row>
        <row r="4998">
          <cell r="A4998" t="str">
            <v>RD500121</v>
          </cell>
          <cell r="B4998">
            <v>25</v>
          </cell>
          <cell r="C4998">
            <v>45</v>
          </cell>
          <cell r="D4998" t="str">
            <v xml:space="preserve">LOD </v>
          </cell>
          <cell r="E4998" t="str">
            <v>C</v>
          </cell>
          <cell r="F4998" t="str">
            <v>M</v>
          </cell>
          <cell r="G4998">
            <v>5</v>
          </cell>
        </row>
        <row r="4999">
          <cell r="A4999" t="str">
            <v>RD5001211</v>
          </cell>
          <cell r="B4999">
            <v>1</v>
          </cell>
          <cell r="C4999" t="str">
            <v>M1</v>
          </cell>
          <cell r="D4999" t="str">
            <v xml:space="preserve">LV  </v>
          </cell>
          <cell r="E4999" t="str">
            <v>C</v>
          </cell>
          <cell r="F4999" t="str">
            <v>M</v>
          </cell>
          <cell r="G4999">
            <v>0</v>
          </cell>
        </row>
        <row r="5000">
          <cell r="A5000" t="str">
            <v>RD5001213</v>
          </cell>
          <cell r="B5000">
            <v>3</v>
          </cell>
          <cell r="C5000" t="str">
            <v>M1</v>
          </cell>
          <cell r="D5000" t="str">
            <v xml:space="preserve">LOD </v>
          </cell>
          <cell r="E5000" t="str">
            <v>C</v>
          </cell>
          <cell r="F5000" t="str">
            <v>M</v>
          </cell>
          <cell r="G5000">
            <v>0</v>
          </cell>
        </row>
        <row r="5001">
          <cell r="A5001" t="str">
            <v>RD500123</v>
          </cell>
          <cell r="B5001">
            <v>23</v>
          </cell>
          <cell r="C5001">
            <v>45</v>
          </cell>
          <cell r="D5001" t="str">
            <v xml:space="preserve">LV  </v>
          </cell>
          <cell r="E5001" t="str">
            <v>C</v>
          </cell>
          <cell r="F5001" t="str">
            <v>M</v>
          </cell>
          <cell r="G5001">
            <v>5</v>
          </cell>
        </row>
        <row r="5002">
          <cell r="A5002" t="str">
            <v>RD5001230</v>
          </cell>
          <cell r="B5002">
            <v>0</v>
          </cell>
          <cell r="C5002" t="str">
            <v>M1</v>
          </cell>
          <cell r="D5002" t="str">
            <v xml:space="preserve">LV  </v>
          </cell>
          <cell r="E5002" t="str">
            <v>C</v>
          </cell>
          <cell r="F5002" t="str">
            <v>M</v>
          </cell>
          <cell r="G5002">
            <v>0</v>
          </cell>
        </row>
        <row r="5003">
          <cell r="A5003" t="str">
            <v>RD5001233</v>
          </cell>
          <cell r="B5003">
            <v>3</v>
          </cell>
          <cell r="C5003" t="str">
            <v>M1</v>
          </cell>
          <cell r="D5003" t="str">
            <v xml:space="preserve">LV  </v>
          </cell>
          <cell r="E5003" t="str">
            <v>C</v>
          </cell>
          <cell r="F5003" t="str">
            <v>M</v>
          </cell>
          <cell r="G5003">
            <v>0</v>
          </cell>
        </row>
        <row r="5004">
          <cell r="A5004" t="str">
            <v>RD500124</v>
          </cell>
          <cell r="B5004">
            <v>23</v>
          </cell>
          <cell r="C5004">
            <v>45</v>
          </cell>
          <cell r="D5004" t="str">
            <v xml:space="preserve">LV  </v>
          </cell>
          <cell r="E5004" t="str">
            <v>C</v>
          </cell>
          <cell r="F5004" t="str">
            <v>M</v>
          </cell>
          <cell r="G5004">
            <v>5</v>
          </cell>
        </row>
        <row r="5005">
          <cell r="A5005" t="str">
            <v>RD5001240</v>
          </cell>
          <cell r="B5005">
            <v>0</v>
          </cell>
          <cell r="C5005" t="str">
            <v>M1</v>
          </cell>
          <cell r="D5005" t="str">
            <v xml:space="preserve">LV  </v>
          </cell>
          <cell r="E5005" t="str">
            <v>C</v>
          </cell>
          <cell r="F5005" t="str">
            <v>M</v>
          </cell>
          <cell r="G5005">
            <v>0</v>
          </cell>
        </row>
        <row r="5006">
          <cell r="A5006" t="str">
            <v>RD5001243</v>
          </cell>
          <cell r="B5006">
            <v>3</v>
          </cell>
          <cell r="C5006" t="str">
            <v>M1</v>
          </cell>
          <cell r="D5006" t="str">
            <v xml:space="preserve">LV  </v>
          </cell>
          <cell r="E5006" t="str">
            <v>C</v>
          </cell>
          <cell r="F5006" t="str">
            <v>M</v>
          </cell>
          <cell r="G5006">
            <v>0</v>
          </cell>
        </row>
        <row r="5007">
          <cell r="A5007" t="str">
            <v>RD500152</v>
          </cell>
          <cell r="B5007">
            <v>15</v>
          </cell>
          <cell r="C5007">
            <v>45</v>
          </cell>
          <cell r="D5007" t="str">
            <v xml:space="preserve">SP  </v>
          </cell>
          <cell r="E5007" t="str">
            <v>C</v>
          </cell>
          <cell r="F5007" t="str">
            <v>M</v>
          </cell>
          <cell r="G5007">
            <v>0</v>
          </cell>
        </row>
        <row r="5008">
          <cell r="A5008" t="str">
            <v>RD5001523</v>
          </cell>
          <cell r="B5008">
            <v>3</v>
          </cell>
          <cell r="C5008" t="str">
            <v>M1</v>
          </cell>
          <cell r="D5008" t="str">
            <v xml:space="preserve">SP  </v>
          </cell>
          <cell r="E5008" t="str">
            <v>C</v>
          </cell>
          <cell r="F5008" t="str">
            <v>M</v>
          </cell>
          <cell r="G5008">
            <v>0</v>
          </cell>
        </row>
        <row r="5009">
          <cell r="A5009" t="str">
            <v>RD5001524V</v>
          </cell>
          <cell r="B5009">
            <v>18</v>
          </cell>
          <cell r="C5009" t="str">
            <v>P2</v>
          </cell>
          <cell r="D5009" t="str">
            <v xml:space="preserve">SP  </v>
          </cell>
          <cell r="E5009" t="str">
            <v>C</v>
          </cell>
          <cell r="F5009" t="str">
            <v>P</v>
          </cell>
          <cell r="G5009">
            <v>60</v>
          </cell>
        </row>
        <row r="5010">
          <cell r="A5010" t="str">
            <v>RD5001525</v>
          </cell>
          <cell r="B5010">
            <v>19</v>
          </cell>
          <cell r="C5010" t="str">
            <v>P7</v>
          </cell>
          <cell r="D5010" t="str">
            <v xml:space="preserve">SP  </v>
          </cell>
          <cell r="E5010" t="str">
            <v>C</v>
          </cell>
          <cell r="F5010" t="str">
            <v>P</v>
          </cell>
          <cell r="G5010">
            <v>0</v>
          </cell>
        </row>
        <row r="5011">
          <cell r="A5011" t="str">
            <v>RD5001563</v>
          </cell>
          <cell r="B5011">
            <v>3</v>
          </cell>
          <cell r="C5011" t="str">
            <v>M1</v>
          </cell>
          <cell r="D5011" t="str">
            <v xml:space="preserve">HVA </v>
          </cell>
          <cell r="E5011" t="str">
            <v>C</v>
          </cell>
          <cell r="F5011" t="str">
            <v>M</v>
          </cell>
          <cell r="G5011">
            <v>0</v>
          </cell>
        </row>
        <row r="5012">
          <cell r="A5012" t="str">
            <v>RD500170</v>
          </cell>
          <cell r="B5012">
            <v>23</v>
          </cell>
          <cell r="C5012">
            <v>45</v>
          </cell>
          <cell r="D5012" t="str">
            <v xml:space="preserve">LV  </v>
          </cell>
          <cell r="E5012" t="str">
            <v>C</v>
          </cell>
          <cell r="F5012" t="str">
            <v>M</v>
          </cell>
          <cell r="G5012">
            <v>5</v>
          </cell>
        </row>
        <row r="5013">
          <cell r="A5013" t="str">
            <v>RD5001701</v>
          </cell>
          <cell r="B5013">
            <v>2</v>
          </cell>
          <cell r="C5013" t="str">
            <v>M1</v>
          </cell>
          <cell r="D5013" t="str">
            <v xml:space="preserve">LV  </v>
          </cell>
          <cell r="E5013" t="str">
            <v>C</v>
          </cell>
          <cell r="F5013" t="str">
            <v>M</v>
          </cell>
          <cell r="G5013">
            <v>0</v>
          </cell>
        </row>
        <row r="5014">
          <cell r="A5014" t="str">
            <v>RD500172</v>
          </cell>
          <cell r="B5014">
            <v>23</v>
          </cell>
          <cell r="C5014">
            <v>45</v>
          </cell>
          <cell r="D5014" t="str">
            <v xml:space="preserve">LV  </v>
          </cell>
          <cell r="E5014" t="str">
            <v>C</v>
          </cell>
          <cell r="F5014" t="str">
            <v>M</v>
          </cell>
          <cell r="G5014">
            <v>5</v>
          </cell>
        </row>
        <row r="5015">
          <cell r="A5015" t="str">
            <v>RD500173</v>
          </cell>
          <cell r="B5015">
            <v>23</v>
          </cell>
          <cell r="C5015">
            <v>45</v>
          </cell>
          <cell r="D5015" t="str">
            <v xml:space="preserve">LOD </v>
          </cell>
          <cell r="E5015" t="str">
            <v>C</v>
          </cell>
          <cell r="F5015" t="str">
            <v>M</v>
          </cell>
          <cell r="G5015">
            <v>5</v>
          </cell>
        </row>
        <row r="5016">
          <cell r="A5016" t="str">
            <v>RD5001731</v>
          </cell>
          <cell r="B5016">
            <v>1</v>
          </cell>
          <cell r="C5016" t="str">
            <v>M1</v>
          </cell>
          <cell r="D5016" t="str">
            <v xml:space="preserve">LV  </v>
          </cell>
          <cell r="E5016" t="str">
            <v>C</v>
          </cell>
          <cell r="F5016" t="str">
            <v>M</v>
          </cell>
          <cell r="G5016">
            <v>0</v>
          </cell>
        </row>
        <row r="5017">
          <cell r="A5017" t="str">
            <v>RD5001900</v>
          </cell>
          <cell r="B5017">
            <v>0</v>
          </cell>
          <cell r="C5017" t="str">
            <v>M1</v>
          </cell>
          <cell r="D5017" t="str">
            <v xml:space="preserve">LOD </v>
          </cell>
          <cell r="E5017" t="str">
            <v>C</v>
          </cell>
          <cell r="F5017" t="str">
            <v>M</v>
          </cell>
          <cell r="G5017">
            <v>15</v>
          </cell>
        </row>
        <row r="5018">
          <cell r="A5018" t="str">
            <v>RD5001901</v>
          </cell>
          <cell r="B5018">
            <v>1</v>
          </cell>
          <cell r="C5018" t="str">
            <v>M1</v>
          </cell>
          <cell r="D5018" t="str">
            <v xml:space="preserve">LOD </v>
          </cell>
          <cell r="E5018" t="str">
            <v>C</v>
          </cell>
          <cell r="F5018" t="str">
            <v>M</v>
          </cell>
          <cell r="G5018">
            <v>12</v>
          </cell>
        </row>
        <row r="5019">
          <cell r="A5019" t="str">
            <v>RD50019021LM</v>
          </cell>
          <cell r="B5019">
            <v>21</v>
          </cell>
          <cell r="C5019" t="str">
            <v>M1</v>
          </cell>
          <cell r="D5019" t="str">
            <v xml:space="preserve">LOD </v>
          </cell>
          <cell r="E5019" t="str">
            <v>C</v>
          </cell>
          <cell r="F5019" t="str">
            <v>M</v>
          </cell>
          <cell r="G5019">
            <v>0</v>
          </cell>
        </row>
        <row r="5020">
          <cell r="A5020" t="str">
            <v>RD50019022LP</v>
          </cell>
          <cell r="B5020">
            <v>22</v>
          </cell>
          <cell r="C5020" t="str">
            <v>P1</v>
          </cell>
          <cell r="D5020" t="str">
            <v xml:space="preserve">LOD </v>
          </cell>
          <cell r="E5020" t="str">
            <v>C</v>
          </cell>
          <cell r="F5020" t="str">
            <v>P</v>
          </cell>
          <cell r="G5020">
            <v>50</v>
          </cell>
        </row>
        <row r="5021">
          <cell r="A5021" t="str">
            <v>RD50019022X</v>
          </cell>
          <cell r="B5021">
            <v>27</v>
          </cell>
          <cell r="C5021">
            <v>45</v>
          </cell>
          <cell r="D5021" t="str">
            <v xml:space="preserve">LV  </v>
          </cell>
          <cell r="E5021" t="str">
            <v>C</v>
          </cell>
          <cell r="F5021" t="str">
            <v>M</v>
          </cell>
          <cell r="G5021">
            <v>0</v>
          </cell>
        </row>
        <row r="5022">
          <cell r="A5022" t="str">
            <v>RD5001903</v>
          </cell>
          <cell r="B5022">
            <v>3</v>
          </cell>
          <cell r="C5022" t="str">
            <v>M1</v>
          </cell>
          <cell r="D5022" t="str">
            <v xml:space="preserve">LOD </v>
          </cell>
          <cell r="E5022" t="str">
            <v>C</v>
          </cell>
          <cell r="F5022" t="str">
            <v>M</v>
          </cell>
          <cell r="G5022">
            <v>0</v>
          </cell>
        </row>
        <row r="5023">
          <cell r="A5023" t="str">
            <v>RD5001920S</v>
          </cell>
          <cell r="B5023">
            <v>0</v>
          </cell>
          <cell r="C5023" t="str">
            <v>M1</v>
          </cell>
          <cell r="D5023" t="str">
            <v xml:space="preserve">HVC </v>
          </cell>
          <cell r="E5023" t="str">
            <v>C</v>
          </cell>
          <cell r="F5023" t="str">
            <v>M</v>
          </cell>
          <cell r="G5023">
            <v>0</v>
          </cell>
        </row>
        <row r="5024">
          <cell r="A5024" t="str">
            <v>RD5001920SG</v>
          </cell>
          <cell r="B5024">
            <v>0</v>
          </cell>
          <cell r="C5024" t="str">
            <v>MC</v>
          </cell>
          <cell r="D5024" t="str">
            <v xml:space="preserve">    </v>
          </cell>
          <cell r="E5024" t="str">
            <v>C</v>
          </cell>
          <cell r="F5024" t="str">
            <v>M</v>
          </cell>
          <cell r="G5024">
            <v>0</v>
          </cell>
        </row>
        <row r="5025">
          <cell r="A5025" t="str">
            <v>RD5001921S</v>
          </cell>
          <cell r="B5025">
            <v>1</v>
          </cell>
          <cell r="C5025" t="str">
            <v>M1</v>
          </cell>
          <cell r="D5025" t="str">
            <v xml:space="preserve">HV  </v>
          </cell>
          <cell r="E5025" t="str">
            <v>C</v>
          </cell>
          <cell r="F5025" t="str">
            <v>M</v>
          </cell>
          <cell r="G5025">
            <v>20</v>
          </cell>
        </row>
        <row r="5026">
          <cell r="A5026" t="str">
            <v>RD5001922V</v>
          </cell>
          <cell r="B5026">
            <v>2</v>
          </cell>
          <cell r="C5026" t="str">
            <v>M1</v>
          </cell>
          <cell r="D5026" t="str">
            <v xml:space="preserve">HVC </v>
          </cell>
          <cell r="E5026" t="str">
            <v>C</v>
          </cell>
          <cell r="F5026" t="str">
            <v>M</v>
          </cell>
          <cell r="G5026">
            <v>0</v>
          </cell>
        </row>
        <row r="5027">
          <cell r="A5027" t="str">
            <v>RD5001923S</v>
          </cell>
          <cell r="B5027">
            <v>3</v>
          </cell>
          <cell r="C5027" t="str">
            <v>M1</v>
          </cell>
          <cell r="D5027" t="str">
            <v xml:space="preserve">HV  </v>
          </cell>
          <cell r="E5027" t="str">
            <v>C</v>
          </cell>
          <cell r="F5027" t="str">
            <v>M</v>
          </cell>
          <cell r="G5027">
            <v>0</v>
          </cell>
        </row>
        <row r="5028">
          <cell r="A5028" t="str">
            <v>RD500192S</v>
          </cell>
          <cell r="B5028">
            <v>23</v>
          </cell>
          <cell r="C5028">
            <v>45</v>
          </cell>
          <cell r="D5028" t="str">
            <v xml:space="preserve">HV  </v>
          </cell>
          <cell r="E5028" t="str">
            <v>C</v>
          </cell>
          <cell r="F5028" t="str">
            <v>M</v>
          </cell>
          <cell r="G5028">
            <v>3</v>
          </cell>
        </row>
        <row r="5029">
          <cell r="A5029" t="str">
            <v>RD500201</v>
          </cell>
          <cell r="B5029">
            <v>23</v>
          </cell>
          <cell r="C5029">
            <v>45</v>
          </cell>
          <cell r="D5029" t="str">
            <v xml:space="preserve">LV  </v>
          </cell>
          <cell r="E5029" t="str">
            <v>C</v>
          </cell>
          <cell r="F5029" t="str">
            <v>M</v>
          </cell>
          <cell r="G5029">
            <v>5</v>
          </cell>
        </row>
        <row r="5030">
          <cell r="A5030" t="str">
            <v>RD5002011</v>
          </cell>
          <cell r="B5030">
            <v>1</v>
          </cell>
          <cell r="C5030" t="str">
            <v>M1</v>
          </cell>
          <cell r="D5030" t="str">
            <v xml:space="preserve">LV  </v>
          </cell>
          <cell r="E5030" t="str">
            <v>C</v>
          </cell>
          <cell r="F5030" t="str">
            <v>M</v>
          </cell>
          <cell r="G5030">
            <v>0</v>
          </cell>
        </row>
        <row r="5031">
          <cell r="A5031" t="str">
            <v>RD5002013</v>
          </cell>
          <cell r="B5031">
            <v>3</v>
          </cell>
          <cell r="C5031" t="str">
            <v>M1</v>
          </cell>
          <cell r="D5031" t="str">
            <v xml:space="preserve">LV  </v>
          </cell>
          <cell r="E5031" t="str">
            <v>C</v>
          </cell>
          <cell r="F5031" t="str">
            <v>M</v>
          </cell>
          <cell r="G5031">
            <v>0</v>
          </cell>
        </row>
        <row r="5032">
          <cell r="A5032" t="str">
            <v>RD5002014V</v>
          </cell>
          <cell r="B5032">
            <v>18</v>
          </cell>
          <cell r="C5032" t="str">
            <v>P2</v>
          </cell>
          <cell r="D5032" t="str">
            <v xml:space="preserve">LV  </v>
          </cell>
          <cell r="E5032" t="str">
            <v>C</v>
          </cell>
          <cell r="F5032" t="str">
            <v>P</v>
          </cell>
          <cell r="G5032">
            <v>60</v>
          </cell>
        </row>
        <row r="5033">
          <cell r="A5033" t="str">
            <v>RD5002015</v>
          </cell>
          <cell r="B5033">
            <v>35</v>
          </cell>
          <cell r="C5033" t="str">
            <v>P7</v>
          </cell>
          <cell r="D5033" t="str">
            <v xml:space="preserve">LV  </v>
          </cell>
          <cell r="E5033" t="str">
            <v>C</v>
          </cell>
          <cell r="F5033" t="str">
            <v>P</v>
          </cell>
          <cell r="G5033">
            <v>50</v>
          </cell>
        </row>
        <row r="5034">
          <cell r="A5034" t="str">
            <v>RD500202</v>
          </cell>
          <cell r="B5034">
            <v>23</v>
          </cell>
          <cell r="C5034">
            <v>45</v>
          </cell>
          <cell r="D5034" t="str">
            <v xml:space="preserve">LOD </v>
          </cell>
          <cell r="E5034" t="str">
            <v>C</v>
          </cell>
          <cell r="F5034" t="str">
            <v>M</v>
          </cell>
          <cell r="G5034">
            <v>5</v>
          </cell>
        </row>
        <row r="5035">
          <cell r="A5035" t="str">
            <v>RD5002021</v>
          </cell>
          <cell r="B5035">
            <v>1</v>
          </cell>
          <cell r="C5035" t="str">
            <v>M1</v>
          </cell>
          <cell r="D5035" t="str">
            <v xml:space="preserve">LOD </v>
          </cell>
          <cell r="E5035" t="str">
            <v>C</v>
          </cell>
          <cell r="F5035" t="str">
            <v>M</v>
          </cell>
          <cell r="G5035">
            <v>15</v>
          </cell>
        </row>
        <row r="5036">
          <cell r="A5036" t="str">
            <v>RD5002023</v>
          </cell>
          <cell r="B5036">
            <v>3</v>
          </cell>
          <cell r="C5036" t="str">
            <v>M1</v>
          </cell>
          <cell r="D5036" t="str">
            <v xml:space="preserve">LOD </v>
          </cell>
          <cell r="E5036" t="str">
            <v>C</v>
          </cell>
          <cell r="F5036" t="str">
            <v>M</v>
          </cell>
          <cell r="G5036">
            <v>15</v>
          </cell>
        </row>
        <row r="5037">
          <cell r="A5037" t="str">
            <v>RD5002024V</v>
          </cell>
          <cell r="B5037">
            <v>18</v>
          </cell>
          <cell r="C5037" t="str">
            <v>P2</v>
          </cell>
          <cell r="D5037" t="str">
            <v xml:space="preserve">LOD </v>
          </cell>
          <cell r="E5037" t="str">
            <v>C</v>
          </cell>
          <cell r="F5037" t="str">
            <v>P</v>
          </cell>
          <cell r="G5037">
            <v>60</v>
          </cell>
        </row>
        <row r="5038">
          <cell r="A5038" t="str">
            <v>RD5002025</v>
          </cell>
          <cell r="B5038">
            <v>35</v>
          </cell>
          <cell r="C5038" t="str">
            <v>P7</v>
          </cell>
          <cell r="D5038" t="str">
            <v xml:space="preserve">LOD </v>
          </cell>
          <cell r="E5038" t="str">
            <v>C</v>
          </cell>
          <cell r="F5038" t="str">
            <v>P</v>
          </cell>
          <cell r="G5038">
            <v>50</v>
          </cell>
        </row>
        <row r="5039">
          <cell r="A5039" t="str">
            <v>RD500216</v>
          </cell>
          <cell r="B5039">
            <v>23</v>
          </cell>
          <cell r="C5039">
            <v>45</v>
          </cell>
          <cell r="D5039" t="str">
            <v xml:space="preserve">LOD </v>
          </cell>
          <cell r="E5039" t="str">
            <v>C</v>
          </cell>
          <cell r="F5039" t="str">
            <v>M</v>
          </cell>
          <cell r="G5039">
            <v>5</v>
          </cell>
        </row>
        <row r="5040">
          <cell r="A5040" t="str">
            <v>RD500216E21M</v>
          </cell>
          <cell r="B5040">
            <v>2</v>
          </cell>
          <cell r="C5040" t="str">
            <v>P8</v>
          </cell>
          <cell r="D5040" t="str">
            <v xml:space="preserve">LOD </v>
          </cell>
          <cell r="E5040" t="str">
            <v>C</v>
          </cell>
          <cell r="F5040" t="str">
            <v>P</v>
          </cell>
          <cell r="G5040">
            <v>50</v>
          </cell>
        </row>
        <row r="5041">
          <cell r="A5041" t="str">
            <v>RD500216E22M</v>
          </cell>
          <cell r="B5041">
            <v>2</v>
          </cell>
          <cell r="C5041" t="str">
            <v>P8</v>
          </cell>
          <cell r="D5041" t="str">
            <v xml:space="preserve">LOD </v>
          </cell>
          <cell r="E5041" t="str">
            <v>C</v>
          </cell>
          <cell r="F5041" t="str">
            <v>P</v>
          </cell>
          <cell r="G5041">
            <v>40</v>
          </cell>
        </row>
        <row r="5042">
          <cell r="A5042" t="str">
            <v>RD5002320</v>
          </cell>
          <cell r="B5042">
            <v>0</v>
          </cell>
          <cell r="C5042" t="str">
            <v>M1</v>
          </cell>
          <cell r="D5042" t="str">
            <v xml:space="preserve">LV  </v>
          </cell>
          <cell r="E5042" t="str">
            <v>C</v>
          </cell>
          <cell r="F5042" t="str">
            <v>M</v>
          </cell>
          <cell r="G5042">
            <v>0</v>
          </cell>
        </row>
        <row r="5043">
          <cell r="A5043" t="str">
            <v>RD5002321</v>
          </cell>
          <cell r="B5043">
            <v>1</v>
          </cell>
          <cell r="C5043" t="str">
            <v>M1</v>
          </cell>
          <cell r="D5043" t="str">
            <v xml:space="preserve">LV  </v>
          </cell>
          <cell r="E5043" t="str">
            <v>C</v>
          </cell>
          <cell r="F5043" t="str">
            <v>M</v>
          </cell>
          <cell r="G5043">
            <v>0</v>
          </cell>
        </row>
        <row r="5044">
          <cell r="A5044" t="str">
            <v>RD5002323</v>
          </cell>
          <cell r="B5044">
            <v>3</v>
          </cell>
          <cell r="C5044" t="str">
            <v>M1</v>
          </cell>
          <cell r="D5044" t="str">
            <v xml:space="preserve">LV  </v>
          </cell>
          <cell r="E5044" t="str">
            <v>C</v>
          </cell>
          <cell r="F5044" t="str">
            <v>M</v>
          </cell>
          <cell r="G5044">
            <v>0</v>
          </cell>
        </row>
        <row r="5045">
          <cell r="A5045" t="str">
            <v>RD500234</v>
          </cell>
          <cell r="B5045">
            <v>23</v>
          </cell>
          <cell r="C5045">
            <v>45</v>
          </cell>
          <cell r="D5045" t="str">
            <v xml:space="preserve">LOD </v>
          </cell>
          <cell r="E5045" t="str">
            <v>C</v>
          </cell>
          <cell r="F5045" t="str">
            <v>M</v>
          </cell>
          <cell r="G5045">
            <v>5</v>
          </cell>
        </row>
        <row r="5046">
          <cell r="A5046" t="str">
            <v>RD5002340</v>
          </cell>
          <cell r="B5046">
            <v>0</v>
          </cell>
          <cell r="C5046" t="str">
            <v>M1</v>
          </cell>
          <cell r="D5046" t="str">
            <v xml:space="preserve">LOD </v>
          </cell>
          <cell r="E5046" t="str">
            <v>C</v>
          </cell>
          <cell r="F5046" t="str">
            <v>M</v>
          </cell>
          <cell r="G5046">
            <v>0</v>
          </cell>
        </row>
        <row r="5047">
          <cell r="A5047" t="str">
            <v>RD5002341</v>
          </cell>
          <cell r="B5047">
            <v>1</v>
          </cell>
          <cell r="C5047" t="str">
            <v>M1</v>
          </cell>
          <cell r="D5047" t="str">
            <v xml:space="preserve">LOD </v>
          </cell>
          <cell r="E5047" t="str">
            <v>C</v>
          </cell>
          <cell r="F5047" t="str">
            <v>M</v>
          </cell>
          <cell r="G5047">
            <v>0</v>
          </cell>
        </row>
        <row r="5048">
          <cell r="A5048" t="str">
            <v>RD50023421LM</v>
          </cell>
          <cell r="B5048">
            <v>21</v>
          </cell>
          <cell r="C5048" t="str">
            <v>M1</v>
          </cell>
          <cell r="D5048" t="str">
            <v xml:space="preserve">LOD </v>
          </cell>
          <cell r="E5048" t="str">
            <v>C</v>
          </cell>
          <cell r="F5048" t="str">
            <v>M</v>
          </cell>
          <cell r="G5048">
            <v>0</v>
          </cell>
        </row>
        <row r="5049">
          <cell r="A5049" t="str">
            <v>RD50023422LP</v>
          </cell>
          <cell r="B5049">
            <v>22</v>
          </cell>
          <cell r="C5049" t="str">
            <v>P1</v>
          </cell>
          <cell r="D5049" t="str">
            <v xml:space="preserve">LV  </v>
          </cell>
          <cell r="E5049" t="str">
            <v>C</v>
          </cell>
          <cell r="F5049" t="str">
            <v>P</v>
          </cell>
          <cell r="G5049">
            <v>40</v>
          </cell>
        </row>
        <row r="5050">
          <cell r="A5050" t="str">
            <v>RD50023422X</v>
          </cell>
          <cell r="B5050">
            <v>21</v>
          </cell>
          <cell r="C5050">
            <v>45</v>
          </cell>
          <cell r="D5050" t="str">
            <v xml:space="preserve">LOD </v>
          </cell>
          <cell r="E5050" t="str">
            <v>C</v>
          </cell>
          <cell r="F5050" t="str">
            <v>M</v>
          </cell>
          <cell r="G5050">
            <v>5</v>
          </cell>
        </row>
        <row r="5051">
          <cell r="A5051" t="str">
            <v>RD5002343</v>
          </cell>
          <cell r="B5051">
            <v>3</v>
          </cell>
          <cell r="C5051" t="str">
            <v>M1</v>
          </cell>
          <cell r="D5051" t="str">
            <v xml:space="preserve">LOD </v>
          </cell>
          <cell r="E5051" t="str">
            <v>C</v>
          </cell>
          <cell r="F5051" t="str">
            <v>M</v>
          </cell>
          <cell r="G5051">
            <v>0</v>
          </cell>
        </row>
        <row r="5052">
          <cell r="A5052" t="str">
            <v>RD500235</v>
          </cell>
          <cell r="B5052">
            <v>23</v>
          </cell>
          <cell r="C5052">
            <v>45</v>
          </cell>
          <cell r="D5052" t="str">
            <v xml:space="preserve">LOD </v>
          </cell>
          <cell r="E5052" t="str">
            <v>C</v>
          </cell>
          <cell r="F5052" t="str">
            <v>M</v>
          </cell>
          <cell r="G5052">
            <v>10</v>
          </cell>
        </row>
        <row r="5053">
          <cell r="A5053" t="str">
            <v>RD5002350</v>
          </cell>
          <cell r="B5053">
            <v>0</v>
          </cell>
          <cell r="C5053" t="str">
            <v>M1</v>
          </cell>
          <cell r="D5053" t="str">
            <v xml:space="preserve">LOD </v>
          </cell>
          <cell r="E5053" t="str">
            <v>C</v>
          </cell>
          <cell r="F5053" t="str">
            <v>M</v>
          </cell>
          <cell r="G5053">
            <v>12</v>
          </cell>
        </row>
        <row r="5054">
          <cell r="A5054" t="str">
            <v>RD50023521LM</v>
          </cell>
          <cell r="B5054">
            <v>21</v>
          </cell>
          <cell r="C5054" t="str">
            <v>M1</v>
          </cell>
          <cell r="D5054" t="str">
            <v xml:space="preserve">LOD </v>
          </cell>
          <cell r="E5054" t="str">
            <v>C</v>
          </cell>
          <cell r="F5054" t="str">
            <v>M</v>
          </cell>
          <cell r="G5054">
            <v>0</v>
          </cell>
        </row>
        <row r="5055">
          <cell r="A5055" t="str">
            <v>RD50023522LP</v>
          </cell>
          <cell r="B5055">
            <v>22</v>
          </cell>
          <cell r="C5055" t="str">
            <v>P1</v>
          </cell>
          <cell r="D5055" t="str">
            <v xml:space="preserve">LOD </v>
          </cell>
          <cell r="E5055" t="str">
            <v>C</v>
          </cell>
          <cell r="F5055" t="str">
            <v>P</v>
          </cell>
          <cell r="G5055">
            <v>50</v>
          </cell>
        </row>
        <row r="5056">
          <cell r="A5056" t="str">
            <v>RD50023522X</v>
          </cell>
          <cell r="B5056">
            <v>27</v>
          </cell>
          <cell r="C5056">
            <v>45</v>
          </cell>
          <cell r="D5056" t="str">
            <v xml:space="preserve">LV  </v>
          </cell>
          <cell r="E5056" t="str">
            <v>C</v>
          </cell>
          <cell r="F5056" t="str">
            <v>M</v>
          </cell>
          <cell r="G5056">
            <v>5</v>
          </cell>
        </row>
        <row r="5057">
          <cell r="A5057" t="str">
            <v>RD5002353</v>
          </cell>
          <cell r="B5057">
            <v>3</v>
          </cell>
          <cell r="C5057" t="str">
            <v>M1</v>
          </cell>
          <cell r="D5057" t="str">
            <v xml:space="preserve">LOD </v>
          </cell>
          <cell r="E5057" t="str">
            <v>C</v>
          </cell>
          <cell r="F5057" t="str">
            <v>M</v>
          </cell>
          <cell r="G5057">
            <v>15</v>
          </cell>
        </row>
        <row r="5058">
          <cell r="A5058" t="str">
            <v>RD500240</v>
          </cell>
          <cell r="B5058">
            <v>26</v>
          </cell>
          <cell r="C5058">
            <v>45</v>
          </cell>
          <cell r="D5058" t="str">
            <v xml:space="preserve">BR  </v>
          </cell>
          <cell r="E5058" t="str">
            <v>C</v>
          </cell>
          <cell r="F5058" t="str">
            <v>P</v>
          </cell>
          <cell r="G5058">
            <v>0</v>
          </cell>
        </row>
        <row r="5059">
          <cell r="A5059" t="str">
            <v>RD500246</v>
          </cell>
          <cell r="B5059">
            <v>25</v>
          </cell>
          <cell r="C5059">
            <v>45</v>
          </cell>
          <cell r="D5059" t="str">
            <v xml:space="preserve">LOD </v>
          </cell>
          <cell r="E5059" t="str">
            <v>C</v>
          </cell>
          <cell r="F5059" t="str">
            <v>M</v>
          </cell>
          <cell r="G5059">
            <v>5</v>
          </cell>
        </row>
        <row r="5060">
          <cell r="A5060" t="str">
            <v>RD5002461</v>
          </cell>
          <cell r="B5060">
            <v>1</v>
          </cell>
          <cell r="C5060" t="str">
            <v>M1</v>
          </cell>
          <cell r="D5060" t="str">
            <v xml:space="preserve">LOD </v>
          </cell>
          <cell r="E5060" t="str">
            <v>C</v>
          </cell>
          <cell r="F5060" t="str">
            <v>M</v>
          </cell>
          <cell r="G5060">
            <v>0</v>
          </cell>
        </row>
        <row r="5061">
          <cell r="A5061" t="str">
            <v>RD5002463</v>
          </cell>
          <cell r="B5061">
            <v>3</v>
          </cell>
          <cell r="C5061" t="str">
            <v>M1</v>
          </cell>
          <cell r="D5061" t="str">
            <v xml:space="preserve">LOD </v>
          </cell>
          <cell r="E5061" t="str">
            <v>C</v>
          </cell>
          <cell r="F5061" t="str">
            <v>M</v>
          </cell>
          <cell r="G5061">
            <v>0</v>
          </cell>
        </row>
        <row r="5062">
          <cell r="A5062" t="str">
            <v>RD520522LP</v>
          </cell>
          <cell r="B5062">
            <v>22</v>
          </cell>
          <cell r="C5062" t="str">
            <v>P1</v>
          </cell>
          <cell r="D5062" t="str">
            <v xml:space="preserve">LV  </v>
          </cell>
          <cell r="E5062" t="str">
            <v>C</v>
          </cell>
          <cell r="F5062" t="str">
            <v>P</v>
          </cell>
          <cell r="G5062">
            <v>50</v>
          </cell>
        </row>
        <row r="5063">
          <cell r="A5063" t="str">
            <v>RD5206VW597</v>
          </cell>
          <cell r="B5063">
            <v>26</v>
          </cell>
          <cell r="C5063">
            <v>45</v>
          </cell>
          <cell r="D5063" t="str">
            <v xml:space="preserve">LV  </v>
          </cell>
          <cell r="E5063" t="str">
            <v>C</v>
          </cell>
          <cell r="F5063" t="str">
            <v>M</v>
          </cell>
          <cell r="G5063">
            <v>0</v>
          </cell>
        </row>
        <row r="5064">
          <cell r="A5064" t="str">
            <v>RD5206W597</v>
          </cell>
          <cell r="B5064">
            <v>1</v>
          </cell>
          <cell r="C5064" t="str">
            <v>M1</v>
          </cell>
          <cell r="D5064" t="str">
            <v xml:space="preserve">LV  </v>
          </cell>
          <cell r="E5064" t="str">
            <v>C</v>
          </cell>
          <cell r="F5064" t="str">
            <v>M</v>
          </cell>
          <cell r="G5064">
            <v>10</v>
          </cell>
        </row>
        <row r="5065">
          <cell r="A5065" t="str">
            <v>RD5206W597V2</v>
          </cell>
          <cell r="B5065">
            <v>2</v>
          </cell>
          <cell r="C5065" t="str">
            <v>P5</v>
          </cell>
          <cell r="D5065" t="str">
            <v xml:space="preserve">LV  </v>
          </cell>
          <cell r="E5065" t="str">
            <v>C</v>
          </cell>
          <cell r="F5065" t="str">
            <v>P</v>
          </cell>
          <cell r="G5065">
            <v>0</v>
          </cell>
        </row>
        <row r="5066">
          <cell r="A5066" t="str">
            <v>RD5206W603V2</v>
          </cell>
          <cell r="B5066">
            <v>2</v>
          </cell>
          <cell r="C5066" t="str">
            <v>P5</v>
          </cell>
          <cell r="D5066" t="str">
            <v xml:space="preserve">LV  </v>
          </cell>
          <cell r="E5066" t="str">
            <v>C</v>
          </cell>
          <cell r="F5066" t="str">
            <v>P</v>
          </cell>
          <cell r="G5066">
            <v>50</v>
          </cell>
        </row>
        <row r="5067">
          <cell r="A5067" t="str">
            <v>RD5206W79722LP</v>
          </cell>
          <cell r="B5067">
            <v>22</v>
          </cell>
          <cell r="C5067" t="str">
            <v>P1</v>
          </cell>
          <cell r="D5067" t="str">
            <v xml:space="preserve">LV  </v>
          </cell>
          <cell r="E5067" t="str">
            <v>C</v>
          </cell>
          <cell r="F5067" t="str">
            <v>P</v>
          </cell>
          <cell r="G5067">
            <v>50</v>
          </cell>
        </row>
        <row r="5068">
          <cell r="A5068" t="str">
            <v>RD5206W79722X</v>
          </cell>
          <cell r="B5068">
            <v>27</v>
          </cell>
          <cell r="C5068">
            <v>45</v>
          </cell>
          <cell r="D5068" t="str">
            <v xml:space="preserve">LV  </v>
          </cell>
          <cell r="E5068" t="str">
            <v>C</v>
          </cell>
          <cell r="F5068" t="str">
            <v>M</v>
          </cell>
          <cell r="G5068">
            <v>3</v>
          </cell>
        </row>
        <row r="5069">
          <cell r="A5069" t="str">
            <v>RD5206XW797</v>
          </cell>
          <cell r="B5069">
            <v>26</v>
          </cell>
          <cell r="C5069">
            <v>45</v>
          </cell>
          <cell r="D5069" t="str">
            <v xml:space="preserve">LV  </v>
          </cell>
          <cell r="E5069" t="str">
            <v>C</v>
          </cell>
          <cell r="F5069" t="str">
            <v>M</v>
          </cell>
          <cell r="G5069">
            <v>5</v>
          </cell>
        </row>
        <row r="5070">
          <cell r="A5070" t="str">
            <v>RD5215</v>
          </cell>
          <cell r="B5070">
            <v>1</v>
          </cell>
          <cell r="C5070" t="str">
            <v>M1</v>
          </cell>
          <cell r="D5070" t="str">
            <v xml:space="preserve">LV  </v>
          </cell>
          <cell r="E5070" t="str">
            <v>C</v>
          </cell>
          <cell r="F5070" t="str">
            <v>M</v>
          </cell>
          <cell r="G5070">
            <v>20</v>
          </cell>
        </row>
        <row r="5071">
          <cell r="A5071" t="str">
            <v>RD5217</v>
          </cell>
          <cell r="B5071">
            <v>1</v>
          </cell>
          <cell r="C5071" t="str">
            <v>M1</v>
          </cell>
          <cell r="D5071" t="str">
            <v xml:space="preserve">LV  </v>
          </cell>
          <cell r="E5071" t="str">
            <v>C</v>
          </cell>
          <cell r="F5071" t="str">
            <v>M</v>
          </cell>
          <cell r="G5071">
            <v>20</v>
          </cell>
        </row>
        <row r="5072">
          <cell r="A5072" t="str">
            <v>RD5313U</v>
          </cell>
          <cell r="B5072">
            <v>0</v>
          </cell>
          <cell r="C5072" t="str">
            <v>M1</v>
          </cell>
          <cell r="D5072" t="str">
            <v xml:space="preserve">LOD </v>
          </cell>
          <cell r="E5072" t="str">
            <v>C</v>
          </cell>
          <cell r="F5072" t="str">
            <v>M</v>
          </cell>
          <cell r="G5072">
            <v>0</v>
          </cell>
        </row>
        <row r="5073">
          <cell r="A5073" t="str">
            <v>RD61014GEVW795</v>
          </cell>
          <cell r="B5073">
            <v>24</v>
          </cell>
          <cell r="C5073">
            <v>45</v>
          </cell>
          <cell r="D5073" t="str">
            <v xml:space="preserve">LV  </v>
          </cell>
          <cell r="E5073" t="str">
            <v>C</v>
          </cell>
          <cell r="F5073" t="str">
            <v>M</v>
          </cell>
          <cell r="G5073">
            <v>5</v>
          </cell>
        </row>
        <row r="5074">
          <cell r="A5074" t="str">
            <v>RD61014GEW617</v>
          </cell>
          <cell r="B5074">
            <v>0</v>
          </cell>
          <cell r="C5074" t="str">
            <v>M1</v>
          </cell>
          <cell r="D5074" t="str">
            <v xml:space="preserve">LV  </v>
          </cell>
          <cell r="E5074" t="str">
            <v>C</v>
          </cell>
          <cell r="F5074" t="str">
            <v>M</v>
          </cell>
          <cell r="G5074">
            <v>0</v>
          </cell>
        </row>
        <row r="5075">
          <cell r="A5075" t="str">
            <v>RD61014GEW795</v>
          </cell>
          <cell r="B5075">
            <v>0</v>
          </cell>
          <cell r="C5075" t="str">
            <v>M1</v>
          </cell>
          <cell r="D5075" t="str">
            <v xml:space="preserve">LV  </v>
          </cell>
          <cell r="E5075" t="str">
            <v>C</v>
          </cell>
          <cell r="F5075" t="str">
            <v>M</v>
          </cell>
          <cell r="G5075">
            <v>0</v>
          </cell>
        </row>
        <row r="5076">
          <cell r="A5076" t="str">
            <v>RD61014W795</v>
          </cell>
          <cell r="B5076">
            <v>1</v>
          </cell>
          <cell r="C5076" t="str">
            <v>M1</v>
          </cell>
          <cell r="D5076" t="str">
            <v xml:space="preserve">LV  </v>
          </cell>
          <cell r="E5076" t="str">
            <v>C</v>
          </cell>
          <cell r="F5076" t="str">
            <v>M</v>
          </cell>
          <cell r="G5076">
            <v>0</v>
          </cell>
        </row>
        <row r="5077">
          <cell r="A5077" t="str">
            <v>RD61014W7952V</v>
          </cell>
          <cell r="B5077">
            <v>2</v>
          </cell>
          <cell r="C5077" t="str">
            <v>P5</v>
          </cell>
          <cell r="D5077" t="str">
            <v xml:space="preserve">LV  </v>
          </cell>
          <cell r="E5077" t="str">
            <v>C</v>
          </cell>
          <cell r="F5077" t="str">
            <v>P</v>
          </cell>
          <cell r="G5077">
            <v>0</v>
          </cell>
        </row>
        <row r="5078">
          <cell r="A5078" t="str">
            <v>RD61014W795V2</v>
          </cell>
          <cell r="B5078">
            <v>2</v>
          </cell>
          <cell r="C5078" t="str">
            <v>P5</v>
          </cell>
          <cell r="D5078" t="str">
            <v xml:space="preserve">LV  </v>
          </cell>
          <cell r="E5078" t="str">
            <v>C</v>
          </cell>
          <cell r="F5078" t="str">
            <v>P</v>
          </cell>
          <cell r="G5078">
            <v>50</v>
          </cell>
        </row>
        <row r="5079">
          <cell r="A5079" t="str">
            <v>RD61213CW636</v>
          </cell>
          <cell r="B5079">
            <v>48</v>
          </cell>
          <cell r="C5079" t="str">
            <v>M1</v>
          </cell>
          <cell r="D5079" t="str">
            <v xml:space="preserve">LOD </v>
          </cell>
          <cell r="E5079" t="str">
            <v>C</v>
          </cell>
          <cell r="F5079" t="str">
            <v>M</v>
          </cell>
          <cell r="G5079">
            <v>0</v>
          </cell>
        </row>
        <row r="5080">
          <cell r="A5080" t="str">
            <v>RD61213GEW636</v>
          </cell>
          <cell r="B5080">
            <v>0</v>
          </cell>
          <cell r="C5080" t="str">
            <v>M1</v>
          </cell>
          <cell r="D5080" t="str">
            <v xml:space="preserve">LOD </v>
          </cell>
          <cell r="E5080" t="str">
            <v>C</v>
          </cell>
          <cell r="F5080" t="str">
            <v>M</v>
          </cell>
          <cell r="G5080">
            <v>0</v>
          </cell>
        </row>
        <row r="5081">
          <cell r="A5081" t="str">
            <v>RD61213GEW636S</v>
          </cell>
          <cell r="B5081">
            <v>0</v>
          </cell>
          <cell r="C5081" t="str">
            <v>M1</v>
          </cell>
          <cell r="D5081" t="str">
            <v xml:space="preserve">LOD </v>
          </cell>
          <cell r="E5081" t="str">
            <v>C</v>
          </cell>
          <cell r="F5081" t="str">
            <v>M</v>
          </cell>
          <cell r="G5081">
            <v>15</v>
          </cell>
        </row>
        <row r="5082">
          <cell r="A5082" t="str">
            <v>RD6121521LM</v>
          </cell>
          <cell r="B5082">
            <v>21</v>
          </cell>
          <cell r="C5082" t="str">
            <v>M1</v>
          </cell>
          <cell r="D5082" t="str">
            <v xml:space="preserve">LOD </v>
          </cell>
          <cell r="E5082" t="str">
            <v>C</v>
          </cell>
          <cell r="F5082" t="str">
            <v>M</v>
          </cell>
          <cell r="G5082">
            <v>0</v>
          </cell>
        </row>
        <row r="5083">
          <cell r="A5083" t="str">
            <v>RD62212</v>
          </cell>
          <cell r="B5083">
            <v>1</v>
          </cell>
          <cell r="C5083" t="str">
            <v>M1</v>
          </cell>
          <cell r="D5083" t="str">
            <v xml:space="preserve">LV  </v>
          </cell>
          <cell r="E5083" t="str">
            <v>C</v>
          </cell>
          <cell r="F5083" t="str">
            <v>M</v>
          </cell>
          <cell r="G5083">
            <v>0</v>
          </cell>
        </row>
        <row r="5084">
          <cell r="A5084" t="str">
            <v>RD622124V</v>
          </cell>
          <cell r="B5084">
            <v>18</v>
          </cell>
          <cell r="C5084" t="str">
            <v>P2</v>
          </cell>
          <cell r="D5084" t="str">
            <v xml:space="preserve">LV  </v>
          </cell>
          <cell r="E5084" t="str">
            <v>C</v>
          </cell>
          <cell r="F5084" t="str">
            <v>P</v>
          </cell>
          <cell r="G5084">
            <v>60</v>
          </cell>
        </row>
        <row r="5085">
          <cell r="A5085" t="str">
            <v>RD62212UWS</v>
          </cell>
          <cell r="B5085">
            <v>0</v>
          </cell>
          <cell r="C5085" t="str">
            <v>M1</v>
          </cell>
          <cell r="D5085" t="str">
            <v xml:space="preserve">LV  </v>
          </cell>
          <cell r="E5085" t="str">
            <v>C</v>
          </cell>
          <cell r="F5085" t="str">
            <v>M</v>
          </cell>
          <cell r="G5085">
            <v>0</v>
          </cell>
        </row>
        <row r="5086">
          <cell r="A5086" t="str">
            <v>RD62212W6904V</v>
          </cell>
          <cell r="B5086">
            <v>18</v>
          </cell>
          <cell r="C5086" t="str">
            <v>P2</v>
          </cell>
          <cell r="D5086" t="str">
            <v xml:space="preserve">LV  </v>
          </cell>
          <cell r="E5086" t="str">
            <v>C</v>
          </cell>
          <cell r="F5086" t="str">
            <v>P</v>
          </cell>
          <cell r="G5086">
            <v>50</v>
          </cell>
        </row>
        <row r="5087">
          <cell r="A5087" t="str">
            <v>RD67215</v>
          </cell>
          <cell r="B5087">
            <v>1</v>
          </cell>
          <cell r="C5087" t="str">
            <v>M1</v>
          </cell>
          <cell r="D5087" t="str">
            <v xml:space="preserve">LOD </v>
          </cell>
          <cell r="E5087" t="str">
            <v>C</v>
          </cell>
          <cell r="F5087" t="str">
            <v>M</v>
          </cell>
          <cell r="G5087">
            <v>0</v>
          </cell>
        </row>
        <row r="5088">
          <cell r="A5088" t="str">
            <v>RD6721522LP</v>
          </cell>
          <cell r="B5088">
            <v>22</v>
          </cell>
          <cell r="C5088" t="str">
            <v>P1</v>
          </cell>
          <cell r="D5088" t="str">
            <v xml:space="preserve">LOD </v>
          </cell>
          <cell r="E5088" t="str">
            <v>C</v>
          </cell>
          <cell r="F5088" t="str">
            <v>P</v>
          </cell>
          <cell r="G5088">
            <v>50</v>
          </cell>
        </row>
        <row r="5089">
          <cell r="A5089" t="str">
            <v>RD6721522X</v>
          </cell>
          <cell r="B5089">
            <v>27</v>
          </cell>
          <cell r="C5089">
            <v>45</v>
          </cell>
          <cell r="D5089" t="str">
            <v xml:space="preserve">LOD </v>
          </cell>
          <cell r="E5089" t="str">
            <v>C</v>
          </cell>
          <cell r="F5089" t="str">
            <v>M</v>
          </cell>
          <cell r="G5089">
            <v>10</v>
          </cell>
        </row>
        <row r="5090">
          <cell r="A5090" t="str">
            <v>RD67215EA</v>
          </cell>
          <cell r="B5090">
            <v>0</v>
          </cell>
          <cell r="C5090" t="str">
            <v>M1</v>
          </cell>
          <cell r="D5090" t="str">
            <v xml:space="preserve">LV  </v>
          </cell>
          <cell r="E5090" t="str">
            <v>C</v>
          </cell>
          <cell r="F5090" t="str">
            <v>M</v>
          </cell>
          <cell r="G5090">
            <v>0</v>
          </cell>
        </row>
        <row r="5091">
          <cell r="A5091" t="str">
            <v>RD730822LP</v>
          </cell>
          <cell r="B5091">
            <v>22</v>
          </cell>
          <cell r="C5091" t="str">
            <v>P1</v>
          </cell>
          <cell r="D5091" t="str">
            <v xml:space="preserve">LV  </v>
          </cell>
          <cell r="E5091" t="str">
            <v>C</v>
          </cell>
          <cell r="F5091" t="str">
            <v>P</v>
          </cell>
          <cell r="G5091">
            <v>50</v>
          </cell>
        </row>
        <row r="5092">
          <cell r="A5092" t="str">
            <v>RD730822X</v>
          </cell>
          <cell r="B5092">
            <v>27</v>
          </cell>
          <cell r="C5092">
            <v>45</v>
          </cell>
          <cell r="D5092" t="str">
            <v xml:space="preserve">LV  </v>
          </cell>
          <cell r="E5092" t="str">
            <v>C</v>
          </cell>
          <cell r="F5092" t="str">
            <v>M</v>
          </cell>
          <cell r="G5092">
            <v>3</v>
          </cell>
        </row>
        <row r="5093">
          <cell r="A5093" t="str">
            <v>RD7308E</v>
          </cell>
          <cell r="B5093">
            <v>0</v>
          </cell>
          <cell r="C5093" t="str">
            <v>M1</v>
          </cell>
          <cell r="D5093" t="str">
            <v xml:space="preserve">LV  </v>
          </cell>
          <cell r="E5093" t="str">
            <v>C</v>
          </cell>
          <cell r="F5093" t="str">
            <v>M</v>
          </cell>
          <cell r="G5093">
            <v>0</v>
          </cell>
        </row>
        <row r="5094">
          <cell r="A5094" t="str">
            <v>RD7309U</v>
          </cell>
          <cell r="B5094">
            <v>0</v>
          </cell>
          <cell r="C5094" t="str">
            <v>M1</v>
          </cell>
          <cell r="D5094" t="str">
            <v xml:space="preserve">LV  </v>
          </cell>
          <cell r="E5094" t="str">
            <v>C</v>
          </cell>
          <cell r="F5094" t="str">
            <v>M</v>
          </cell>
          <cell r="G5094">
            <v>0</v>
          </cell>
        </row>
        <row r="5095">
          <cell r="A5095" t="str">
            <v>RD7309W694</v>
          </cell>
          <cell r="B5095">
            <v>1</v>
          </cell>
          <cell r="C5095" t="str">
            <v>M1</v>
          </cell>
          <cell r="D5095" t="str">
            <v xml:space="preserve">LV  </v>
          </cell>
          <cell r="E5095" t="str">
            <v>C</v>
          </cell>
          <cell r="F5095" t="str">
            <v>M</v>
          </cell>
          <cell r="G5095">
            <v>0</v>
          </cell>
        </row>
        <row r="5096">
          <cell r="A5096" t="str">
            <v>RD7310DC3348</v>
          </cell>
          <cell r="B5096">
            <v>0</v>
          </cell>
          <cell r="C5096" t="str">
            <v>M1</v>
          </cell>
          <cell r="D5096" t="str">
            <v xml:space="preserve">LV  </v>
          </cell>
          <cell r="E5096" t="str">
            <v>C</v>
          </cell>
          <cell r="F5096" t="str">
            <v>M</v>
          </cell>
          <cell r="G5096">
            <v>15</v>
          </cell>
        </row>
        <row r="5097">
          <cell r="A5097" t="str">
            <v>RD7310E</v>
          </cell>
          <cell r="B5097">
            <v>0</v>
          </cell>
          <cell r="C5097" t="str">
            <v>M1</v>
          </cell>
          <cell r="D5097" t="str">
            <v xml:space="preserve">LV  </v>
          </cell>
          <cell r="E5097" t="str">
            <v>C</v>
          </cell>
          <cell r="F5097" t="str">
            <v>M</v>
          </cell>
          <cell r="G5097">
            <v>0</v>
          </cell>
        </row>
        <row r="5098">
          <cell r="A5098" t="str">
            <v>RD7318EAH</v>
          </cell>
          <cell r="B5098">
            <v>0</v>
          </cell>
          <cell r="C5098" t="str">
            <v>MC</v>
          </cell>
          <cell r="D5098" t="str">
            <v xml:space="preserve">    </v>
          </cell>
          <cell r="E5098" t="str">
            <v>C</v>
          </cell>
          <cell r="F5098" t="str">
            <v>M</v>
          </cell>
          <cell r="G5098">
            <v>0</v>
          </cell>
        </row>
        <row r="5099">
          <cell r="A5099" t="str">
            <v>RDA1011C5</v>
          </cell>
          <cell r="B5099">
            <v>3</v>
          </cell>
          <cell r="C5099" t="str">
            <v>M1</v>
          </cell>
          <cell r="D5099" t="str">
            <v xml:space="preserve">LV  </v>
          </cell>
          <cell r="E5099" t="str">
            <v>C</v>
          </cell>
          <cell r="F5099" t="str">
            <v>M</v>
          </cell>
          <cell r="G5099">
            <v>0</v>
          </cell>
        </row>
        <row r="5100">
          <cell r="A5100" t="str">
            <v>RDA1011UVC5</v>
          </cell>
          <cell r="B5100">
            <v>23</v>
          </cell>
          <cell r="C5100">
            <v>45</v>
          </cell>
          <cell r="D5100" t="str">
            <v xml:space="preserve">LV  </v>
          </cell>
          <cell r="E5100" t="str">
            <v>C</v>
          </cell>
          <cell r="F5100" t="str">
            <v>M</v>
          </cell>
          <cell r="G5100">
            <v>5</v>
          </cell>
        </row>
        <row r="5101">
          <cell r="A5101" t="str">
            <v>RDA1206C1933</v>
          </cell>
          <cell r="B5101">
            <v>3</v>
          </cell>
          <cell r="C5101" t="str">
            <v>M1</v>
          </cell>
          <cell r="D5101" t="str">
            <v xml:space="preserve">LV  </v>
          </cell>
          <cell r="E5101" t="str">
            <v>C</v>
          </cell>
          <cell r="F5101" t="str">
            <v>M</v>
          </cell>
          <cell r="G5101">
            <v>0</v>
          </cell>
        </row>
        <row r="5102">
          <cell r="A5102" t="str">
            <v>RDA1206EXC1933</v>
          </cell>
          <cell r="B5102">
            <v>23</v>
          </cell>
          <cell r="C5102">
            <v>45</v>
          </cell>
          <cell r="D5102" t="str">
            <v xml:space="preserve">LV  </v>
          </cell>
          <cell r="E5102" t="str">
            <v>C</v>
          </cell>
          <cell r="F5102" t="str">
            <v>M</v>
          </cell>
          <cell r="G5102">
            <v>5</v>
          </cell>
        </row>
        <row r="5103">
          <cell r="A5103" t="str">
            <v>RDA1207C2034</v>
          </cell>
          <cell r="B5103">
            <v>3</v>
          </cell>
          <cell r="C5103" t="str">
            <v>M1</v>
          </cell>
          <cell r="D5103" t="str">
            <v xml:space="preserve">LV  </v>
          </cell>
          <cell r="E5103" t="str">
            <v>C</v>
          </cell>
          <cell r="F5103" t="str">
            <v>M</v>
          </cell>
          <cell r="G5103">
            <v>0</v>
          </cell>
        </row>
        <row r="5104">
          <cell r="A5104" t="str">
            <v>RDA1207EXC2034</v>
          </cell>
          <cell r="B5104">
            <v>23</v>
          </cell>
          <cell r="C5104">
            <v>45</v>
          </cell>
          <cell r="D5104" t="str">
            <v xml:space="preserve">LV  </v>
          </cell>
          <cell r="E5104" t="str">
            <v>C</v>
          </cell>
          <cell r="F5104" t="str">
            <v>M</v>
          </cell>
          <cell r="G5104">
            <v>5</v>
          </cell>
        </row>
        <row r="5105">
          <cell r="A5105" t="str">
            <v>RDA7308C2337</v>
          </cell>
          <cell r="B5105">
            <v>3</v>
          </cell>
          <cell r="C5105" t="str">
            <v>M1</v>
          </cell>
          <cell r="D5105" t="str">
            <v xml:space="preserve">LV  </v>
          </cell>
          <cell r="E5105" t="str">
            <v>C</v>
          </cell>
          <cell r="F5105" t="str">
            <v>M</v>
          </cell>
          <cell r="G5105">
            <v>0</v>
          </cell>
        </row>
        <row r="5106">
          <cell r="A5106" t="str">
            <v>RDA7308EXC2337</v>
          </cell>
          <cell r="B5106">
            <v>23</v>
          </cell>
          <cell r="C5106">
            <v>45</v>
          </cell>
          <cell r="D5106" t="str">
            <v xml:space="preserve">LV  </v>
          </cell>
          <cell r="E5106" t="str">
            <v>C</v>
          </cell>
          <cell r="F5106" t="str">
            <v>M</v>
          </cell>
          <cell r="G5106">
            <v>5</v>
          </cell>
        </row>
        <row r="5107">
          <cell r="A5107" t="str">
            <v>RDJ308EM</v>
          </cell>
          <cell r="B5107">
            <v>23</v>
          </cell>
          <cell r="C5107">
            <v>45</v>
          </cell>
          <cell r="D5107" t="str">
            <v xml:space="preserve">LV  </v>
          </cell>
          <cell r="E5107" t="str">
            <v>C</v>
          </cell>
          <cell r="F5107" t="str">
            <v>M</v>
          </cell>
          <cell r="G5107">
            <v>0</v>
          </cell>
        </row>
        <row r="5108">
          <cell r="A5108" t="str">
            <v>RDN1216C</v>
          </cell>
          <cell r="B5108">
            <v>48</v>
          </cell>
          <cell r="C5108" t="str">
            <v>M1</v>
          </cell>
          <cell r="D5108" t="str">
            <v xml:space="preserve">LOD </v>
          </cell>
          <cell r="E5108" t="str">
            <v>C</v>
          </cell>
          <cell r="F5108" t="str">
            <v>M</v>
          </cell>
          <cell r="G5108">
            <v>0</v>
          </cell>
        </row>
        <row r="5109">
          <cell r="A5109" t="str">
            <v>RDN1310CW637</v>
          </cell>
          <cell r="B5109">
            <v>48</v>
          </cell>
          <cell r="C5109" t="str">
            <v>M1</v>
          </cell>
          <cell r="D5109" t="str">
            <v xml:space="preserve">LV  </v>
          </cell>
          <cell r="E5109" t="str">
            <v>C</v>
          </cell>
          <cell r="F5109" t="str">
            <v>M</v>
          </cell>
          <cell r="G5109">
            <v>0</v>
          </cell>
        </row>
        <row r="5110">
          <cell r="A5110" t="str">
            <v>RDN1922B3M</v>
          </cell>
          <cell r="B5110">
            <v>48</v>
          </cell>
          <cell r="C5110" t="str">
            <v>M1</v>
          </cell>
          <cell r="D5110" t="str">
            <v xml:space="preserve">LOD </v>
          </cell>
          <cell r="E5110" t="str">
            <v>C</v>
          </cell>
          <cell r="F5110" t="str">
            <v>M</v>
          </cell>
          <cell r="G5110">
            <v>0</v>
          </cell>
        </row>
        <row r="5111">
          <cell r="A5111" t="str">
            <v>RDN213</v>
          </cell>
          <cell r="B5111">
            <v>1</v>
          </cell>
          <cell r="C5111" t="str">
            <v>M1</v>
          </cell>
          <cell r="D5111" t="str">
            <v xml:space="preserve">LV  </v>
          </cell>
          <cell r="E5111" t="str">
            <v>C</v>
          </cell>
          <cell r="F5111" t="str">
            <v>M</v>
          </cell>
          <cell r="G5111">
            <v>0</v>
          </cell>
        </row>
        <row r="5112">
          <cell r="A5112" t="str">
            <v>RDN2132V2</v>
          </cell>
          <cell r="B5112">
            <v>2</v>
          </cell>
          <cell r="C5112" t="str">
            <v>P5</v>
          </cell>
          <cell r="D5112" t="str">
            <v xml:space="preserve">LV  </v>
          </cell>
          <cell r="E5112" t="str">
            <v>C</v>
          </cell>
          <cell r="F5112" t="str">
            <v>P</v>
          </cell>
          <cell r="G5112">
            <v>50</v>
          </cell>
        </row>
        <row r="5113">
          <cell r="A5113" t="str">
            <v>RDN216</v>
          </cell>
          <cell r="B5113">
            <v>48</v>
          </cell>
          <cell r="C5113" t="str">
            <v>M1</v>
          </cell>
          <cell r="D5113" t="str">
            <v xml:space="preserve">LOD </v>
          </cell>
          <cell r="E5113" t="str">
            <v>C</v>
          </cell>
          <cell r="F5113" t="str">
            <v>M</v>
          </cell>
          <cell r="G5113">
            <v>0</v>
          </cell>
        </row>
        <row r="5114">
          <cell r="A5114" t="str">
            <v>RDN307</v>
          </cell>
          <cell r="B5114">
            <v>48</v>
          </cell>
          <cell r="C5114" t="str">
            <v>M1</v>
          </cell>
          <cell r="D5114" t="str">
            <v xml:space="preserve">LV  </v>
          </cell>
          <cell r="E5114" t="str">
            <v>C</v>
          </cell>
          <cell r="F5114" t="str">
            <v>M</v>
          </cell>
          <cell r="G5114">
            <v>0</v>
          </cell>
        </row>
        <row r="5115">
          <cell r="A5115" t="str">
            <v>RDN308</v>
          </cell>
          <cell r="B5115">
            <v>48</v>
          </cell>
          <cell r="C5115" t="str">
            <v>M1</v>
          </cell>
          <cell r="D5115" t="str">
            <v xml:space="preserve">LV  </v>
          </cell>
          <cell r="E5115" t="str">
            <v>C</v>
          </cell>
          <cell r="F5115" t="str">
            <v>M</v>
          </cell>
          <cell r="G5115">
            <v>0</v>
          </cell>
        </row>
        <row r="5116">
          <cell r="A5116" t="str">
            <v>RDN309</v>
          </cell>
          <cell r="B5116">
            <v>48</v>
          </cell>
          <cell r="C5116" t="str">
            <v>M1</v>
          </cell>
          <cell r="D5116" t="str">
            <v xml:space="preserve">LV  </v>
          </cell>
          <cell r="E5116" t="str">
            <v>C</v>
          </cell>
          <cell r="F5116" t="str">
            <v>M</v>
          </cell>
          <cell r="G5116">
            <v>0</v>
          </cell>
        </row>
        <row r="5117">
          <cell r="A5117" t="str">
            <v>RDN310</v>
          </cell>
          <cell r="B5117">
            <v>1</v>
          </cell>
          <cell r="C5117" t="str">
            <v>M1</v>
          </cell>
          <cell r="D5117" t="str">
            <v xml:space="preserve">LV  </v>
          </cell>
          <cell r="E5117" t="str">
            <v>C</v>
          </cell>
          <cell r="F5117" t="str">
            <v>M</v>
          </cell>
          <cell r="G5117">
            <v>0</v>
          </cell>
        </row>
        <row r="5118">
          <cell r="A5118" t="str">
            <v>RDN3102V2</v>
          </cell>
          <cell r="B5118">
            <v>27</v>
          </cell>
          <cell r="C5118" t="str">
            <v>P5</v>
          </cell>
          <cell r="D5118" t="str">
            <v xml:space="preserve">LV  </v>
          </cell>
          <cell r="E5118" t="str">
            <v>C</v>
          </cell>
          <cell r="F5118" t="str">
            <v>P</v>
          </cell>
          <cell r="G5118">
            <v>50</v>
          </cell>
        </row>
        <row r="5119">
          <cell r="A5119" t="str">
            <v>RDN312</v>
          </cell>
          <cell r="B5119">
            <v>48</v>
          </cell>
          <cell r="C5119" t="str">
            <v>M1</v>
          </cell>
          <cell r="D5119" t="str">
            <v xml:space="preserve">LV  </v>
          </cell>
          <cell r="E5119" t="str">
            <v>C</v>
          </cell>
          <cell r="F5119" t="str">
            <v>M</v>
          </cell>
          <cell r="G5119">
            <v>0</v>
          </cell>
        </row>
        <row r="5120">
          <cell r="A5120" t="str">
            <v>RDN61213CW636</v>
          </cell>
          <cell r="B5120">
            <v>48</v>
          </cell>
          <cell r="C5120" t="str">
            <v>M1</v>
          </cell>
          <cell r="D5120" t="str">
            <v xml:space="preserve">LOD </v>
          </cell>
          <cell r="E5120" t="str">
            <v>C</v>
          </cell>
          <cell r="F5120" t="str">
            <v>M</v>
          </cell>
          <cell r="G5120">
            <v>0</v>
          </cell>
        </row>
        <row r="5121">
          <cell r="A5121" t="str">
            <v>RDN7310C</v>
          </cell>
          <cell r="B5121">
            <v>3</v>
          </cell>
          <cell r="C5121" t="str">
            <v>M1</v>
          </cell>
          <cell r="D5121" t="str">
            <v xml:space="preserve">LV  </v>
          </cell>
          <cell r="E5121" t="str">
            <v>C</v>
          </cell>
          <cell r="F5121" t="str">
            <v>M</v>
          </cell>
          <cell r="G5121">
            <v>0</v>
          </cell>
        </row>
        <row r="5122">
          <cell r="A5122" t="str">
            <v>RDNJ308EM</v>
          </cell>
          <cell r="B5122">
            <v>23</v>
          </cell>
          <cell r="C5122">
            <v>45</v>
          </cell>
          <cell r="D5122" t="str">
            <v xml:space="preserve">LV  </v>
          </cell>
          <cell r="E5122" t="str">
            <v>C</v>
          </cell>
          <cell r="F5122" t="str">
            <v>M</v>
          </cell>
          <cell r="G5122">
            <v>5</v>
          </cell>
        </row>
        <row r="5123">
          <cell r="A5123" t="str">
            <v>RDNU308EM</v>
          </cell>
          <cell r="B5123">
            <v>23</v>
          </cell>
          <cell r="C5123">
            <v>45</v>
          </cell>
          <cell r="D5123" t="str">
            <v xml:space="preserve">LV  </v>
          </cell>
          <cell r="E5123" t="str">
            <v>C</v>
          </cell>
          <cell r="F5123" t="str">
            <v>M</v>
          </cell>
          <cell r="G5123">
            <v>5</v>
          </cell>
        </row>
        <row r="5124">
          <cell r="A5124" t="str">
            <v>RDNUP307EP</v>
          </cell>
          <cell r="B5124">
            <v>23</v>
          </cell>
          <cell r="C5124">
            <v>45</v>
          </cell>
          <cell r="D5124" t="str">
            <v xml:space="preserve">LV  </v>
          </cell>
          <cell r="E5124" t="str">
            <v>C</v>
          </cell>
          <cell r="F5124" t="str">
            <v>M</v>
          </cell>
          <cell r="G5124">
            <v>5</v>
          </cell>
        </row>
        <row r="5125">
          <cell r="A5125" t="str">
            <v>RDNUP308EP</v>
          </cell>
          <cell r="B5125">
            <v>23</v>
          </cell>
          <cell r="C5125">
            <v>45</v>
          </cell>
          <cell r="D5125" t="str">
            <v xml:space="preserve">LV  </v>
          </cell>
          <cell r="E5125" t="str">
            <v>C</v>
          </cell>
          <cell r="F5125" t="str">
            <v>M</v>
          </cell>
          <cell r="G5125">
            <v>5</v>
          </cell>
        </row>
        <row r="5126">
          <cell r="A5126" t="str">
            <v>RDNUP309EP</v>
          </cell>
          <cell r="B5126">
            <v>23</v>
          </cell>
          <cell r="C5126">
            <v>45</v>
          </cell>
          <cell r="D5126" t="str">
            <v xml:space="preserve">LV  </v>
          </cell>
          <cell r="E5126" t="str">
            <v>C</v>
          </cell>
          <cell r="F5126" t="str">
            <v>M</v>
          </cell>
          <cell r="G5126">
            <v>5</v>
          </cell>
        </row>
        <row r="5127">
          <cell r="A5127" t="str">
            <v>RDR1017EXW791</v>
          </cell>
          <cell r="B5127">
            <v>23</v>
          </cell>
          <cell r="C5127">
            <v>45</v>
          </cell>
          <cell r="D5127" t="str">
            <v xml:space="preserve">LOD </v>
          </cell>
          <cell r="E5127" t="str">
            <v>C</v>
          </cell>
          <cell r="F5127" t="str">
            <v>M</v>
          </cell>
          <cell r="G5127">
            <v>5</v>
          </cell>
        </row>
        <row r="5128">
          <cell r="A5128" t="str">
            <v>RDR1017W791</v>
          </cell>
          <cell r="B5128">
            <v>3</v>
          </cell>
          <cell r="C5128" t="str">
            <v>M1</v>
          </cell>
          <cell r="D5128" t="str">
            <v xml:space="preserve">LV  </v>
          </cell>
          <cell r="E5128" t="str">
            <v>C</v>
          </cell>
          <cell r="F5128" t="str">
            <v>M</v>
          </cell>
          <cell r="G5128">
            <v>0</v>
          </cell>
        </row>
        <row r="5129">
          <cell r="A5129" t="str">
            <v>RDR1018C5</v>
          </cell>
          <cell r="B5129">
            <v>3</v>
          </cell>
          <cell r="C5129" t="str">
            <v>M1</v>
          </cell>
          <cell r="D5129" t="str">
            <v xml:space="preserve">LOD </v>
          </cell>
          <cell r="E5129" t="str">
            <v>C</v>
          </cell>
          <cell r="F5129" t="str">
            <v>M</v>
          </cell>
          <cell r="G5129">
            <v>0</v>
          </cell>
        </row>
        <row r="5130">
          <cell r="A5130" t="str">
            <v>RDR1018EXC5</v>
          </cell>
          <cell r="B5130">
            <v>23</v>
          </cell>
          <cell r="C5130">
            <v>45</v>
          </cell>
          <cell r="D5130" t="str">
            <v xml:space="preserve">LOD </v>
          </cell>
          <cell r="E5130" t="str">
            <v>C</v>
          </cell>
          <cell r="F5130" t="str">
            <v>M</v>
          </cell>
          <cell r="G5130">
            <v>5</v>
          </cell>
        </row>
        <row r="5131">
          <cell r="A5131" t="str">
            <v>RDR1020C5</v>
          </cell>
          <cell r="B5131">
            <v>3</v>
          </cell>
          <cell r="C5131" t="str">
            <v>M1</v>
          </cell>
          <cell r="D5131" t="str">
            <v xml:space="preserve">LOD </v>
          </cell>
          <cell r="E5131" t="str">
            <v>C</v>
          </cell>
          <cell r="F5131" t="str">
            <v>M</v>
          </cell>
          <cell r="G5131">
            <v>0</v>
          </cell>
        </row>
        <row r="5132">
          <cell r="A5132" t="str">
            <v>RDR1020EXC5</v>
          </cell>
          <cell r="B5132">
            <v>23</v>
          </cell>
          <cell r="C5132">
            <v>45</v>
          </cell>
          <cell r="D5132" t="str">
            <v xml:space="preserve">LOD </v>
          </cell>
          <cell r="E5132" t="str">
            <v>C</v>
          </cell>
          <cell r="F5132" t="str">
            <v>M</v>
          </cell>
          <cell r="G5132">
            <v>5</v>
          </cell>
        </row>
        <row r="5133">
          <cell r="A5133" t="str">
            <v>RDR1022C5674</v>
          </cell>
          <cell r="B5133">
            <v>3</v>
          </cell>
          <cell r="C5133" t="str">
            <v>M1</v>
          </cell>
          <cell r="D5133" t="str">
            <v xml:space="preserve">LOD </v>
          </cell>
          <cell r="E5133" t="str">
            <v>C</v>
          </cell>
          <cell r="F5133" t="str">
            <v>M</v>
          </cell>
          <cell r="G5133">
            <v>0</v>
          </cell>
        </row>
        <row r="5134">
          <cell r="A5134" t="str">
            <v>RDR1024C4160</v>
          </cell>
          <cell r="B5134">
            <v>3</v>
          </cell>
          <cell r="C5134" t="str">
            <v>M1</v>
          </cell>
          <cell r="D5134" t="str">
            <v xml:space="preserve">LOD </v>
          </cell>
          <cell r="E5134" t="str">
            <v>C</v>
          </cell>
          <cell r="F5134" t="str">
            <v>M</v>
          </cell>
          <cell r="G5134">
            <v>0</v>
          </cell>
        </row>
        <row r="5135">
          <cell r="A5135" t="str">
            <v>RDR1024EXC4160</v>
          </cell>
          <cell r="B5135">
            <v>23</v>
          </cell>
          <cell r="C5135">
            <v>45</v>
          </cell>
          <cell r="D5135" t="str">
            <v xml:space="preserve">LOD </v>
          </cell>
          <cell r="E5135" t="str">
            <v>C</v>
          </cell>
          <cell r="F5135" t="str">
            <v>M</v>
          </cell>
          <cell r="G5135">
            <v>5</v>
          </cell>
        </row>
        <row r="5136">
          <cell r="A5136" t="str">
            <v>RDR1030</v>
          </cell>
          <cell r="B5136">
            <v>3</v>
          </cell>
          <cell r="C5136" t="str">
            <v>M1</v>
          </cell>
          <cell r="D5136" t="str">
            <v xml:space="preserve">LOD </v>
          </cell>
          <cell r="E5136" t="str">
            <v>C</v>
          </cell>
          <cell r="F5136" t="str">
            <v>M</v>
          </cell>
          <cell r="G5136">
            <v>0</v>
          </cell>
        </row>
        <row r="5137">
          <cell r="A5137" t="str">
            <v>RDR1030EX</v>
          </cell>
          <cell r="B5137">
            <v>23</v>
          </cell>
          <cell r="C5137">
            <v>45</v>
          </cell>
          <cell r="D5137" t="str">
            <v xml:space="preserve">LOD </v>
          </cell>
          <cell r="E5137" t="str">
            <v>C</v>
          </cell>
          <cell r="F5137" t="str">
            <v>M</v>
          </cell>
          <cell r="G5137">
            <v>5</v>
          </cell>
        </row>
        <row r="5138">
          <cell r="A5138" t="str">
            <v>RDR1206C2842</v>
          </cell>
          <cell r="B5138">
            <v>3</v>
          </cell>
          <cell r="C5138" t="str">
            <v>M1</v>
          </cell>
          <cell r="D5138" t="str">
            <v xml:space="preserve">LV  </v>
          </cell>
          <cell r="E5138" t="str">
            <v>C</v>
          </cell>
          <cell r="F5138" t="str">
            <v>M</v>
          </cell>
          <cell r="G5138">
            <v>0</v>
          </cell>
        </row>
        <row r="5139">
          <cell r="A5139" t="str">
            <v>RDR1206EXC2842</v>
          </cell>
          <cell r="B5139">
            <v>23</v>
          </cell>
          <cell r="C5139">
            <v>45</v>
          </cell>
          <cell r="D5139" t="str">
            <v xml:space="preserve">LV  </v>
          </cell>
          <cell r="E5139" t="str">
            <v>C</v>
          </cell>
          <cell r="F5139" t="str">
            <v>M</v>
          </cell>
          <cell r="G5139">
            <v>5</v>
          </cell>
        </row>
        <row r="5140">
          <cell r="A5140" t="str">
            <v>RDR1208C3650</v>
          </cell>
          <cell r="B5140">
            <v>3</v>
          </cell>
          <cell r="C5140" t="str">
            <v>M1</v>
          </cell>
          <cell r="D5140" t="str">
            <v xml:space="preserve">LV  </v>
          </cell>
          <cell r="E5140" t="str">
            <v>C</v>
          </cell>
          <cell r="F5140" t="str">
            <v>M</v>
          </cell>
          <cell r="G5140">
            <v>0</v>
          </cell>
        </row>
        <row r="5141">
          <cell r="A5141" t="str">
            <v>RDR1208C3950</v>
          </cell>
          <cell r="B5141">
            <v>3</v>
          </cell>
          <cell r="C5141" t="str">
            <v>MC</v>
          </cell>
          <cell r="D5141" t="str">
            <v xml:space="preserve">LV  </v>
          </cell>
          <cell r="E5141" t="str">
            <v>C</v>
          </cell>
          <cell r="F5141" t="str">
            <v>M</v>
          </cell>
          <cell r="G5141">
            <v>0</v>
          </cell>
        </row>
        <row r="5142">
          <cell r="A5142" t="str">
            <v>RDR1208EXC3650</v>
          </cell>
          <cell r="B5142">
            <v>23</v>
          </cell>
          <cell r="C5142">
            <v>45</v>
          </cell>
          <cell r="D5142" t="str">
            <v xml:space="preserve">LV  </v>
          </cell>
          <cell r="E5142" t="str">
            <v>C</v>
          </cell>
          <cell r="F5142" t="str">
            <v>M</v>
          </cell>
          <cell r="G5142">
            <v>5</v>
          </cell>
        </row>
        <row r="5143">
          <cell r="A5143" t="str">
            <v>RDR1210C3853</v>
          </cell>
          <cell r="B5143">
            <v>3</v>
          </cell>
          <cell r="C5143" t="str">
            <v>M1</v>
          </cell>
          <cell r="D5143" t="str">
            <v xml:space="preserve">LV  </v>
          </cell>
          <cell r="E5143" t="str">
            <v>C</v>
          </cell>
          <cell r="F5143" t="str">
            <v>M</v>
          </cell>
          <cell r="G5143">
            <v>0</v>
          </cell>
        </row>
        <row r="5144">
          <cell r="A5144" t="str">
            <v>RDR1210EXC3853</v>
          </cell>
          <cell r="B5144">
            <v>23</v>
          </cell>
          <cell r="C5144">
            <v>45</v>
          </cell>
          <cell r="D5144" t="str">
            <v xml:space="preserve">LV  </v>
          </cell>
          <cell r="E5144" t="str">
            <v>C</v>
          </cell>
          <cell r="F5144" t="str">
            <v>M</v>
          </cell>
          <cell r="G5144">
            <v>5</v>
          </cell>
        </row>
        <row r="5145">
          <cell r="A5145" t="str">
            <v>RDR1212C4358</v>
          </cell>
          <cell r="B5145">
            <v>3</v>
          </cell>
          <cell r="C5145" t="str">
            <v>M1</v>
          </cell>
          <cell r="D5145" t="str">
            <v xml:space="preserve">LV  </v>
          </cell>
          <cell r="E5145" t="str">
            <v>C</v>
          </cell>
          <cell r="F5145" t="str">
            <v>M</v>
          </cell>
          <cell r="G5145">
            <v>0</v>
          </cell>
        </row>
        <row r="5146">
          <cell r="A5146" t="str">
            <v>RDR1214C4361</v>
          </cell>
          <cell r="B5146">
            <v>3</v>
          </cell>
          <cell r="C5146" t="str">
            <v>M1</v>
          </cell>
          <cell r="D5146" t="str">
            <v xml:space="preserve">LOD </v>
          </cell>
          <cell r="E5146" t="str">
            <v>C</v>
          </cell>
          <cell r="F5146" t="str">
            <v>M</v>
          </cell>
          <cell r="G5146">
            <v>0</v>
          </cell>
        </row>
        <row r="5147">
          <cell r="A5147" t="str">
            <v>RDR1215C4462</v>
          </cell>
          <cell r="B5147">
            <v>3</v>
          </cell>
          <cell r="C5147" t="str">
            <v>M1</v>
          </cell>
          <cell r="D5147" t="str">
            <v xml:space="preserve">LOD </v>
          </cell>
          <cell r="E5147" t="str">
            <v>C</v>
          </cell>
          <cell r="F5147" t="str">
            <v>M</v>
          </cell>
          <cell r="G5147">
            <v>0</v>
          </cell>
        </row>
        <row r="5148">
          <cell r="A5148" t="str">
            <v>RDR12263FF</v>
          </cell>
          <cell r="B5148" t="str">
            <v xml:space="preserve">  </v>
          </cell>
          <cell r="C5148" t="str">
            <v>P7</v>
          </cell>
          <cell r="D5148" t="str">
            <v xml:space="preserve">LOD </v>
          </cell>
          <cell r="E5148" t="str">
            <v>C</v>
          </cell>
          <cell r="F5148" t="str">
            <v>P</v>
          </cell>
          <cell r="G5148">
            <v>40</v>
          </cell>
        </row>
        <row r="5149">
          <cell r="A5149" t="str">
            <v>RDR1226C6991</v>
          </cell>
          <cell r="B5149">
            <v>3</v>
          </cell>
          <cell r="C5149" t="str">
            <v>M1</v>
          </cell>
          <cell r="D5149" t="str">
            <v xml:space="preserve">LOD </v>
          </cell>
          <cell r="E5149" t="str">
            <v>C</v>
          </cell>
          <cell r="F5149" t="str">
            <v>M</v>
          </cell>
          <cell r="G5149">
            <v>15</v>
          </cell>
        </row>
        <row r="5150">
          <cell r="A5150" t="str">
            <v>RDR1226EXC6991</v>
          </cell>
          <cell r="B5150">
            <v>23</v>
          </cell>
          <cell r="C5150">
            <v>45</v>
          </cell>
          <cell r="D5150" t="str">
            <v xml:space="preserve">LOD </v>
          </cell>
          <cell r="E5150" t="str">
            <v>C</v>
          </cell>
          <cell r="F5150" t="str">
            <v>M</v>
          </cell>
          <cell r="G5150">
            <v>5</v>
          </cell>
        </row>
        <row r="5151">
          <cell r="A5151" t="str">
            <v>RDR1924C6483</v>
          </cell>
          <cell r="B5151">
            <v>3</v>
          </cell>
          <cell r="C5151" t="str">
            <v>M1</v>
          </cell>
          <cell r="D5151" t="str">
            <v xml:space="preserve">LOD </v>
          </cell>
          <cell r="E5151" t="str">
            <v>C</v>
          </cell>
          <cell r="F5151" t="str">
            <v>M</v>
          </cell>
          <cell r="G5151">
            <v>0</v>
          </cell>
        </row>
        <row r="5152">
          <cell r="A5152" t="str">
            <v>RDR2207C1828</v>
          </cell>
          <cell r="B5152">
            <v>3</v>
          </cell>
          <cell r="C5152" t="str">
            <v>M1</v>
          </cell>
          <cell r="D5152" t="str">
            <v xml:space="preserve">LV  </v>
          </cell>
          <cell r="E5152" t="str">
            <v>C</v>
          </cell>
          <cell r="F5152" t="str">
            <v>M</v>
          </cell>
          <cell r="G5152">
            <v>0</v>
          </cell>
        </row>
        <row r="5153">
          <cell r="A5153" t="str">
            <v>RDR2207EBC1828</v>
          </cell>
          <cell r="B5153">
            <v>22</v>
          </cell>
          <cell r="C5153">
            <v>45</v>
          </cell>
          <cell r="D5153" t="str">
            <v xml:space="preserve">LV  </v>
          </cell>
          <cell r="E5153" t="str">
            <v>C</v>
          </cell>
          <cell r="F5153" t="str">
            <v>M</v>
          </cell>
          <cell r="G5153">
            <v>5</v>
          </cell>
        </row>
        <row r="5154">
          <cell r="A5154" t="str">
            <v>RDR308</v>
          </cell>
          <cell r="B5154">
            <v>3</v>
          </cell>
          <cell r="C5154" t="str">
            <v>M1</v>
          </cell>
          <cell r="D5154" t="str">
            <v xml:space="preserve">LV  </v>
          </cell>
          <cell r="E5154" t="str">
            <v>C</v>
          </cell>
          <cell r="F5154" t="str">
            <v>M</v>
          </cell>
          <cell r="G5154">
            <v>0</v>
          </cell>
        </row>
        <row r="5155">
          <cell r="A5155" t="str">
            <v>RDR5216C5167</v>
          </cell>
          <cell r="B5155">
            <v>3</v>
          </cell>
          <cell r="C5155" t="str">
            <v>M1</v>
          </cell>
          <cell r="D5155" t="str">
            <v xml:space="preserve">LOD </v>
          </cell>
          <cell r="E5155" t="str">
            <v>C</v>
          </cell>
          <cell r="F5155" t="str">
            <v>M</v>
          </cell>
          <cell r="G5155">
            <v>0</v>
          </cell>
        </row>
        <row r="5156">
          <cell r="A5156" t="str">
            <v>RDR5216EXC5167</v>
          </cell>
          <cell r="B5156">
            <v>23</v>
          </cell>
          <cell r="C5156">
            <v>45</v>
          </cell>
          <cell r="D5156" t="str">
            <v xml:space="preserve">LOD </v>
          </cell>
          <cell r="E5156" t="str">
            <v>C</v>
          </cell>
          <cell r="F5156" t="str">
            <v>M</v>
          </cell>
          <cell r="G5156">
            <v>5</v>
          </cell>
        </row>
        <row r="5157">
          <cell r="A5157" t="str">
            <v>RDR61014GEMW795</v>
          </cell>
          <cell r="B5157">
            <v>23</v>
          </cell>
          <cell r="C5157">
            <v>45</v>
          </cell>
          <cell r="D5157" t="str">
            <v xml:space="preserve">LV  </v>
          </cell>
          <cell r="E5157" t="str">
            <v>C</v>
          </cell>
          <cell r="F5157" t="str">
            <v>M</v>
          </cell>
          <cell r="G5157">
            <v>7</v>
          </cell>
        </row>
        <row r="5158">
          <cell r="A5158" t="str">
            <v>RDR61014GEVW617</v>
          </cell>
          <cell r="B5158">
            <v>23</v>
          </cell>
          <cell r="C5158">
            <v>45</v>
          </cell>
          <cell r="D5158" t="str">
            <v xml:space="preserve">LV  </v>
          </cell>
          <cell r="E5158" t="str">
            <v>C</v>
          </cell>
          <cell r="F5158" t="str">
            <v>M</v>
          </cell>
          <cell r="G5158">
            <v>5</v>
          </cell>
        </row>
        <row r="5159">
          <cell r="A5159" t="str">
            <v>RDR61014W617</v>
          </cell>
          <cell r="B5159">
            <v>3</v>
          </cell>
          <cell r="C5159" t="str">
            <v>M1</v>
          </cell>
          <cell r="D5159" t="str">
            <v xml:space="preserve">LV  </v>
          </cell>
          <cell r="E5159" t="str">
            <v>C</v>
          </cell>
          <cell r="F5159" t="str">
            <v>M</v>
          </cell>
          <cell r="G5159">
            <v>0</v>
          </cell>
        </row>
        <row r="5160">
          <cell r="A5160" t="str">
            <v>RDR61014W795</v>
          </cell>
          <cell r="B5160">
            <v>3</v>
          </cell>
          <cell r="C5160" t="str">
            <v>M1</v>
          </cell>
          <cell r="D5160" t="str">
            <v xml:space="preserve">LV  </v>
          </cell>
          <cell r="E5160" t="str">
            <v>C</v>
          </cell>
          <cell r="F5160" t="str">
            <v>M</v>
          </cell>
          <cell r="G5160">
            <v>0</v>
          </cell>
        </row>
        <row r="5161">
          <cell r="A5161" t="str">
            <v>RDR67215EAXW621</v>
          </cell>
          <cell r="B5161">
            <v>23</v>
          </cell>
          <cell r="C5161">
            <v>45</v>
          </cell>
          <cell r="D5161" t="str">
            <v xml:space="preserve">LOD </v>
          </cell>
          <cell r="E5161" t="str">
            <v>C</v>
          </cell>
          <cell r="F5161" t="str">
            <v>M</v>
          </cell>
          <cell r="G5161">
            <v>5</v>
          </cell>
        </row>
        <row r="5162">
          <cell r="A5162" t="str">
            <v>RDR67215W621</v>
          </cell>
          <cell r="B5162">
            <v>3</v>
          </cell>
          <cell r="C5162" t="str">
            <v>M1</v>
          </cell>
          <cell r="D5162" t="str">
            <v xml:space="preserve">LOD </v>
          </cell>
          <cell r="E5162" t="str">
            <v>C</v>
          </cell>
          <cell r="F5162" t="str">
            <v>M</v>
          </cell>
          <cell r="G5162">
            <v>0</v>
          </cell>
        </row>
        <row r="5163">
          <cell r="A5163" t="str">
            <v>RDR7318W682</v>
          </cell>
          <cell r="B5163">
            <v>3</v>
          </cell>
          <cell r="C5163" t="str">
            <v>MC</v>
          </cell>
          <cell r="D5163" t="str">
            <v xml:space="preserve">    </v>
          </cell>
          <cell r="E5163" t="str">
            <v>C</v>
          </cell>
          <cell r="F5163" t="str">
            <v>M</v>
          </cell>
          <cell r="G5163">
            <v>0</v>
          </cell>
        </row>
        <row r="5164">
          <cell r="A5164" t="str">
            <v>RDS113633</v>
          </cell>
          <cell r="B5164">
            <v>3</v>
          </cell>
          <cell r="C5164" t="str">
            <v>M1</v>
          </cell>
          <cell r="D5164" t="str">
            <v xml:space="preserve">LV  </v>
          </cell>
          <cell r="E5164" t="str">
            <v>C</v>
          </cell>
          <cell r="F5164" t="str">
            <v>M</v>
          </cell>
          <cell r="G5164">
            <v>0</v>
          </cell>
        </row>
        <row r="5165">
          <cell r="A5165" t="str">
            <v>RDS114500</v>
          </cell>
          <cell r="B5165">
            <v>0</v>
          </cell>
          <cell r="C5165" t="str">
            <v>M1</v>
          </cell>
          <cell r="D5165" t="str">
            <v xml:space="preserve">LV  </v>
          </cell>
          <cell r="E5165" t="str">
            <v>C</v>
          </cell>
          <cell r="F5165" t="str">
            <v>M</v>
          </cell>
          <cell r="G5165">
            <v>0</v>
          </cell>
        </row>
        <row r="5166">
          <cell r="A5166" t="str">
            <v>RDS114510</v>
          </cell>
          <cell r="B5166">
            <v>0</v>
          </cell>
          <cell r="C5166" t="str">
            <v>M1</v>
          </cell>
          <cell r="D5166" t="str">
            <v xml:space="preserve">LV  </v>
          </cell>
          <cell r="E5166" t="str">
            <v>C</v>
          </cell>
          <cell r="F5166" t="str">
            <v>M</v>
          </cell>
          <cell r="G5166">
            <v>0</v>
          </cell>
        </row>
        <row r="5167">
          <cell r="A5167" t="str">
            <v>RDS114520</v>
          </cell>
          <cell r="B5167">
            <v>0</v>
          </cell>
          <cell r="C5167" t="str">
            <v>M1</v>
          </cell>
          <cell r="D5167" t="str">
            <v xml:space="preserve">LV  </v>
          </cell>
          <cell r="E5167" t="str">
            <v>C</v>
          </cell>
          <cell r="F5167" t="str">
            <v>M</v>
          </cell>
          <cell r="G5167">
            <v>0</v>
          </cell>
        </row>
        <row r="5168">
          <cell r="A5168" t="str">
            <v>RDS114530</v>
          </cell>
          <cell r="B5168">
            <v>0</v>
          </cell>
          <cell r="C5168" t="str">
            <v>M1</v>
          </cell>
          <cell r="D5168" t="str">
            <v xml:space="preserve">LV  </v>
          </cell>
          <cell r="E5168" t="str">
            <v>C</v>
          </cell>
          <cell r="F5168" t="str">
            <v>M</v>
          </cell>
          <cell r="G5168">
            <v>0</v>
          </cell>
        </row>
        <row r="5169">
          <cell r="A5169" t="str">
            <v>RDS1309REVW3</v>
          </cell>
          <cell r="B5169">
            <v>23</v>
          </cell>
          <cell r="C5169">
            <v>45</v>
          </cell>
          <cell r="D5169" t="str">
            <v xml:space="preserve">LV  </v>
          </cell>
          <cell r="E5169" t="str">
            <v>C</v>
          </cell>
          <cell r="F5169" t="str">
            <v>M</v>
          </cell>
          <cell r="G5169">
            <v>9</v>
          </cell>
        </row>
        <row r="5170">
          <cell r="A5170" t="str">
            <v>RDS1310W637</v>
          </cell>
          <cell r="B5170">
            <v>3</v>
          </cell>
          <cell r="C5170" t="str">
            <v>M1</v>
          </cell>
          <cell r="D5170" t="str">
            <v xml:space="preserve">LV  </v>
          </cell>
          <cell r="E5170" t="str">
            <v>C</v>
          </cell>
          <cell r="F5170" t="str">
            <v>M</v>
          </cell>
          <cell r="G5170">
            <v>0</v>
          </cell>
        </row>
        <row r="5171">
          <cell r="A5171" t="str">
            <v>RDS1310W637S</v>
          </cell>
          <cell r="B5171">
            <v>3</v>
          </cell>
          <cell r="C5171" t="str">
            <v>M1</v>
          </cell>
          <cell r="D5171" t="str">
            <v xml:space="preserve">LV  </v>
          </cell>
          <cell r="E5171" t="str">
            <v>C</v>
          </cell>
          <cell r="F5171" t="str">
            <v>M</v>
          </cell>
          <cell r="G5171">
            <v>0</v>
          </cell>
        </row>
        <row r="5172">
          <cell r="A5172" t="str">
            <v>RDS1310W638</v>
          </cell>
          <cell r="B5172">
            <v>3</v>
          </cell>
          <cell r="C5172" t="str">
            <v>M1</v>
          </cell>
          <cell r="D5172" t="str">
            <v xml:space="preserve">LV  </v>
          </cell>
          <cell r="E5172" t="str">
            <v>C</v>
          </cell>
          <cell r="F5172" t="str">
            <v>M</v>
          </cell>
          <cell r="G5172">
            <v>0</v>
          </cell>
        </row>
        <row r="5173">
          <cell r="A5173" t="str">
            <v>RDS1310W638S</v>
          </cell>
          <cell r="B5173">
            <v>3</v>
          </cell>
          <cell r="C5173" t="str">
            <v>M1</v>
          </cell>
          <cell r="D5173" t="str">
            <v xml:space="preserve">LV  </v>
          </cell>
          <cell r="E5173" t="str">
            <v>C</v>
          </cell>
          <cell r="F5173" t="str">
            <v>M</v>
          </cell>
          <cell r="G5173">
            <v>0</v>
          </cell>
        </row>
        <row r="5174">
          <cell r="A5174" t="str">
            <v>RDS216C3</v>
          </cell>
          <cell r="B5174">
            <v>3</v>
          </cell>
          <cell r="C5174" t="str">
            <v>M1</v>
          </cell>
          <cell r="D5174" t="str">
            <v xml:space="preserve">LOD </v>
          </cell>
          <cell r="E5174" t="str">
            <v>C</v>
          </cell>
          <cell r="F5174" t="str">
            <v>M</v>
          </cell>
          <cell r="G5174">
            <v>0</v>
          </cell>
        </row>
        <row r="5175">
          <cell r="A5175" t="str">
            <v>RDS307</v>
          </cell>
          <cell r="B5175">
            <v>3</v>
          </cell>
          <cell r="C5175" t="str">
            <v>M1</v>
          </cell>
          <cell r="D5175" t="str">
            <v xml:space="preserve">LV  </v>
          </cell>
          <cell r="E5175" t="str">
            <v>C</v>
          </cell>
          <cell r="F5175" t="str">
            <v>M</v>
          </cell>
          <cell r="G5175">
            <v>0</v>
          </cell>
        </row>
        <row r="5176">
          <cell r="A5176" t="str">
            <v>RDS308</v>
          </cell>
          <cell r="B5176">
            <v>3</v>
          </cell>
          <cell r="C5176" t="str">
            <v>M1</v>
          </cell>
          <cell r="D5176" t="str">
            <v xml:space="preserve">LV  </v>
          </cell>
          <cell r="E5176" t="str">
            <v>C</v>
          </cell>
          <cell r="F5176" t="str">
            <v>M</v>
          </cell>
          <cell r="G5176">
            <v>0</v>
          </cell>
        </row>
        <row r="5177">
          <cell r="A5177" t="str">
            <v>RDS309</v>
          </cell>
          <cell r="B5177">
            <v>3</v>
          </cell>
          <cell r="C5177" t="str">
            <v>M1</v>
          </cell>
          <cell r="D5177" t="str">
            <v xml:space="preserve">LV  </v>
          </cell>
          <cell r="E5177" t="str">
            <v>C</v>
          </cell>
          <cell r="F5177" t="str">
            <v>M</v>
          </cell>
          <cell r="G5177">
            <v>0</v>
          </cell>
        </row>
        <row r="5178">
          <cell r="A5178" t="str">
            <v>RDS312C3</v>
          </cell>
          <cell r="B5178">
            <v>3</v>
          </cell>
          <cell r="C5178" t="str">
            <v>M1</v>
          </cell>
          <cell r="D5178" t="str">
            <v xml:space="preserve">LV  </v>
          </cell>
          <cell r="E5178" t="str">
            <v>C</v>
          </cell>
          <cell r="F5178" t="str">
            <v>M</v>
          </cell>
          <cell r="G5178">
            <v>0</v>
          </cell>
        </row>
        <row r="5179">
          <cell r="A5179" t="str">
            <v>RDS5000990</v>
          </cell>
          <cell r="B5179">
            <v>0</v>
          </cell>
          <cell r="C5179" t="str">
            <v>M1</v>
          </cell>
          <cell r="D5179" t="str">
            <v xml:space="preserve">LV  </v>
          </cell>
          <cell r="E5179" t="str">
            <v>C</v>
          </cell>
          <cell r="F5179" t="str">
            <v>M</v>
          </cell>
          <cell r="G5179">
            <v>0</v>
          </cell>
        </row>
        <row r="5180">
          <cell r="A5180" t="str">
            <v>RDS5000994V</v>
          </cell>
          <cell r="B5180">
            <v>18</v>
          </cell>
          <cell r="C5180" t="str">
            <v>P2</v>
          </cell>
          <cell r="D5180" t="str">
            <v xml:space="preserve">LV  </v>
          </cell>
          <cell r="E5180" t="str">
            <v>C</v>
          </cell>
          <cell r="F5180" t="str">
            <v>P</v>
          </cell>
          <cell r="G5180">
            <v>50</v>
          </cell>
        </row>
        <row r="5181">
          <cell r="A5181" t="str">
            <v>RDS500099V2</v>
          </cell>
          <cell r="B5181">
            <v>2</v>
          </cell>
          <cell r="C5181" t="str">
            <v>P5</v>
          </cell>
          <cell r="D5181" t="str">
            <v xml:space="preserve">LOD </v>
          </cell>
          <cell r="E5181" t="str">
            <v>C</v>
          </cell>
          <cell r="F5181" t="str">
            <v>P</v>
          </cell>
          <cell r="G5181">
            <v>50</v>
          </cell>
        </row>
        <row r="5182">
          <cell r="A5182" t="str">
            <v>RDS61213W636</v>
          </cell>
          <cell r="B5182">
            <v>3</v>
          </cell>
          <cell r="C5182" t="str">
            <v>M1</v>
          </cell>
          <cell r="D5182" t="str">
            <v xml:space="preserve">LOD </v>
          </cell>
          <cell r="E5182" t="str">
            <v>C</v>
          </cell>
          <cell r="F5182" t="str">
            <v>M</v>
          </cell>
          <cell r="G5182">
            <v>0</v>
          </cell>
        </row>
        <row r="5183">
          <cell r="A5183" t="str">
            <v>RDS61213W636S</v>
          </cell>
          <cell r="B5183">
            <v>3</v>
          </cell>
          <cell r="C5183" t="str">
            <v>M1</v>
          </cell>
          <cell r="D5183" t="str">
            <v xml:space="preserve">LOD </v>
          </cell>
          <cell r="E5183" t="str">
            <v>C</v>
          </cell>
          <cell r="F5183" t="str">
            <v>M</v>
          </cell>
          <cell r="G5183">
            <v>0</v>
          </cell>
        </row>
        <row r="5184">
          <cell r="A5184" t="str">
            <v>RDS7310</v>
          </cell>
          <cell r="B5184">
            <v>3</v>
          </cell>
          <cell r="C5184" t="str">
            <v>M1</v>
          </cell>
          <cell r="D5184" t="str">
            <v xml:space="preserve">LV  </v>
          </cell>
          <cell r="E5184" t="str">
            <v>C</v>
          </cell>
          <cell r="F5184" t="str">
            <v>M</v>
          </cell>
          <cell r="G5184">
            <v>0</v>
          </cell>
        </row>
        <row r="5185">
          <cell r="A5185" t="str">
            <v>RDSN1216EX</v>
          </cell>
          <cell r="B5185">
            <v>23</v>
          </cell>
          <cell r="C5185">
            <v>45</v>
          </cell>
          <cell r="D5185" t="str">
            <v xml:space="preserve">LOD </v>
          </cell>
          <cell r="E5185" t="str">
            <v>C</v>
          </cell>
          <cell r="F5185" t="str">
            <v>M</v>
          </cell>
          <cell r="G5185">
            <v>8</v>
          </cell>
        </row>
        <row r="5186">
          <cell r="A5186" t="str">
            <v>RDSN1309EBWS</v>
          </cell>
          <cell r="B5186">
            <v>23</v>
          </cell>
          <cell r="C5186">
            <v>45</v>
          </cell>
          <cell r="D5186" t="str">
            <v xml:space="preserve">LV  </v>
          </cell>
          <cell r="E5186" t="str">
            <v>C</v>
          </cell>
          <cell r="F5186" t="str">
            <v>M</v>
          </cell>
          <cell r="G5186">
            <v>5</v>
          </cell>
        </row>
        <row r="5187">
          <cell r="A5187" t="str">
            <v>RDSN1310REVW637</v>
          </cell>
          <cell r="B5187">
            <v>23</v>
          </cell>
          <cell r="C5187">
            <v>45</v>
          </cell>
          <cell r="D5187" t="str">
            <v xml:space="preserve">LV  </v>
          </cell>
          <cell r="E5187" t="str">
            <v>C</v>
          </cell>
          <cell r="F5187" t="str">
            <v>M</v>
          </cell>
          <cell r="G5187">
            <v>5</v>
          </cell>
        </row>
        <row r="5188">
          <cell r="A5188" t="str">
            <v>RDSN1310REVW638</v>
          </cell>
          <cell r="B5188">
            <v>23</v>
          </cell>
          <cell r="C5188">
            <v>45</v>
          </cell>
          <cell r="D5188" t="str">
            <v xml:space="preserve">LV  </v>
          </cell>
          <cell r="E5188" t="str">
            <v>C</v>
          </cell>
          <cell r="F5188" t="str">
            <v>M</v>
          </cell>
          <cell r="G5188">
            <v>5</v>
          </cell>
        </row>
        <row r="5189">
          <cell r="A5189" t="str">
            <v>RDSN61213REVW636</v>
          </cell>
          <cell r="B5189">
            <v>23</v>
          </cell>
          <cell r="C5189">
            <v>45</v>
          </cell>
          <cell r="D5189" t="str">
            <v xml:space="preserve">LOD </v>
          </cell>
          <cell r="E5189" t="str">
            <v>C</v>
          </cell>
          <cell r="F5189" t="str">
            <v>M</v>
          </cell>
          <cell r="G5189">
            <v>5</v>
          </cell>
        </row>
        <row r="5190">
          <cell r="A5190" t="str">
            <v>RDT001</v>
          </cell>
          <cell r="B5190">
            <v>3</v>
          </cell>
          <cell r="C5190" t="str">
            <v>M1</v>
          </cell>
          <cell r="D5190" t="str">
            <v xml:space="preserve">LOD </v>
          </cell>
          <cell r="E5190" t="str">
            <v>C</v>
          </cell>
          <cell r="F5190" t="str">
            <v>M</v>
          </cell>
          <cell r="G5190">
            <v>0</v>
          </cell>
        </row>
        <row r="5191">
          <cell r="A5191" t="str">
            <v>RDT002</v>
          </cell>
          <cell r="B5191">
            <v>3</v>
          </cell>
          <cell r="C5191" t="str">
            <v>M1</v>
          </cell>
          <cell r="D5191" t="str">
            <v xml:space="preserve">LOD </v>
          </cell>
          <cell r="E5191" t="str">
            <v>C</v>
          </cell>
          <cell r="F5191" t="str">
            <v>M</v>
          </cell>
          <cell r="G5191">
            <v>0</v>
          </cell>
        </row>
        <row r="5192">
          <cell r="A5192" t="str">
            <v>RDT004</v>
          </cell>
          <cell r="B5192">
            <v>0</v>
          </cell>
          <cell r="C5192" t="str">
            <v>M1</v>
          </cell>
          <cell r="D5192" t="str">
            <v xml:space="preserve">LV  </v>
          </cell>
          <cell r="E5192" t="str">
            <v>C</v>
          </cell>
          <cell r="F5192" t="str">
            <v>M</v>
          </cell>
          <cell r="G5192">
            <v>0</v>
          </cell>
        </row>
        <row r="5193">
          <cell r="A5193" t="str">
            <v>RDT006</v>
          </cell>
          <cell r="B5193">
            <v>3</v>
          </cell>
          <cell r="C5193" t="str">
            <v>M1</v>
          </cell>
          <cell r="D5193" t="str">
            <v xml:space="preserve">LV  </v>
          </cell>
          <cell r="E5193" t="str">
            <v>C</v>
          </cell>
          <cell r="F5193" t="str">
            <v>M</v>
          </cell>
          <cell r="G5193">
            <v>0</v>
          </cell>
        </row>
        <row r="5194">
          <cell r="A5194" t="str">
            <v>RDU1011UV</v>
          </cell>
          <cell r="B5194">
            <v>23</v>
          </cell>
          <cell r="C5194">
            <v>45</v>
          </cell>
          <cell r="D5194" t="str">
            <v xml:space="preserve">LV  </v>
          </cell>
          <cell r="E5194" t="str">
            <v>C</v>
          </cell>
          <cell r="F5194" t="str">
            <v>M</v>
          </cell>
          <cell r="G5194">
            <v>5</v>
          </cell>
        </row>
        <row r="5195">
          <cell r="A5195" t="str">
            <v>RDU1016DXC5</v>
          </cell>
          <cell r="B5195">
            <v>23</v>
          </cell>
          <cell r="C5195">
            <v>45</v>
          </cell>
          <cell r="D5195" t="str">
            <v xml:space="preserve">LOD </v>
          </cell>
          <cell r="E5195" t="str">
            <v>C</v>
          </cell>
          <cell r="F5195" t="str">
            <v>M</v>
          </cell>
          <cell r="G5195">
            <v>5</v>
          </cell>
        </row>
        <row r="5196">
          <cell r="A5196" t="str">
            <v>RDU1020DXC5270</v>
          </cell>
          <cell r="B5196">
            <v>23</v>
          </cell>
          <cell r="C5196">
            <v>45</v>
          </cell>
          <cell r="D5196" t="str">
            <v xml:space="preserve">LOD </v>
          </cell>
          <cell r="E5196" t="str">
            <v>C</v>
          </cell>
          <cell r="F5196" t="str">
            <v>M</v>
          </cell>
          <cell r="G5196">
            <v>5</v>
          </cell>
        </row>
        <row r="5197">
          <cell r="A5197" t="str">
            <v>RDU1210UVC3549</v>
          </cell>
          <cell r="B5197">
            <v>23</v>
          </cell>
          <cell r="C5197">
            <v>45</v>
          </cell>
          <cell r="D5197" t="str">
            <v xml:space="preserve">LV  </v>
          </cell>
          <cell r="E5197" t="str">
            <v>C</v>
          </cell>
          <cell r="F5197" t="str">
            <v>M</v>
          </cell>
          <cell r="G5197">
            <v>5</v>
          </cell>
        </row>
        <row r="5198">
          <cell r="A5198" t="str">
            <v>RDU1211DB</v>
          </cell>
          <cell r="B5198">
            <v>23</v>
          </cell>
          <cell r="C5198">
            <v>45</v>
          </cell>
          <cell r="D5198" t="str">
            <v xml:space="preserve">LV  </v>
          </cell>
          <cell r="E5198" t="str">
            <v>C</v>
          </cell>
          <cell r="F5198" t="str">
            <v>M</v>
          </cell>
          <cell r="G5198">
            <v>5</v>
          </cell>
        </row>
        <row r="5199">
          <cell r="A5199" t="str">
            <v>RDU1211DBW598</v>
          </cell>
          <cell r="B5199">
            <v>23</v>
          </cell>
          <cell r="C5199">
            <v>45</v>
          </cell>
          <cell r="D5199" t="str">
            <v xml:space="preserve">LV  </v>
          </cell>
          <cell r="E5199" t="str">
            <v>C</v>
          </cell>
          <cell r="F5199" t="str">
            <v>M</v>
          </cell>
          <cell r="G5199">
            <v>5</v>
          </cell>
        </row>
        <row r="5200">
          <cell r="A5200" t="str">
            <v>RDU1211W598</v>
          </cell>
          <cell r="B5200">
            <v>3</v>
          </cell>
          <cell r="C5200" t="str">
            <v>M1</v>
          </cell>
          <cell r="D5200" t="str">
            <v xml:space="preserve">MVC </v>
          </cell>
          <cell r="E5200" t="str">
            <v>C</v>
          </cell>
          <cell r="F5200" t="str">
            <v>M</v>
          </cell>
          <cell r="G5200">
            <v>0</v>
          </cell>
        </row>
        <row r="5201">
          <cell r="A5201" t="str">
            <v>RDU1213UMW3</v>
          </cell>
          <cell r="B5201">
            <v>23</v>
          </cell>
          <cell r="C5201">
            <v>45</v>
          </cell>
          <cell r="D5201" t="str">
            <v xml:space="preserve">LV  </v>
          </cell>
          <cell r="E5201" t="str">
            <v>C</v>
          </cell>
          <cell r="F5201" t="str">
            <v>M</v>
          </cell>
          <cell r="G5201">
            <v>5</v>
          </cell>
        </row>
        <row r="5202">
          <cell r="A5202" t="str">
            <v>RDU1213W01</v>
          </cell>
          <cell r="B5202">
            <v>3</v>
          </cell>
          <cell r="C5202" t="str">
            <v>M1</v>
          </cell>
          <cell r="D5202" t="str">
            <v xml:space="preserve">LV  </v>
          </cell>
          <cell r="E5202" t="str">
            <v>C</v>
          </cell>
          <cell r="F5202" t="str">
            <v>M</v>
          </cell>
          <cell r="G5202">
            <v>0</v>
          </cell>
        </row>
        <row r="5203">
          <cell r="A5203" t="str">
            <v>RDU1214UMW3</v>
          </cell>
          <cell r="B5203">
            <v>23</v>
          </cell>
          <cell r="C5203">
            <v>45</v>
          </cell>
          <cell r="D5203" t="str">
            <v xml:space="preserve">LOD </v>
          </cell>
          <cell r="E5203" t="str">
            <v>C</v>
          </cell>
          <cell r="F5203" t="str">
            <v>M</v>
          </cell>
          <cell r="G5203">
            <v>5</v>
          </cell>
        </row>
        <row r="5204">
          <cell r="A5204" t="str">
            <v>RDU1214UMW616</v>
          </cell>
          <cell r="B5204">
            <v>23</v>
          </cell>
          <cell r="C5204">
            <v>45</v>
          </cell>
          <cell r="D5204" t="str">
            <v xml:space="preserve">LOD </v>
          </cell>
          <cell r="E5204" t="str">
            <v>C</v>
          </cell>
          <cell r="F5204" t="str">
            <v>M</v>
          </cell>
          <cell r="G5204">
            <v>5</v>
          </cell>
        </row>
        <row r="5205">
          <cell r="A5205" t="str">
            <v>RDU1214W01</v>
          </cell>
          <cell r="B5205">
            <v>3</v>
          </cell>
          <cell r="C5205" t="str">
            <v>M1</v>
          </cell>
          <cell r="D5205" t="str">
            <v xml:space="preserve">LOD </v>
          </cell>
          <cell r="E5205" t="str">
            <v>C</v>
          </cell>
          <cell r="F5205" t="str">
            <v>M</v>
          </cell>
          <cell r="G5205">
            <v>0</v>
          </cell>
        </row>
        <row r="5206">
          <cell r="A5206" t="str">
            <v>RDU1214W616</v>
          </cell>
          <cell r="B5206">
            <v>3</v>
          </cell>
          <cell r="C5206" t="str">
            <v>M1</v>
          </cell>
          <cell r="D5206" t="str">
            <v xml:space="preserve">LOD </v>
          </cell>
          <cell r="E5206" t="str">
            <v>C</v>
          </cell>
          <cell r="F5206" t="str">
            <v>M</v>
          </cell>
          <cell r="G5206">
            <v>15</v>
          </cell>
        </row>
        <row r="5207">
          <cell r="A5207" t="str">
            <v>RDU1215W791</v>
          </cell>
          <cell r="B5207">
            <v>3</v>
          </cell>
          <cell r="C5207" t="str">
            <v>M1</v>
          </cell>
          <cell r="D5207" t="str">
            <v xml:space="preserve">LOD </v>
          </cell>
          <cell r="E5207" t="str">
            <v>C</v>
          </cell>
          <cell r="F5207" t="str">
            <v>M</v>
          </cell>
          <cell r="G5207">
            <v>0</v>
          </cell>
        </row>
        <row r="5208">
          <cell r="A5208" t="str">
            <v>RDU1215XW791</v>
          </cell>
          <cell r="B5208">
            <v>25</v>
          </cell>
          <cell r="C5208">
            <v>45</v>
          </cell>
          <cell r="D5208" t="str">
            <v xml:space="preserve">LOD </v>
          </cell>
          <cell r="E5208" t="str">
            <v>C</v>
          </cell>
          <cell r="F5208" t="str">
            <v>M</v>
          </cell>
          <cell r="G5208">
            <v>5</v>
          </cell>
        </row>
        <row r="5209">
          <cell r="A5209" t="str">
            <v>RDU1308UMW624</v>
          </cell>
          <cell r="B5209">
            <v>23</v>
          </cell>
          <cell r="C5209">
            <v>45</v>
          </cell>
          <cell r="D5209" t="str">
            <v xml:space="preserve">LV  </v>
          </cell>
          <cell r="E5209" t="str">
            <v>C</v>
          </cell>
          <cell r="F5209" t="str">
            <v>M</v>
          </cell>
          <cell r="G5209">
            <v>5</v>
          </cell>
        </row>
        <row r="5210">
          <cell r="A5210" t="str">
            <v>RDU1308W624</v>
          </cell>
          <cell r="B5210">
            <v>3</v>
          </cell>
          <cell r="C5210" t="str">
            <v>M1</v>
          </cell>
          <cell r="D5210" t="str">
            <v xml:space="preserve">LV  </v>
          </cell>
          <cell r="E5210" t="str">
            <v>C</v>
          </cell>
          <cell r="F5210" t="str">
            <v>M</v>
          </cell>
          <cell r="G5210">
            <v>0</v>
          </cell>
        </row>
        <row r="5211">
          <cell r="A5211" t="str">
            <v>RDU1309RUVW664</v>
          </cell>
          <cell r="B5211">
            <v>23</v>
          </cell>
          <cell r="C5211">
            <v>45</v>
          </cell>
          <cell r="D5211" t="str">
            <v xml:space="preserve">LV  </v>
          </cell>
          <cell r="E5211" t="str">
            <v>C</v>
          </cell>
          <cell r="F5211" t="str">
            <v>M</v>
          </cell>
          <cell r="G5211">
            <v>0</v>
          </cell>
        </row>
        <row r="5212">
          <cell r="A5212" t="str">
            <v>RDU1309WS</v>
          </cell>
          <cell r="B5212">
            <v>3</v>
          </cell>
          <cell r="C5212" t="str">
            <v>M1</v>
          </cell>
          <cell r="D5212" t="str">
            <v xml:space="preserve">LV  </v>
          </cell>
          <cell r="E5212" t="str">
            <v>C</v>
          </cell>
          <cell r="F5212" t="str">
            <v>M</v>
          </cell>
          <cell r="G5212">
            <v>0</v>
          </cell>
        </row>
        <row r="5213">
          <cell r="A5213" t="str">
            <v>RDU1311W01</v>
          </cell>
          <cell r="B5213">
            <v>3</v>
          </cell>
          <cell r="C5213" t="str">
            <v>M1</v>
          </cell>
          <cell r="D5213" t="str">
            <v xml:space="preserve">LV  </v>
          </cell>
          <cell r="E5213" t="str">
            <v>C</v>
          </cell>
          <cell r="F5213" t="str">
            <v>M</v>
          </cell>
          <cell r="G5213">
            <v>0</v>
          </cell>
        </row>
        <row r="5214">
          <cell r="A5214" t="str">
            <v>RDU1312RUMW3</v>
          </cell>
          <cell r="B5214">
            <v>23</v>
          </cell>
          <cell r="C5214">
            <v>45</v>
          </cell>
          <cell r="D5214" t="str">
            <v xml:space="preserve">LOD </v>
          </cell>
          <cell r="E5214" t="str">
            <v>C</v>
          </cell>
          <cell r="F5214" t="str">
            <v>M</v>
          </cell>
          <cell r="G5214">
            <v>5</v>
          </cell>
        </row>
        <row r="5215">
          <cell r="A5215" t="str">
            <v>RDU1312W01</v>
          </cell>
          <cell r="B5215">
            <v>3</v>
          </cell>
          <cell r="C5215" t="str">
            <v>M1</v>
          </cell>
          <cell r="D5215" t="str">
            <v xml:space="preserve">LV  </v>
          </cell>
          <cell r="E5215" t="str">
            <v>C</v>
          </cell>
          <cell r="F5215" t="str">
            <v>M</v>
          </cell>
          <cell r="G5215">
            <v>0</v>
          </cell>
        </row>
        <row r="5216">
          <cell r="A5216" t="str">
            <v>RDU1313RUMW3</v>
          </cell>
          <cell r="B5216">
            <v>23</v>
          </cell>
          <cell r="C5216">
            <v>45</v>
          </cell>
          <cell r="D5216" t="str">
            <v xml:space="preserve">LOD </v>
          </cell>
          <cell r="E5216" t="str">
            <v>C</v>
          </cell>
          <cell r="F5216" t="str">
            <v>M</v>
          </cell>
          <cell r="G5216">
            <v>0</v>
          </cell>
        </row>
        <row r="5217">
          <cell r="A5217" t="str">
            <v>RDU1313W01</v>
          </cell>
          <cell r="B5217">
            <v>3</v>
          </cell>
          <cell r="C5217" t="str">
            <v>M1</v>
          </cell>
          <cell r="D5217" t="str">
            <v xml:space="preserve">LV  </v>
          </cell>
          <cell r="E5217" t="str">
            <v>C</v>
          </cell>
          <cell r="F5217" t="str">
            <v>M</v>
          </cell>
          <cell r="G5217">
            <v>0</v>
          </cell>
        </row>
        <row r="5218">
          <cell r="A5218" t="str">
            <v>RDU1915</v>
          </cell>
          <cell r="B5218">
            <v>3</v>
          </cell>
          <cell r="C5218" t="str">
            <v>M1</v>
          </cell>
          <cell r="D5218" t="str">
            <v xml:space="preserve">LOD </v>
          </cell>
          <cell r="E5218" t="str">
            <v>C</v>
          </cell>
          <cell r="F5218" t="str">
            <v>M</v>
          </cell>
          <cell r="G5218">
            <v>0</v>
          </cell>
        </row>
        <row r="5219">
          <cell r="A5219" t="str">
            <v>RDU1915DXC5672</v>
          </cell>
          <cell r="B5219">
            <v>23</v>
          </cell>
          <cell r="C5219">
            <v>45</v>
          </cell>
          <cell r="D5219" t="str">
            <v xml:space="preserve">LOD </v>
          </cell>
          <cell r="E5219" t="str">
            <v>C</v>
          </cell>
          <cell r="F5219" t="str">
            <v>M</v>
          </cell>
          <cell r="G5219">
            <v>5</v>
          </cell>
        </row>
        <row r="5220">
          <cell r="A5220" t="str">
            <v>RDU1924DXC5876</v>
          </cell>
          <cell r="B5220">
            <v>23</v>
          </cell>
          <cell r="C5220">
            <v>45</v>
          </cell>
          <cell r="D5220" t="str">
            <v xml:space="preserve">LOD </v>
          </cell>
          <cell r="E5220" t="str">
            <v>C</v>
          </cell>
          <cell r="F5220" t="str">
            <v>M</v>
          </cell>
          <cell r="G5220">
            <v>5</v>
          </cell>
        </row>
        <row r="5221">
          <cell r="A5221" t="str">
            <v>RDU212</v>
          </cell>
          <cell r="B5221">
            <v>3</v>
          </cell>
          <cell r="C5221" t="str">
            <v>M1</v>
          </cell>
          <cell r="D5221" t="str">
            <v xml:space="preserve">LV  </v>
          </cell>
          <cell r="E5221" t="str">
            <v>C</v>
          </cell>
          <cell r="F5221" t="str">
            <v>M</v>
          </cell>
          <cell r="G5221">
            <v>0</v>
          </cell>
        </row>
        <row r="5222">
          <cell r="A5222" t="str">
            <v>RDU212C3</v>
          </cell>
          <cell r="B5222">
            <v>3</v>
          </cell>
          <cell r="C5222" t="str">
            <v>M1</v>
          </cell>
          <cell r="D5222" t="str">
            <v xml:space="preserve">LV  </v>
          </cell>
          <cell r="E5222" t="str">
            <v>C</v>
          </cell>
          <cell r="F5222" t="str">
            <v>M</v>
          </cell>
          <cell r="G5222">
            <v>0</v>
          </cell>
        </row>
        <row r="5223">
          <cell r="A5223" t="str">
            <v>RDU2206TMW866</v>
          </cell>
          <cell r="B5223">
            <v>23</v>
          </cell>
          <cell r="C5223">
            <v>45</v>
          </cell>
          <cell r="D5223" t="str">
            <v xml:space="preserve">LV  </v>
          </cell>
          <cell r="E5223" t="str">
            <v>C</v>
          </cell>
          <cell r="F5223" t="str">
            <v>M</v>
          </cell>
          <cell r="G5223">
            <v>5</v>
          </cell>
        </row>
        <row r="5224">
          <cell r="A5224" t="str">
            <v>RDU2206W866</v>
          </cell>
          <cell r="B5224">
            <v>3</v>
          </cell>
          <cell r="C5224" t="str">
            <v>M1</v>
          </cell>
          <cell r="D5224" t="str">
            <v xml:space="preserve">LV  </v>
          </cell>
          <cell r="E5224" t="str">
            <v>C</v>
          </cell>
          <cell r="F5224" t="str">
            <v>M</v>
          </cell>
          <cell r="G5224">
            <v>0</v>
          </cell>
        </row>
        <row r="5225">
          <cell r="A5225" t="str">
            <v>RDU308</v>
          </cell>
          <cell r="B5225">
            <v>3</v>
          </cell>
          <cell r="C5225" t="str">
            <v>M1</v>
          </cell>
          <cell r="D5225" t="str">
            <v xml:space="preserve">LV  </v>
          </cell>
          <cell r="E5225" t="str">
            <v>C</v>
          </cell>
          <cell r="F5225" t="str">
            <v>M</v>
          </cell>
          <cell r="G5225">
            <v>0</v>
          </cell>
        </row>
        <row r="5226">
          <cell r="A5226" t="str">
            <v>RDU309C3</v>
          </cell>
          <cell r="B5226">
            <v>3</v>
          </cell>
          <cell r="C5226" t="str">
            <v>M1</v>
          </cell>
          <cell r="D5226" t="str">
            <v xml:space="preserve">LV  </v>
          </cell>
          <cell r="E5226" t="str">
            <v>C</v>
          </cell>
          <cell r="F5226" t="str">
            <v>M</v>
          </cell>
          <cell r="G5226">
            <v>0</v>
          </cell>
        </row>
        <row r="5227">
          <cell r="A5227" t="str">
            <v>RDU310C3</v>
          </cell>
          <cell r="B5227">
            <v>3</v>
          </cell>
          <cell r="C5227" t="str">
            <v>M1</v>
          </cell>
          <cell r="D5227" t="str">
            <v xml:space="preserve">LV  </v>
          </cell>
          <cell r="E5227" t="str">
            <v>C</v>
          </cell>
          <cell r="F5227" t="str">
            <v>M</v>
          </cell>
          <cell r="G5227">
            <v>0</v>
          </cell>
        </row>
        <row r="5228">
          <cell r="A5228" t="str">
            <v>RDU5206VW603</v>
          </cell>
          <cell r="B5228">
            <v>25</v>
          </cell>
          <cell r="C5228">
            <v>45</v>
          </cell>
          <cell r="D5228" t="str">
            <v xml:space="preserve">LV  </v>
          </cell>
          <cell r="E5228" t="str">
            <v>C</v>
          </cell>
          <cell r="F5228" t="str">
            <v>M</v>
          </cell>
          <cell r="G5228">
            <v>5</v>
          </cell>
        </row>
        <row r="5229">
          <cell r="A5229" t="str">
            <v>RDU5207UMW105</v>
          </cell>
          <cell r="B5229">
            <v>3</v>
          </cell>
          <cell r="C5229">
            <v>45</v>
          </cell>
          <cell r="D5229" t="str">
            <v xml:space="preserve">LV  </v>
          </cell>
          <cell r="E5229" t="str">
            <v>C</v>
          </cell>
          <cell r="F5229" t="str">
            <v>M</v>
          </cell>
          <cell r="G5229">
            <v>5</v>
          </cell>
        </row>
        <row r="5230">
          <cell r="A5230" t="str">
            <v>RDU5207W105</v>
          </cell>
          <cell r="B5230">
            <v>3</v>
          </cell>
          <cell r="C5230" t="str">
            <v>M1</v>
          </cell>
          <cell r="D5230" t="str">
            <v xml:space="preserve">LV  </v>
          </cell>
          <cell r="E5230" t="str">
            <v>C</v>
          </cell>
          <cell r="F5230" t="str">
            <v>M</v>
          </cell>
          <cell r="G5230">
            <v>0</v>
          </cell>
        </row>
        <row r="5231">
          <cell r="A5231" t="str">
            <v>RDU5214D728</v>
          </cell>
          <cell r="B5231">
            <v>23</v>
          </cell>
          <cell r="C5231">
            <v>45</v>
          </cell>
          <cell r="D5231" t="str">
            <v xml:space="preserve">LV  </v>
          </cell>
          <cell r="E5231" t="str">
            <v xml:space="preserve"> </v>
          </cell>
          <cell r="F5231" t="str">
            <v>M</v>
          </cell>
          <cell r="G5231">
            <v>0</v>
          </cell>
        </row>
        <row r="5232">
          <cell r="A5232" t="str">
            <v>RDU5313</v>
          </cell>
          <cell r="B5232">
            <v>3</v>
          </cell>
          <cell r="C5232" t="str">
            <v>M1</v>
          </cell>
          <cell r="D5232" t="str">
            <v xml:space="preserve">LOD </v>
          </cell>
          <cell r="E5232" t="str">
            <v>C</v>
          </cell>
          <cell r="F5232" t="str">
            <v>M</v>
          </cell>
          <cell r="G5232">
            <v>0</v>
          </cell>
        </row>
        <row r="5233">
          <cell r="A5233" t="str">
            <v>RDU61307UMW105</v>
          </cell>
          <cell r="B5233">
            <v>23</v>
          </cell>
          <cell r="C5233">
            <v>45</v>
          </cell>
          <cell r="D5233" t="str">
            <v xml:space="preserve">LV  </v>
          </cell>
          <cell r="E5233" t="str">
            <v>C</v>
          </cell>
          <cell r="F5233" t="str">
            <v>M</v>
          </cell>
          <cell r="G5233">
            <v>5</v>
          </cell>
        </row>
        <row r="5234">
          <cell r="A5234" t="str">
            <v>RDU61307W105</v>
          </cell>
          <cell r="B5234">
            <v>3</v>
          </cell>
          <cell r="C5234" t="str">
            <v>M1</v>
          </cell>
          <cell r="D5234" t="str">
            <v xml:space="preserve">LV  </v>
          </cell>
          <cell r="E5234" t="str">
            <v>C</v>
          </cell>
          <cell r="F5234" t="str">
            <v>M</v>
          </cell>
          <cell r="G5234">
            <v>0</v>
          </cell>
        </row>
        <row r="5235">
          <cell r="A5235" t="str">
            <v>RDU62212UMWS</v>
          </cell>
          <cell r="B5235">
            <v>23</v>
          </cell>
          <cell r="C5235">
            <v>45</v>
          </cell>
          <cell r="D5235" t="str">
            <v xml:space="preserve">LV  </v>
          </cell>
          <cell r="E5235" t="str">
            <v>C</v>
          </cell>
          <cell r="F5235" t="str">
            <v>M</v>
          </cell>
          <cell r="G5235">
            <v>5</v>
          </cell>
        </row>
        <row r="5236">
          <cell r="A5236" t="str">
            <v>RDU62212WS</v>
          </cell>
          <cell r="B5236">
            <v>3</v>
          </cell>
          <cell r="C5236" t="str">
            <v>M1</v>
          </cell>
          <cell r="D5236" t="str">
            <v xml:space="preserve">LV  </v>
          </cell>
          <cell r="E5236" t="str">
            <v>C</v>
          </cell>
          <cell r="F5236" t="str">
            <v>M</v>
          </cell>
          <cell r="G5236">
            <v>0</v>
          </cell>
        </row>
        <row r="5237">
          <cell r="A5237" t="str">
            <v>RDU7309UMW105</v>
          </cell>
          <cell r="B5237">
            <v>23</v>
          </cell>
          <cell r="C5237">
            <v>45</v>
          </cell>
          <cell r="D5237" t="str">
            <v xml:space="preserve">LV  </v>
          </cell>
          <cell r="E5237" t="str">
            <v>C</v>
          </cell>
          <cell r="F5237" t="str">
            <v>M</v>
          </cell>
          <cell r="G5237">
            <v>10</v>
          </cell>
        </row>
        <row r="5238">
          <cell r="A5238" t="str">
            <v>RDU7309UMW695</v>
          </cell>
          <cell r="B5238">
            <v>23</v>
          </cell>
          <cell r="C5238">
            <v>45</v>
          </cell>
          <cell r="D5238" t="str">
            <v xml:space="preserve">LV  </v>
          </cell>
          <cell r="E5238" t="str">
            <v>C</v>
          </cell>
          <cell r="F5238" t="str">
            <v>M</v>
          </cell>
          <cell r="G5238">
            <v>5</v>
          </cell>
        </row>
        <row r="5239">
          <cell r="A5239" t="str">
            <v>RDU7309W105</v>
          </cell>
          <cell r="B5239">
            <v>3</v>
          </cell>
          <cell r="C5239" t="str">
            <v>M1</v>
          </cell>
          <cell r="D5239" t="str">
            <v xml:space="preserve">LV  </v>
          </cell>
          <cell r="E5239" t="str">
            <v>C</v>
          </cell>
          <cell r="F5239" t="str">
            <v>M</v>
          </cell>
          <cell r="G5239">
            <v>0</v>
          </cell>
        </row>
        <row r="5240">
          <cell r="A5240" t="str">
            <v>RDU7310</v>
          </cell>
          <cell r="B5240">
            <v>3</v>
          </cell>
          <cell r="C5240" t="str">
            <v>M1</v>
          </cell>
          <cell r="D5240" t="str">
            <v xml:space="preserve">LV  </v>
          </cell>
          <cell r="E5240" t="str">
            <v>C</v>
          </cell>
          <cell r="F5240" t="str">
            <v>M</v>
          </cell>
          <cell r="G5240">
            <v>15</v>
          </cell>
        </row>
        <row r="5241">
          <cell r="A5241" t="str">
            <v>RDU7310DXC3348</v>
          </cell>
          <cell r="B5241">
            <v>23</v>
          </cell>
          <cell r="C5241">
            <v>45</v>
          </cell>
          <cell r="D5241" t="str">
            <v xml:space="preserve">LV  </v>
          </cell>
          <cell r="E5241" t="str">
            <v>C</v>
          </cell>
          <cell r="F5241" t="str">
            <v>M</v>
          </cell>
          <cell r="G5241">
            <v>5</v>
          </cell>
        </row>
        <row r="5242">
          <cell r="A5242" t="str">
            <v>RDUP216EVNC3</v>
          </cell>
          <cell r="B5242">
            <v>23</v>
          </cell>
          <cell r="C5242">
            <v>45</v>
          </cell>
          <cell r="D5242" t="str">
            <v xml:space="preserve">LOD </v>
          </cell>
          <cell r="E5242" t="str">
            <v>C</v>
          </cell>
          <cell r="F5242" t="str">
            <v>M</v>
          </cell>
          <cell r="G5242">
            <v>0</v>
          </cell>
        </row>
        <row r="5243">
          <cell r="A5243" t="str">
            <v>RDUP312EVNC3</v>
          </cell>
          <cell r="B5243">
            <v>23</v>
          </cell>
          <cell r="C5243">
            <v>45</v>
          </cell>
          <cell r="D5243" t="str">
            <v xml:space="preserve">LV  </v>
          </cell>
          <cell r="E5243" t="str">
            <v>C</v>
          </cell>
          <cell r="F5243" t="str">
            <v>M</v>
          </cell>
          <cell r="G5243">
            <v>5</v>
          </cell>
        </row>
        <row r="5244">
          <cell r="A5244" t="str">
            <v>RDUS1207</v>
          </cell>
          <cell r="B5244">
            <v>3</v>
          </cell>
          <cell r="C5244" t="str">
            <v>M1</v>
          </cell>
          <cell r="D5244" t="str">
            <v xml:space="preserve">LV  </v>
          </cell>
          <cell r="E5244" t="str">
            <v>C</v>
          </cell>
          <cell r="F5244" t="str">
            <v>M</v>
          </cell>
          <cell r="G5244">
            <v>0</v>
          </cell>
        </row>
        <row r="5245">
          <cell r="A5245" t="str">
            <v>RDUS1207UMW604</v>
          </cell>
          <cell r="B5245">
            <v>23</v>
          </cell>
          <cell r="C5245">
            <v>45</v>
          </cell>
          <cell r="D5245" t="str">
            <v xml:space="preserve">LV  </v>
          </cell>
          <cell r="E5245" t="str">
            <v>C</v>
          </cell>
          <cell r="F5245" t="str">
            <v>M</v>
          </cell>
          <cell r="G5245">
            <v>5</v>
          </cell>
        </row>
        <row r="5246">
          <cell r="A5246" t="str">
            <v>RDUS1207UVW607S</v>
          </cell>
          <cell r="B5246">
            <v>23</v>
          </cell>
          <cell r="C5246">
            <v>45</v>
          </cell>
          <cell r="D5246" t="str">
            <v xml:space="preserve">LV  </v>
          </cell>
          <cell r="E5246" t="str">
            <v>C</v>
          </cell>
          <cell r="F5246" t="str">
            <v>M</v>
          </cell>
          <cell r="G5246">
            <v>0</v>
          </cell>
        </row>
        <row r="5247">
          <cell r="A5247" t="str">
            <v>RDUS1207WS</v>
          </cell>
          <cell r="B5247">
            <v>3</v>
          </cell>
          <cell r="C5247" t="str">
            <v>M1</v>
          </cell>
          <cell r="D5247" t="str">
            <v xml:space="preserve">LV  </v>
          </cell>
          <cell r="E5247" t="str">
            <v>C</v>
          </cell>
          <cell r="F5247" t="str">
            <v>M</v>
          </cell>
          <cell r="G5247">
            <v>0</v>
          </cell>
        </row>
        <row r="5248">
          <cell r="A5248" t="str">
            <v>RDUS1307UMW105</v>
          </cell>
          <cell r="B5248">
            <v>23</v>
          </cell>
          <cell r="C5248">
            <v>45</v>
          </cell>
          <cell r="D5248" t="str">
            <v xml:space="preserve">LV  </v>
          </cell>
          <cell r="E5248" t="str">
            <v>C</v>
          </cell>
          <cell r="F5248" t="str">
            <v>M</v>
          </cell>
          <cell r="G5248">
            <v>5</v>
          </cell>
        </row>
        <row r="5249">
          <cell r="A5249" t="str">
            <v>RDUS1307W105</v>
          </cell>
          <cell r="B5249">
            <v>3</v>
          </cell>
          <cell r="C5249" t="str">
            <v>M1</v>
          </cell>
          <cell r="D5249" t="str">
            <v xml:space="preserve">LV  </v>
          </cell>
          <cell r="E5249" t="str">
            <v>C</v>
          </cell>
          <cell r="F5249" t="str">
            <v>M</v>
          </cell>
          <cell r="G5249">
            <v>0</v>
          </cell>
        </row>
        <row r="5250">
          <cell r="A5250" t="str">
            <v>RIBBONDR5000</v>
          </cell>
          <cell r="B5250" t="str">
            <v xml:space="preserve">  </v>
          </cell>
          <cell r="C5250" t="str">
            <v>PC</v>
          </cell>
          <cell r="D5250" t="str">
            <v xml:space="preserve">    </v>
          </cell>
          <cell r="E5250" t="str">
            <v xml:space="preserve"> </v>
          </cell>
          <cell r="F5250" t="str">
            <v>P</v>
          </cell>
          <cell r="G5250">
            <v>0</v>
          </cell>
        </row>
        <row r="5251">
          <cell r="A5251" t="str">
            <v>RIBBONIBM535</v>
          </cell>
          <cell r="B5251" t="str">
            <v xml:space="preserve">  </v>
          </cell>
          <cell r="C5251" t="str">
            <v>PC</v>
          </cell>
          <cell r="D5251" t="str">
            <v xml:space="preserve">    </v>
          </cell>
          <cell r="E5251" t="str">
            <v xml:space="preserve"> </v>
          </cell>
          <cell r="F5251" t="str">
            <v>P</v>
          </cell>
          <cell r="G5251">
            <v>0</v>
          </cell>
        </row>
        <row r="5252">
          <cell r="A5252" t="str">
            <v>S108</v>
          </cell>
          <cell r="B5252">
            <v>28</v>
          </cell>
          <cell r="C5252">
            <v>65</v>
          </cell>
          <cell r="D5252" t="str">
            <v xml:space="preserve">BR  </v>
          </cell>
          <cell r="E5252" t="str">
            <v>C</v>
          </cell>
          <cell r="F5252" t="str">
            <v>P</v>
          </cell>
          <cell r="G5252">
            <v>40</v>
          </cell>
        </row>
        <row r="5253">
          <cell r="A5253" t="str">
            <v>S128</v>
          </cell>
          <cell r="B5253">
            <v>28</v>
          </cell>
          <cell r="C5253">
            <v>65</v>
          </cell>
          <cell r="D5253" t="str">
            <v xml:space="preserve">BR  </v>
          </cell>
          <cell r="E5253" t="str">
            <v>C</v>
          </cell>
          <cell r="F5253" t="str">
            <v>P</v>
          </cell>
          <cell r="G5253">
            <v>40</v>
          </cell>
        </row>
        <row r="5254">
          <cell r="A5254" t="str">
            <v>S1612</v>
          </cell>
          <cell r="B5254">
            <v>28</v>
          </cell>
          <cell r="C5254">
            <v>65</v>
          </cell>
          <cell r="D5254" t="str">
            <v xml:space="preserve">BR  </v>
          </cell>
          <cell r="E5254" t="str">
            <v>C</v>
          </cell>
          <cell r="F5254" t="str">
            <v>P</v>
          </cell>
          <cell r="G5254">
            <v>40</v>
          </cell>
        </row>
        <row r="5255">
          <cell r="A5255" t="str">
            <v>S1616</v>
          </cell>
          <cell r="B5255">
            <v>28</v>
          </cell>
          <cell r="C5255">
            <v>65</v>
          </cell>
          <cell r="D5255" t="str">
            <v xml:space="preserve">BR  </v>
          </cell>
          <cell r="E5255" t="str">
            <v>C</v>
          </cell>
          <cell r="F5255" t="str">
            <v>P</v>
          </cell>
          <cell r="G5255">
            <v>40</v>
          </cell>
        </row>
        <row r="5256">
          <cell r="A5256" t="str">
            <v>S1812</v>
          </cell>
          <cell r="B5256">
            <v>28</v>
          </cell>
          <cell r="C5256">
            <v>65</v>
          </cell>
          <cell r="D5256" t="str">
            <v xml:space="preserve">BR  </v>
          </cell>
          <cell r="E5256" t="str">
            <v>C</v>
          </cell>
          <cell r="F5256" t="str">
            <v>P</v>
          </cell>
          <cell r="G5256">
            <v>40</v>
          </cell>
        </row>
        <row r="5257">
          <cell r="A5257" t="str">
            <v>S3216AS1</v>
          </cell>
          <cell r="B5257">
            <v>28</v>
          </cell>
          <cell r="C5257">
            <v>65</v>
          </cell>
          <cell r="D5257" t="str">
            <v xml:space="preserve">BR  </v>
          </cell>
          <cell r="E5257" t="str">
            <v>C</v>
          </cell>
          <cell r="F5257" t="str">
            <v>P</v>
          </cell>
          <cell r="G5257">
            <v>40</v>
          </cell>
        </row>
        <row r="5258">
          <cell r="A5258" t="str">
            <v>S88</v>
          </cell>
          <cell r="B5258">
            <v>28</v>
          </cell>
          <cell r="C5258">
            <v>65</v>
          </cell>
          <cell r="D5258" t="str">
            <v xml:space="preserve">BR  </v>
          </cell>
          <cell r="E5258" t="str">
            <v>C</v>
          </cell>
          <cell r="F5258" t="str">
            <v>P</v>
          </cell>
          <cell r="G5258">
            <v>40</v>
          </cell>
        </row>
        <row r="5259">
          <cell r="A5259" t="str">
            <v>SAFETYSTOCK</v>
          </cell>
          <cell r="B5259">
            <v>6</v>
          </cell>
          <cell r="C5259" t="str">
            <v>M1</v>
          </cell>
          <cell r="D5259" t="str">
            <v xml:space="preserve">LV  </v>
          </cell>
          <cell r="E5259" t="str">
            <v xml:space="preserve"> </v>
          </cell>
          <cell r="F5259" t="str">
            <v>M</v>
          </cell>
          <cell r="G5259">
            <v>0</v>
          </cell>
        </row>
        <row r="5260">
          <cell r="A5260" t="str">
            <v>SCE1012PP</v>
          </cell>
          <cell r="B5260">
            <v>28</v>
          </cell>
          <cell r="C5260" t="str">
            <v>P7</v>
          </cell>
          <cell r="D5260" t="str">
            <v xml:space="preserve">BR  </v>
          </cell>
          <cell r="E5260" t="str">
            <v>C</v>
          </cell>
          <cell r="F5260" t="str">
            <v>P</v>
          </cell>
          <cell r="G5260">
            <v>50</v>
          </cell>
        </row>
        <row r="5261">
          <cell r="A5261" t="str">
            <v>SCE108</v>
          </cell>
          <cell r="B5261">
            <v>28</v>
          </cell>
          <cell r="C5261">
            <v>65</v>
          </cell>
          <cell r="D5261" t="str">
            <v xml:space="preserve">BR  </v>
          </cell>
          <cell r="E5261" t="str">
            <v>C</v>
          </cell>
          <cell r="F5261" t="str">
            <v>P</v>
          </cell>
          <cell r="G5261">
            <v>25</v>
          </cell>
        </row>
        <row r="5262">
          <cell r="A5262" t="str">
            <v>SCE109P</v>
          </cell>
          <cell r="B5262">
            <v>28</v>
          </cell>
          <cell r="C5262">
            <v>65</v>
          </cell>
          <cell r="D5262" t="str">
            <v xml:space="preserve">BR  </v>
          </cell>
          <cell r="E5262" t="str">
            <v>C</v>
          </cell>
          <cell r="F5262" t="str">
            <v>P</v>
          </cell>
          <cell r="G5262">
            <v>40</v>
          </cell>
        </row>
        <row r="5263">
          <cell r="A5263" t="str">
            <v>SCE1210PP</v>
          </cell>
          <cell r="B5263">
            <v>28</v>
          </cell>
          <cell r="C5263">
            <v>65</v>
          </cell>
          <cell r="D5263" t="str">
            <v xml:space="preserve">BR  </v>
          </cell>
          <cell r="E5263" t="str">
            <v>C</v>
          </cell>
          <cell r="F5263" t="str">
            <v>P</v>
          </cell>
          <cell r="G5263">
            <v>25</v>
          </cell>
        </row>
        <row r="5264">
          <cell r="A5264" t="str">
            <v>SCE1211P</v>
          </cell>
          <cell r="B5264">
            <v>28</v>
          </cell>
          <cell r="C5264">
            <v>65</v>
          </cell>
          <cell r="D5264" t="str">
            <v xml:space="preserve">BR  </v>
          </cell>
          <cell r="E5264" t="str">
            <v>C</v>
          </cell>
          <cell r="F5264" t="str">
            <v>P</v>
          </cell>
          <cell r="G5264">
            <v>40</v>
          </cell>
        </row>
        <row r="5265">
          <cell r="A5265" t="str">
            <v>SCE1212PP</v>
          </cell>
          <cell r="B5265">
            <v>28</v>
          </cell>
          <cell r="C5265">
            <v>65</v>
          </cell>
          <cell r="D5265" t="str">
            <v xml:space="preserve">BR  </v>
          </cell>
          <cell r="E5265" t="str">
            <v>C</v>
          </cell>
          <cell r="F5265" t="str">
            <v>P</v>
          </cell>
          <cell r="G5265">
            <v>40</v>
          </cell>
        </row>
        <row r="5266">
          <cell r="A5266" t="str">
            <v>SCE129P</v>
          </cell>
          <cell r="B5266">
            <v>28</v>
          </cell>
          <cell r="C5266">
            <v>65</v>
          </cell>
          <cell r="D5266" t="str">
            <v xml:space="preserve">BR  </v>
          </cell>
          <cell r="E5266" t="str">
            <v>C</v>
          </cell>
          <cell r="F5266" t="str">
            <v>P</v>
          </cell>
          <cell r="G5266">
            <v>40</v>
          </cell>
        </row>
        <row r="5267">
          <cell r="A5267" t="str">
            <v>SCE149P</v>
          </cell>
          <cell r="B5267">
            <v>28</v>
          </cell>
          <cell r="C5267" t="str">
            <v>P7</v>
          </cell>
          <cell r="D5267" t="str">
            <v xml:space="preserve">BR  </v>
          </cell>
          <cell r="E5267" t="str">
            <v>C</v>
          </cell>
          <cell r="F5267" t="str">
            <v>P</v>
          </cell>
          <cell r="G5267">
            <v>50</v>
          </cell>
        </row>
        <row r="5268">
          <cell r="A5268" t="str">
            <v>SCE1614P</v>
          </cell>
          <cell r="B5268">
            <v>28</v>
          </cell>
          <cell r="C5268">
            <v>65</v>
          </cell>
          <cell r="D5268" t="str">
            <v xml:space="preserve">BR  </v>
          </cell>
          <cell r="E5268" t="str">
            <v>C</v>
          </cell>
          <cell r="F5268" t="str">
            <v>P</v>
          </cell>
          <cell r="G5268">
            <v>40</v>
          </cell>
        </row>
        <row r="5269">
          <cell r="A5269" t="str">
            <v>SCE1616PP</v>
          </cell>
          <cell r="B5269">
            <v>28</v>
          </cell>
          <cell r="C5269">
            <v>65</v>
          </cell>
          <cell r="D5269" t="str">
            <v xml:space="preserve">BR  </v>
          </cell>
          <cell r="E5269" t="str">
            <v>C</v>
          </cell>
          <cell r="F5269" t="str">
            <v>P</v>
          </cell>
          <cell r="G5269">
            <v>50</v>
          </cell>
        </row>
        <row r="5270">
          <cell r="A5270" t="str">
            <v>SCE188</v>
          </cell>
          <cell r="B5270">
            <v>28</v>
          </cell>
          <cell r="C5270">
            <v>65</v>
          </cell>
          <cell r="D5270" t="str">
            <v xml:space="preserve">BR  </v>
          </cell>
          <cell r="E5270" t="str">
            <v>C</v>
          </cell>
          <cell r="F5270" t="str">
            <v>P</v>
          </cell>
          <cell r="G5270">
            <v>40</v>
          </cell>
        </row>
        <row r="5271">
          <cell r="A5271" t="str">
            <v>SCE2422P</v>
          </cell>
          <cell r="B5271">
            <v>28</v>
          </cell>
          <cell r="C5271">
            <v>65</v>
          </cell>
          <cell r="D5271" t="str">
            <v xml:space="preserve">BR  </v>
          </cell>
          <cell r="E5271" t="str">
            <v>C</v>
          </cell>
          <cell r="F5271" t="str">
            <v>P</v>
          </cell>
          <cell r="G5271">
            <v>40</v>
          </cell>
        </row>
        <row r="5272">
          <cell r="A5272" t="str">
            <v>SCE2424PP</v>
          </cell>
          <cell r="B5272">
            <v>28</v>
          </cell>
          <cell r="C5272">
            <v>65</v>
          </cell>
          <cell r="D5272" t="str">
            <v xml:space="preserve">BR  </v>
          </cell>
          <cell r="E5272" t="str">
            <v>C</v>
          </cell>
          <cell r="F5272" t="str">
            <v>P</v>
          </cell>
          <cell r="G5272">
            <v>40</v>
          </cell>
        </row>
        <row r="5273">
          <cell r="A5273" t="str">
            <v>SCE3216</v>
          </cell>
          <cell r="B5273">
            <v>28</v>
          </cell>
          <cell r="C5273">
            <v>65</v>
          </cell>
          <cell r="D5273" t="str">
            <v xml:space="preserve">BR  </v>
          </cell>
          <cell r="E5273" t="str">
            <v>C</v>
          </cell>
          <cell r="F5273" t="str">
            <v>P</v>
          </cell>
          <cell r="G5273">
            <v>40</v>
          </cell>
        </row>
        <row r="5274">
          <cell r="A5274" t="str">
            <v>SCE3616</v>
          </cell>
          <cell r="B5274">
            <v>28</v>
          </cell>
          <cell r="C5274">
            <v>65</v>
          </cell>
          <cell r="D5274" t="str">
            <v xml:space="preserve">BR  </v>
          </cell>
          <cell r="E5274" t="str">
            <v>C</v>
          </cell>
          <cell r="F5274" t="str">
            <v>P</v>
          </cell>
          <cell r="G5274">
            <v>40</v>
          </cell>
        </row>
        <row r="5275">
          <cell r="A5275" t="str">
            <v>SCE810PP</v>
          </cell>
          <cell r="B5275">
            <v>28</v>
          </cell>
          <cell r="C5275">
            <v>65</v>
          </cell>
          <cell r="D5275" t="str">
            <v xml:space="preserve">BR  </v>
          </cell>
          <cell r="E5275" t="str">
            <v>C</v>
          </cell>
          <cell r="F5275" t="str">
            <v>P</v>
          </cell>
          <cell r="G5275">
            <v>40</v>
          </cell>
        </row>
        <row r="5276">
          <cell r="A5276" t="str">
            <v>SCE912PP</v>
          </cell>
          <cell r="B5276">
            <v>28</v>
          </cell>
          <cell r="C5276">
            <v>65</v>
          </cell>
          <cell r="D5276" t="str">
            <v xml:space="preserve">BR  </v>
          </cell>
          <cell r="E5276" t="str">
            <v>C</v>
          </cell>
          <cell r="F5276" t="str">
            <v>P</v>
          </cell>
          <cell r="G5276">
            <v>40</v>
          </cell>
        </row>
        <row r="5277">
          <cell r="A5277" t="str">
            <v>SPECIALSERVICE</v>
          </cell>
          <cell r="B5277" t="str">
            <v xml:space="preserve">  </v>
          </cell>
          <cell r="C5277" t="str">
            <v>PC</v>
          </cell>
          <cell r="D5277" t="str">
            <v xml:space="preserve">LV  </v>
          </cell>
          <cell r="E5277" t="str">
            <v>C</v>
          </cell>
          <cell r="F5277" t="str">
            <v>P</v>
          </cell>
          <cell r="G5277">
            <v>1</v>
          </cell>
        </row>
        <row r="5278">
          <cell r="A5278" t="str">
            <v>SR1559TV</v>
          </cell>
          <cell r="B5278">
            <v>28</v>
          </cell>
          <cell r="C5278" t="str">
            <v>P6</v>
          </cell>
          <cell r="D5278" t="str">
            <v xml:space="preserve">BR  </v>
          </cell>
          <cell r="E5278" t="str">
            <v xml:space="preserve"> </v>
          </cell>
          <cell r="F5278" t="str">
            <v>M</v>
          </cell>
          <cell r="G5278">
            <v>20</v>
          </cell>
        </row>
        <row r="5279">
          <cell r="A5279" t="str">
            <v>SR1563TAV</v>
          </cell>
          <cell r="B5279">
            <v>28</v>
          </cell>
          <cell r="C5279" t="str">
            <v>P6</v>
          </cell>
          <cell r="D5279" t="str">
            <v xml:space="preserve">BR  </v>
          </cell>
          <cell r="E5279" t="str">
            <v xml:space="preserve"> </v>
          </cell>
          <cell r="F5279" t="str">
            <v>M</v>
          </cell>
          <cell r="G5279">
            <v>20</v>
          </cell>
        </row>
        <row r="5280">
          <cell r="A5280" t="str">
            <v>TAKEMAKE</v>
          </cell>
          <cell r="B5280" t="str">
            <v xml:space="preserve">  </v>
          </cell>
          <cell r="C5280" t="str">
            <v>P0</v>
          </cell>
          <cell r="D5280" t="str">
            <v xml:space="preserve">LV  </v>
          </cell>
          <cell r="E5280" t="str">
            <v xml:space="preserve"> </v>
          </cell>
          <cell r="F5280" t="str">
            <v>P</v>
          </cell>
          <cell r="G5280">
            <v>1</v>
          </cell>
        </row>
        <row r="5281">
          <cell r="A5281" t="str">
            <v>TWA2435</v>
          </cell>
          <cell r="B5281">
            <v>28</v>
          </cell>
          <cell r="C5281">
            <v>65</v>
          </cell>
          <cell r="D5281" t="str">
            <v xml:space="preserve">BR  </v>
          </cell>
          <cell r="E5281" t="str">
            <v>C</v>
          </cell>
          <cell r="F5281" t="str">
            <v>P</v>
          </cell>
          <cell r="G5281">
            <v>40</v>
          </cell>
        </row>
        <row r="5282">
          <cell r="A5282" t="str">
            <v>TWA4052</v>
          </cell>
          <cell r="B5282">
            <v>28</v>
          </cell>
          <cell r="C5282">
            <v>65</v>
          </cell>
          <cell r="D5282" t="str">
            <v xml:space="preserve">BR  </v>
          </cell>
          <cell r="E5282" t="str">
            <v>C</v>
          </cell>
          <cell r="F5282" t="str">
            <v>P</v>
          </cell>
          <cell r="G5282">
            <v>80</v>
          </cell>
        </row>
        <row r="5283">
          <cell r="A5283" t="str">
            <v>TWA4860</v>
          </cell>
          <cell r="B5283">
            <v>28</v>
          </cell>
          <cell r="C5283">
            <v>65</v>
          </cell>
          <cell r="D5283" t="str">
            <v xml:space="preserve">BR  </v>
          </cell>
          <cell r="E5283" t="str">
            <v>C</v>
          </cell>
          <cell r="F5283" t="str">
            <v>P</v>
          </cell>
          <cell r="G5283">
            <v>40</v>
          </cell>
        </row>
        <row r="5284">
          <cell r="A5284" t="str">
            <v>TWD2435</v>
          </cell>
          <cell r="B5284">
            <v>28</v>
          </cell>
          <cell r="C5284">
            <v>65</v>
          </cell>
          <cell r="D5284" t="str">
            <v xml:space="preserve">BR  </v>
          </cell>
          <cell r="E5284" t="str">
            <v>C</v>
          </cell>
          <cell r="F5284" t="str">
            <v>P</v>
          </cell>
          <cell r="G5284">
            <v>40</v>
          </cell>
        </row>
        <row r="5285">
          <cell r="A5285" t="str">
            <v>W62222EAHX</v>
          </cell>
          <cell r="B5285">
            <v>28</v>
          </cell>
          <cell r="C5285">
            <v>65</v>
          </cell>
          <cell r="D5285" t="str">
            <v xml:space="preserve">BR  </v>
          </cell>
          <cell r="E5285" t="str">
            <v>C</v>
          </cell>
          <cell r="F5285" t="str">
            <v>P</v>
          </cell>
          <cell r="G5285">
            <v>35</v>
          </cell>
        </row>
        <row r="5286">
          <cell r="A5286" t="str">
            <v>WUC61036V</v>
          </cell>
          <cell r="B5286">
            <v>28</v>
          </cell>
          <cell r="C5286">
            <v>65</v>
          </cell>
          <cell r="D5286" t="str">
            <v xml:space="preserve">BR  </v>
          </cell>
          <cell r="E5286" t="str">
            <v>C</v>
          </cell>
          <cell r="F5286" t="str">
            <v>P</v>
          </cell>
          <cell r="G5286">
            <v>35</v>
          </cell>
        </row>
        <row r="5287">
          <cell r="A5287" t="str">
            <v>ZA2315</v>
          </cell>
          <cell r="B5287" t="str">
            <v xml:space="preserve">  </v>
          </cell>
          <cell r="C5287" t="str">
            <v>PC</v>
          </cell>
          <cell r="D5287" t="str">
            <v xml:space="preserve">    </v>
          </cell>
          <cell r="E5287" t="str">
            <v xml:space="preserve"> </v>
          </cell>
          <cell r="F5287" t="str">
            <v>P</v>
          </cell>
          <cell r="G5287">
            <v>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eveland Data"/>
      <sheetName val="Bristol Data"/>
      <sheetName val="Richmond Data"/>
      <sheetName val="Goleta Data"/>
      <sheetName val="L2 MTD Data Sheet"/>
      <sheetName val="L2 YTD Data Sheet"/>
      <sheetName val="Lookup Table"/>
      <sheetName val="Simple Returns"/>
      <sheetName val="Sheet7"/>
      <sheetName val="L1  Gear - KPI Bowler"/>
      <sheetName val="Details"/>
      <sheetName val="Conto Economico Rexnord"/>
      <sheetName val="Main Report Data Table"/>
      <sheetName val="DRIVERS"/>
      <sheetName val="Fontaine"/>
      <sheetName val="Lists"/>
      <sheetName val="MANUFACTURA PS FALK"/>
    </sheetNames>
    <sheetDataSet>
      <sheetData sheetId="0" refreshError="1"/>
      <sheetData sheetId="1" refreshError="1"/>
      <sheetData sheetId="2" refreshError="1">
        <row r="2">
          <cell r="C2" t="str">
            <v>L3</v>
          </cell>
          <cell r="D2" t="str">
            <v>L1</v>
          </cell>
          <cell r="F2" t="str">
            <v>2001 YTD</v>
          </cell>
          <cell r="G2" t="str">
            <v>Jan</v>
          </cell>
          <cell r="H2" t="str">
            <v>Feb</v>
          </cell>
          <cell r="I2" t="str">
            <v>Mar</v>
          </cell>
          <cell r="J2" t="str">
            <v>Apr</v>
          </cell>
          <cell r="K2" t="str">
            <v>May</v>
          </cell>
          <cell r="L2" t="str">
            <v>Jun</v>
          </cell>
          <cell r="M2" t="str">
            <v>Jul</v>
          </cell>
          <cell r="N2" t="str">
            <v>Aug</v>
          </cell>
          <cell r="O2" t="str">
            <v>Sep</v>
          </cell>
          <cell r="P2" t="str">
            <v>Oct</v>
          </cell>
          <cell r="Q2" t="str">
            <v>Nov</v>
          </cell>
          <cell r="R2" t="str">
            <v>Dec</v>
          </cell>
        </row>
        <row r="3">
          <cell r="A3" t="str">
            <v>Safety</v>
          </cell>
        </row>
        <row r="4">
          <cell r="A4">
            <v>1</v>
          </cell>
          <cell r="B4" t="str">
            <v>Decrease OSHA Recordables</v>
          </cell>
          <cell r="E4" t="str">
            <v>Recordables</v>
          </cell>
          <cell r="F4">
            <v>7</v>
          </cell>
          <cell r="L4">
            <v>2</v>
          </cell>
          <cell r="M4">
            <v>4</v>
          </cell>
          <cell r="N4">
            <v>1</v>
          </cell>
        </row>
        <row r="5">
          <cell r="A5">
            <v>25</v>
          </cell>
          <cell r="E5" t="str">
            <v>hours worked</v>
          </cell>
          <cell r="F5">
            <v>33109</v>
          </cell>
          <cell r="M5">
            <v>17471</v>
          </cell>
          <cell r="N5">
            <v>15638</v>
          </cell>
        </row>
        <row r="6">
          <cell r="E6" t="str">
            <v>OSHA Recordable rate</v>
          </cell>
          <cell r="F6">
            <v>42.284575191035671</v>
          </cell>
          <cell r="G6" t="e">
            <v>#DIV/0!</v>
          </cell>
          <cell r="H6" t="e">
            <v>#DIV/0!</v>
          </cell>
          <cell r="I6" t="e">
            <v>#DIV/0!</v>
          </cell>
          <cell r="J6" t="e">
            <v>#DIV/0!</v>
          </cell>
          <cell r="K6" t="e">
            <v>#DIV/0!</v>
          </cell>
          <cell r="L6" t="e">
            <v>#DIV/0!</v>
          </cell>
          <cell r="M6">
            <v>45.790166561730871</v>
          </cell>
          <cell r="N6">
            <v>12.78935925310142</v>
          </cell>
          <cell r="O6" t="e">
            <v>#DIV/0!</v>
          </cell>
          <cell r="P6" t="e">
            <v>#DIV/0!</v>
          </cell>
          <cell r="Q6" t="e">
            <v>#DIV/0!</v>
          </cell>
          <cell r="R6" t="e">
            <v>#DIV/0!</v>
          </cell>
        </row>
        <row r="8">
          <cell r="A8" t="str">
            <v xml:space="preserve">Quality </v>
          </cell>
        </row>
        <row r="9">
          <cell r="A9">
            <v>2</v>
          </cell>
          <cell r="B9" t="str">
            <v xml:space="preserve">Improve Internal Quality             </v>
          </cell>
          <cell r="C9">
            <v>8</v>
          </cell>
          <cell r="D9">
            <v>10</v>
          </cell>
          <cell r="E9" t="str">
            <v>defects</v>
          </cell>
          <cell r="F9">
            <v>304</v>
          </cell>
          <cell r="M9">
            <v>123</v>
          </cell>
          <cell r="N9">
            <v>181</v>
          </cell>
        </row>
        <row r="10">
          <cell r="A10">
            <v>3</v>
          </cell>
          <cell r="B10" t="str">
            <v>Cabinet Products</v>
          </cell>
          <cell r="E10" t="str">
            <v>units</v>
          </cell>
          <cell r="F10">
            <v>53</v>
          </cell>
          <cell r="M10">
            <v>13</v>
          </cell>
          <cell r="N10">
            <v>40</v>
          </cell>
        </row>
        <row r="11">
          <cell r="E11" t="str">
            <v>DPU</v>
          </cell>
          <cell r="F11">
            <v>5.7358490566037732</v>
          </cell>
          <cell r="G11" t="e">
            <v>#DIV/0!</v>
          </cell>
          <cell r="H11" t="e">
            <v>#DIV/0!</v>
          </cell>
          <cell r="I11" t="e">
            <v>#DIV/0!</v>
          </cell>
          <cell r="J11" t="e">
            <v>#DIV/0!</v>
          </cell>
          <cell r="K11" t="e">
            <v>#DIV/0!</v>
          </cell>
          <cell r="L11" t="e">
            <v>#DIV/0!</v>
          </cell>
          <cell r="M11">
            <v>9.4615384615384617</v>
          </cell>
          <cell r="N11">
            <v>4.5250000000000004</v>
          </cell>
          <cell r="O11" t="e">
            <v>#DIV/0!</v>
          </cell>
          <cell r="P11" t="e">
            <v>#DIV/0!</v>
          </cell>
          <cell r="Q11" t="e">
            <v>#DIV/0!</v>
          </cell>
          <cell r="R11" t="e">
            <v>#DIV/0!</v>
          </cell>
        </row>
        <row r="12">
          <cell r="E12" t="str">
            <v>PPM</v>
          </cell>
          <cell r="F12">
            <v>5735849.0566037735</v>
          </cell>
          <cell r="G12" t="e">
            <v>#DIV/0!</v>
          </cell>
          <cell r="H12" t="e">
            <v>#DIV/0!</v>
          </cell>
          <cell r="I12" t="e">
            <v>#DIV/0!</v>
          </cell>
          <cell r="J12" t="e">
            <v>#DIV/0!</v>
          </cell>
          <cell r="K12" t="e">
            <v>#DIV/0!</v>
          </cell>
          <cell r="L12" t="e">
            <v>#DIV/0!</v>
          </cell>
          <cell r="M12">
            <v>9461538.461538462</v>
          </cell>
          <cell r="N12">
            <v>4525000</v>
          </cell>
          <cell r="O12" t="e">
            <v>#DIV/0!</v>
          </cell>
          <cell r="P12" t="e">
            <v>#DIV/0!</v>
          </cell>
          <cell r="Q12" t="e">
            <v>#DIV/0!</v>
          </cell>
          <cell r="R12" t="e">
            <v>#DIV/0!</v>
          </cell>
        </row>
        <row r="14">
          <cell r="A14">
            <v>6</v>
          </cell>
          <cell r="B14" t="str">
            <v xml:space="preserve">Improve External Quality </v>
          </cell>
          <cell r="C14">
            <v>9</v>
          </cell>
          <cell r="D14">
            <v>11</v>
          </cell>
          <cell r="E14" t="str">
            <v>defects</v>
          </cell>
          <cell r="F14">
            <v>2</v>
          </cell>
          <cell r="M14">
            <v>2</v>
          </cell>
        </row>
        <row r="15">
          <cell r="A15">
            <v>7</v>
          </cell>
          <cell r="B15" t="str">
            <v>Cabinet Products</v>
          </cell>
          <cell r="E15" t="str">
            <v>units</v>
          </cell>
          <cell r="F15">
            <v>44</v>
          </cell>
          <cell r="M15">
            <v>44</v>
          </cell>
        </row>
        <row r="16">
          <cell r="E16" t="str">
            <v>DPU</v>
          </cell>
          <cell r="F16">
            <v>4.5454545454545456E-2</v>
          </cell>
          <cell r="G16" t="e">
            <v>#DIV/0!</v>
          </cell>
          <cell r="H16" t="e">
            <v>#DIV/0!</v>
          </cell>
          <cell r="I16" t="e">
            <v>#DIV/0!</v>
          </cell>
          <cell r="J16" t="e">
            <v>#DIV/0!</v>
          </cell>
          <cell r="K16" t="e">
            <v>#DIV/0!</v>
          </cell>
          <cell r="L16" t="e">
            <v>#DIV/0!</v>
          </cell>
          <cell r="M16">
            <v>4.5454545454545456E-2</v>
          </cell>
          <cell r="N16" t="e">
            <v>#DIV/0!</v>
          </cell>
          <cell r="O16" t="e">
            <v>#DIV/0!</v>
          </cell>
          <cell r="P16" t="e">
            <v>#DIV/0!</v>
          </cell>
          <cell r="Q16" t="e">
            <v>#DIV/0!</v>
          </cell>
          <cell r="R16" t="e">
            <v>#DIV/0!</v>
          </cell>
        </row>
        <row r="17">
          <cell r="E17" t="str">
            <v>PPM</v>
          </cell>
          <cell r="F17">
            <v>45454.545454545456</v>
          </cell>
          <cell r="G17" t="e">
            <v>#DIV/0!</v>
          </cell>
          <cell r="H17" t="e">
            <v>#DIV/0!</v>
          </cell>
          <cell r="I17" t="e">
            <v>#DIV/0!</v>
          </cell>
          <cell r="J17" t="e">
            <v>#DIV/0!</v>
          </cell>
          <cell r="K17" t="e">
            <v>#DIV/0!</v>
          </cell>
          <cell r="L17" t="e">
            <v>#DIV/0!</v>
          </cell>
          <cell r="M17">
            <v>45454.545454545456</v>
          </cell>
          <cell r="N17" t="e">
            <v>#DIV/0!</v>
          </cell>
          <cell r="O17" t="e">
            <v>#DIV/0!</v>
          </cell>
          <cell r="P17" t="e">
            <v>#DIV/0!</v>
          </cell>
          <cell r="Q17" t="e">
            <v>#DIV/0!</v>
          </cell>
          <cell r="R17" t="e">
            <v>#DIV/0!</v>
          </cell>
        </row>
        <row r="19">
          <cell r="A19">
            <v>10</v>
          </cell>
          <cell r="B19" t="str">
            <v>Top 3 processes by site complete by 12/1</v>
          </cell>
          <cell r="C19">
            <v>6</v>
          </cell>
          <cell r="E19" t="str">
            <v>VSMs complete</v>
          </cell>
          <cell r="F19">
            <v>0</v>
          </cell>
          <cell r="G19">
            <v>0</v>
          </cell>
          <cell r="H19">
            <v>0</v>
          </cell>
          <cell r="I19">
            <v>0</v>
          </cell>
          <cell r="J19">
            <v>0</v>
          </cell>
          <cell r="K19">
            <v>0</v>
          </cell>
          <cell r="L19">
            <v>0</v>
          </cell>
          <cell r="M19">
            <v>0</v>
          </cell>
          <cell r="N19">
            <v>0</v>
          </cell>
        </row>
        <row r="21">
          <cell r="A21" t="str">
            <v>Delivery</v>
          </cell>
        </row>
        <row r="22">
          <cell r="A22">
            <v>11</v>
          </cell>
          <cell r="B22" t="str">
            <v>Cabinet Products - Improve OTD to CRD</v>
          </cell>
          <cell r="E22" t="str">
            <v>Line items shipped on time to CRD</v>
          </cell>
          <cell r="F22">
            <v>332</v>
          </cell>
          <cell r="M22">
            <v>8</v>
          </cell>
          <cell r="N22">
            <v>324</v>
          </cell>
        </row>
        <row r="23">
          <cell r="A23">
            <v>12</v>
          </cell>
          <cell r="E23" t="str">
            <v>Total line items shipped</v>
          </cell>
          <cell r="F23">
            <v>374</v>
          </cell>
          <cell r="M23">
            <v>14</v>
          </cell>
          <cell r="N23">
            <v>360</v>
          </cell>
        </row>
        <row r="24">
          <cell r="E24" t="str">
            <v>OTD</v>
          </cell>
          <cell r="F24">
            <v>0.88770053475935828</v>
          </cell>
          <cell r="G24" t="e">
            <v>#DIV/0!</v>
          </cell>
          <cell r="H24" t="e">
            <v>#DIV/0!</v>
          </cell>
          <cell r="I24" t="e">
            <v>#DIV/0!</v>
          </cell>
          <cell r="J24" t="e">
            <v>#DIV/0!</v>
          </cell>
          <cell r="K24" t="e">
            <v>#DIV/0!</v>
          </cell>
          <cell r="L24" t="e">
            <v>#DIV/0!</v>
          </cell>
          <cell r="M24">
            <v>0.5714285714285714</v>
          </cell>
          <cell r="N24">
            <v>0.9</v>
          </cell>
          <cell r="O24" t="e">
            <v>#DIV/0!</v>
          </cell>
          <cell r="P24" t="e">
            <v>#DIV/0!</v>
          </cell>
          <cell r="Q24" t="e">
            <v>#DIV/0!</v>
          </cell>
          <cell r="R24" t="e">
            <v>#DIV/0!</v>
          </cell>
        </row>
        <row r="26">
          <cell r="A26">
            <v>15</v>
          </cell>
          <cell r="B26" t="str">
            <v>Lead Time</v>
          </cell>
          <cell r="E26" t="str">
            <v>Quoted lead time</v>
          </cell>
          <cell r="F26">
            <v>2</v>
          </cell>
          <cell r="M26">
            <v>2</v>
          </cell>
          <cell r="N26">
            <v>2</v>
          </cell>
        </row>
        <row r="28">
          <cell r="A28" t="str">
            <v>Cost</v>
          </cell>
        </row>
        <row r="29">
          <cell r="A29">
            <v>17</v>
          </cell>
          <cell r="B29" t="str">
            <v>PPV</v>
          </cell>
          <cell r="E29" t="str">
            <v>$ of PPV</v>
          </cell>
          <cell r="F29">
            <v>43.652000000000001</v>
          </cell>
          <cell r="L29">
            <v>24.949000000000002</v>
          </cell>
          <cell r="M29">
            <v>7.7030000000000003</v>
          </cell>
          <cell r="N29">
            <v>11</v>
          </cell>
        </row>
        <row r="31">
          <cell r="A31">
            <v>18</v>
          </cell>
          <cell r="B31" t="str">
            <v>Manufacturing hrly labor % to sales</v>
          </cell>
          <cell r="E31" t="str">
            <v>hrly labor $</v>
          </cell>
          <cell r="F31">
            <v>341</v>
          </cell>
          <cell r="L31">
            <v>202</v>
          </cell>
          <cell r="M31">
            <v>139</v>
          </cell>
        </row>
        <row r="32">
          <cell r="E32" t="str">
            <v>sales $</v>
          </cell>
          <cell r="F32">
            <v>18898</v>
          </cell>
          <cell r="G32">
            <v>3850</v>
          </cell>
          <cell r="H32">
            <v>3748</v>
          </cell>
          <cell r="I32">
            <v>4884</v>
          </cell>
          <cell r="J32">
            <v>1322</v>
          </cell>
          <cell r="K32">
            <v>1973</v>
          </cell>
          <cell r="L32">
            <v>2041</v>
          </cell>
          <cell r="M32">
            <v>1080</v>
          </cell>
          <cell r="N32">
            <v>0</v>
          </cell>
          <cell r="O32">
            <v>0</v>
          </cell>
          <cell r="P32">
            <v>0</v>
          </cell>
          <cell r="Q32">
            <v>0</v>
          </cell>
          <cell r="R32">
            <v>0</v>
          </cell>
        </row>
        <row r="33">
          <cell r="E33" t="str">
            <v>labor % to sales</v>
          </cell>
          <cell r="F33">
            <v>1.8044237485448197E-2</v>
          </cell>
          <cell r="G33">
            <v>0</v>
          </cell>
          <cell r="H33">
            <v>0</v>
          </cell>
          <cell r="I33">
            <v>0</v>
          </cell>
          <cell r="J33">
            <v>0</v>
          </cell>
          <cell r="K33">
            <v>0</v>
          </cell>
          <cell r="L33">
            <v>9.8971092601665853E-2</v>
          </cell>
          <cell r="M33">
            <v>0.12870370370370371</v>
          </cell>
          <cell r="N33" t="e">
            <v>#DIV/0!</v>
          </cell>
          <cell r="O33" t="e">
            <v>#DIV/0!</v>
          </cell>
          <cell r="P33" t="e">
            <v>#DIV/0!</v>
          </cell>
          <cell r="Q33" t="e">
            <v>#DIV/0!</v>
          </cell>
          <cell r="R33" t="e">
            <v>#DIV/0!</v>
          </cell>
        </row>
        <row r="35">
          <cell r="A35">
            <v>20</v>
          </cell>
          <cell r="B35" t="str">
            <v xml:space="preserve">Increase Inventory Turns from x to y                             </v>
          </cell>
          <cell r="C35">
            <v>3</v>
          </cell>
          <cell r="D35">
            <v>13</v>
          </cell>
          <cell r="E35" t="str">
            <v>CGS</v>
          </cell>
          <cell r="F35">
            <v>11993</v>
          </cell>
          <cell r="G35">
            <v>1952</v>
          </cell>
          <cell r="H35">
            <v>2119</v>
          </cell>
          <cell r="I35">
            <v>2971</v>
          </cell>
          <cell r="J35">
            <v>862</v>
          </cell>
          <cell r="K35">
            <v>1213</v>
          </cell>
          <cell r="L35">
            <v>1113</v>
          </cell>
          <cell r="M35">
            <v>711</v>
          </cell>
          <cell r="N35">
            <v>1052</v>
          </cell>
        </row>
        <row r="36">
          <cell r="E36" t="str">
            <v>WEEKS in Month</v>
          </cell>
          <cell r="F36">
            <v>34</v>
          </cell>
          <cell r="G36">
            <v>4</v>
          </cell>
          <cell r="H36">
            <v>4</v>
          </cell>
          <cell r="I36">
            <v>5</v>
          </cell>
          <cell r="J36">
            <v>4</v>
          </cell>
          <cell r="K36">
            <v>4</v>
          </cell>
          <cell r="L36">
            <v>5</v>
          </cell>
          <cell r="M36">
            <v>4</v>
          </cell>
          <cell r="N36">
            <v>4</v>
          </cell>
        </row>
        <row r="37">
          <cell r="A37">
            <v>21</v>
          </cell>
          <cell r="E37" t="str">
            <v>C/M GROSS INV</v>
          </cell>
          <cell r="F37">
            <v>7001.625</v>
          </cell>
          <cell r="G37">
            <v>7098</v>
          </cell>
          <cell r="H37">
            <v>7556</v>
          </cell>
          <cell r="I37">
            <v>6803</v>
          </cell>
          <cell r="J37">
            <v>7146</v>
          </cell>
          <cell r="K37">
            <v>6805</v>
          </cell>
          <cell r="L37">
            <v>7079</v>
          </cell>
          <cell r="M37">
            <v>6954</v>
          </cell>
          <cell r="N37">
            <v>6572</v>
          </cell>
        </row>
        <row r="38">
          <cell r="E38" t="str">
            <v>INV. TURNS</v>
          </cell>
          <cell r="F38">
            <v>2.6197111804927635</v>
          </cell>
          <cell r="G38">
            <v>3.5750915750915753</v>
          </cell>
          <cell r="H38">
            <v>3.64571201694018</v>
          </cell>
          <cell r="I38">
            <v>4.5418785829780983</v>
          </cell>
          <cell r="J38">
            <v>1.5681500139938427</v>
          </cell>
          <cell r="K38">
            <v>2.3172667156502573</v>
          </cell>
          <cell r="L38">
            <v>1.6351462070913971</v>
          </cell>
          <cell r="M38">
            <v>1.3291630716134599</v>
          </cell>
          <cell r="N38">
            <v>2.0809494826536823</v>
          </cell>
          <cell r="O38" t="e">
            <v>#DIV/0!</v>
          </cell>
          <cell r="P38" t="e">
            <v>#DIV/0!</v>
          </cell>
          <cell r="Q38" t="e">
            <v>#DIV/0!</v>
          </cell>
          <cell r="R38" t="e">
            <v>#DIV/0!</v>
          </cell>
        </row>
        <row r="40">
          <cell r="A40">
            <v>22</v>
          </cell>
          <cell r="B40" t="str">
            <v xml:space="preserve">Improve Receivable Days from x to y                                 </v>
          </cell>
          <cell r="C40">
            <v>4</v>
          </cell>
          <cell r="D40">
            <v>14</v>
          </cell>
          <cell r="E40" t="str">
            <v>C/M GROSS A/R</v>
          </cell>
          <cell r="F40">
            <v>7351.8571428571431</v>
          </cell>
          <cell r="G40">
            <v>9151</v>
          </cell>
          <cell r="H40">
            <v>8826</v>
          </cell>
          <cell r="I40">
            <v>9956</v>
          </cell>
          <cell r="J40">
            <v>8305</v>
          </cell>
          <cell r="K40">
            <v>6136</v>
          </cell>
          <cell r="L40">
            <v>4525</v>
          </cell>
          <cell r="M40">
            <v>4564</v>
          </cell>
        </row>
        <row r="41">
          <cell r="A41">
            <v>19</v>
          </cell>
          <cell r="E41" t="str">
            <v>C/M SALES</v>
          </cell>
          <cell r="F41">
            <v>18898</v>
          </cell>
          <cell r="G41">
            <v>3850</v>
          </cell>
          <cell r="H41">
            <v>3748</v>
          </cell>
          <cell r="I41">
            <v>4884</v>
          </cell>
          <cell r="J41">
            <v>1322</v>
          </cell>
          <cell r="K41">
            <v>1973</v>
          </cell>
          <cell r="L41">
            <v>2041</v>
          </cell>
          <cell r="M41">
            <v>1080</v>
          </cell>
        </row>
        <row r="42">
          <cell r="E42" t="str">
            <v>DAYS (DSO)</v>
          </cell>
          <cell r="F42">
            <v>92.843104218249749</v>
          </cell>
          <cell r="G42">
            <v>66.735564435564442</v>
          </cell>
          <cell r="H42">
            <v>66.117108611772437</v>
          </cell>
          <cell r="I42">
            <v>71.543265293265293</v>
          </cell>
          <cell r="J42">
            <v>176.38339345979284</v>
          </cell>
          <cell r="K42">
            <v>87.318803852002034</v>
          </cell>
          <cell r="L42">
            <v>77.809944220404773</v>
          </cell>
          <cell r="M42">
            <v>118.65099715099716</v>
          </cell>
          <cell r="N42" t="e">
            <v>#DIV/0!</v>
          </cell>
          <cell r="O42" t="e">
            <v>#DIV/0!</v>
          </cell>
          <cell r="P42" t="e">
            <v>#DIV/0!</v>
          </cell>
          <cell r="Q42" t="e">
            <v>#DIV/0!</v>
          </cell>
          <cell r="R42" t="e">
            <v>#DIV/0!</v>
          </cell>
        </row>
        <row r="44">
          <cell r="A44">
            <v>23</v>
          </cell>
          <cell r="B44" t="str">
            <v>Improve Payable Days</v>
          </cell>
          <cell r="C44">
            <v>5</v>
          </cell>
          <cell r="E44" t="str">
            <v xml:space="preserve">C/M A/P </v>
          </cell>
          <cell r="F44">
            <v>2754.2857142857142</v>
          </cell>
          <cell r="G44">
            <v>3163</v>
          </cell>
          <cell r="H44">
            <v>2530</v>
          </cell>
          <cell r="I44">
            <v>3999</v>
          </cell>
          <cell r="J44">
            <v>3110</v>
          </cell>
          <cell r="K44">
            <v>2315</v>
          </cell>
          <cell r="L44">
            <v>2358</v>
          </cell>
          <cell r="M44">
            <v>1805</v>
          </cell>
        </row>
        <row r="45">
          <cell r="A45">
            <v>24</v>
          </cell>
          <cell r="E45" t="str">
            <v>C/M A/P inputs less payroll and p/r taxes</v>
          </cell>
          <cell r="F45">
            <v>0</v>
          </cell>
        </row>
        <row r="46">
          <cell r="E46" t="str">
            <v>DAYS (DPO)</v>
          </cell>
          <cell r="F46" t="e">
            <v>#DIV/0!</v>
          </cell>
          <cell r="G46" t="e">
            <v>#DIV/0!</v>
          </cell>
          <cell r="H46" t="e">
            <v>#DIV/0!</v>
          </cell>
          <cell r="I46" t="e">
            <v>#DIV/0!</v>
          </cell>
          <cell r="J46" t="e">
            <v>#DIV/0!</v>
          </cell>
          <cell r="K46" t="e">
            <v>#DIV/0!</v>
          </cell>
          <cell r="L46" t="e">
            <v>#DIV/0!</v>
          </cell>
          <cell r="M46" t="e">
            <v>#DIV/0!</v>
          </cell>
          <cell r="N46" t="e">
            <v>#DIV/0!</v>
          </cell>
          <cell r="O46" t="e">
            <v>#DIV/0!</v>
          </cell>
          <cell r="P46" t="e">
            <v>#DIV/0!</v>
          </cell>
          <cell r="Q46" t="e">
            <v>#DIV/0!</v>
          </cell>
          <cell r="R46" t="e">
            <v>#DIV/0!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mp Chart"/>
      <sheetName val="S &amp; O Table"/>
      <sheetName val="S &amp; O Graphs"/>
      <sheetName val="Module1"/>
      <sheetName val="Macro1"/>
      <sheetName val="Richmond Data"/>
      <sheetName val="Bristol Data"/>
      <sheetName val="Cntmrs-Recruit"/>
      <sheetName val="Goleta Data"/>
      <sheetName val="Lookup Table"/>
      <sheetName val="Details"/>
      <sheetName val="Bump_Chart"/>
      <sheetName val="S_&amp;_O_Table"/>
      <sheetName val="S_&amp;_O_Graphs"/>
      <sheetName val="Richmond_Data"/>
      <sheetName val="Bristol_Data"/>
      <sheetName val="Goleta_Data"/>
      <sheetName val="Lookup_Table"/>
      <sheetName val="Lists"/>
    </sheetNames>
    <sheetDataSet>
      <sheetData sheetId="0" refreshError="1"/>
      <sheetData sheetId="1" refreshError="1"/>
      <sheetData sheetId="2" refreshError="1"/>
      <sheetData sheetId="3" refreshError="1"/>
      <sheetData sheetId="4" refreshError="1">
        <row r="1">
          <cell r="A1" t="str">
            <v>BUMP</v>
          </cell>
        </row>
        <row r="2">
          <cell r="A2" t="b">
            <v>0</v>
          </cell>
        </row>
        <row r="3">
          <cell r="A3" t="b">
            <v>0</v>
          </cell>
        </row>
        <row r="4">
          <cell r="A4" t="b">
            <v>0</v>
          </cell>
        </row>
        <row r="5">
          <cell r="A5" t="b">
            <v>0</v>
          </cell>
        </row>
        <row r="6">
          <cell r="A6" t="b">
            <v>0</v>
          </cell>
        </row>
        <row r="7">
          <cell r="A7" t="b">
            <v>0</v>
          </cell>
        </row>
        <row r="8">
          <cell r="A8" t="b">
            <v>0</v>
          </cell>
        </row>
        <row r="9">
          <cell r="A9" t="b">
            <v>0</v>
          </cell>
        </row>
        <row r="10">
          <cell r="A10" t="b">
            <v>0</v>
          </cell>
        </row>
        <row r="11">
          <cell r="A11" t="b">
            <v>0</v>
          </cell>
        </row>
        <row r="12">
          <cell r="A12" t="b">
            <v>0</v>
          </cell>
        </row>
        <row r="13">
          <cell r="A13" t="b">
            <v>0</v>
          </cell>
        </row>
        <row r="14">
          <cell r="A14" t="b">
            <v>0</v>
          </cell>
        </row>
        <row r="15">
          <cell r="A15" t="b">
            <v>0</v>
          </cell>
        </row>
        <row r="16">
          <cell r="A16" t="b">
            <v>0</v>
          </cell>
        </row>
        <row r="17">
          <cell r="A17" t="b">
            <v>0</v>
          </cell>
        </row>
        <row r="18">
          <cell r="A18" t="b">
            <v>0</v>
          </cell>
        </row>
        <row r="19">
          <cell r="A19" t="b">
            <v>0</v>
          </cell>
        </row>
        <row r="20">
          <cell r="A20" t="b">
            <v>0</v>
          </cell>
        </row>
        <row r="21">
          <cell r="A21" t="b">
            <v>0</v>
          </cell>
        </row>
        <row r="22">
          <cell r="A22" t="b">
            <v>0</v>
          </cell>
        </row>
        <row r="23">
          <cell r="A23" t="b">
            <v>0</v>
          </cell>
        </row>
        <row r="24">
          <cell r="A24" t="b">
            <v>0</v>
          </cell>
        </row>
        <row r="25">
          <cell r="A25" t="b">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mpany Details"/>
      <sheetName val="Contents"/>
      <sheetName val="PR_01"/>
      <sheetName val="PR_01a"/>
      <sheetName val="PR_02"/>
      <sheetName val="PR_03"/>
      <sheetName val="PR_04"/>
      <sheetName val="PR_04a"/>
      <sheetName val="PR_05a"/>
      <sheetName val="PR_05b"/>
      <sheetName val="PR_06a"/>
      <sheetName val="PR_06b"/>
      <sheetName val="PR_06c"/>
      <sheetName val="PR_07"/>
      <sheetName val="PR_07a"/>
      <sheetName val="PR_08"/>
      <sheetName val="PR_08a"/>
      <sheetName val="PR_09"/>
      <sheetName val="PR_09a"/>
      <sheetName val="PR_09b"/>
      <sheetName val="PR_10"/>
      <sheetName val="PR_10a"/>
      <sheetName val="PR_11a"/>
      <sheetName val="PR_11b"/>
      <sheetName val="PR_11c"/>
      <sheetName val="PR_12"/>
      <sheetName val="PR_11c backup"/>
      <sheetName val="PR_12a"/>
      <sheetName val="PR_13"/>
      <sheetName val="PR_13a"/>
      <sheetName val="PR_14"/>
      <sheetName val="PR_14a"/>
      <sheetName val="PR_15"/>
      <sheetName val="PR_15a"/>
      <sheetName val="PR_16"/>
      <sheetName val="PR_16a"/>
      <sheetName val="PR_16b"/>
      <sheetName val="data"/>
      <sheetName val="PR_17"/>
      <sheetName val="PR_17 backup"/>
      <sheetName val="PR_17a"/>
      <sheetName val="PR_18"/>
      <sheetName val="PR_19"/>
      <sheetName val="INP_01"/>
      <sheetName val="INP_02"/>
      <sheetName val="INP_03"/>
      <sheetName val="INP_04"/>
      <sheetName val="INP_05"/>
      <sheetName val="INP_06"/>
      <sheetName val="Validations"/>
      <sheetName val="DSO_DPO"/>
      <sheetName val="Graph Details"/>
      <sheetName val="Details"/>
      <sheetName val="Macro1"/>
      <sheetName val="Richmond Data"/>
      <sheetName val="&gt;=9&quot; OD"/>
      <sheetName val="Lookup Table"/>
      <sheetName val="Simple Returns"/>
      <sheetName val="CHK_WW"/>
      <sheetName val="Sheet7"/>
      <sheetName val="Assumptions"/>
      <sheetName val="Charts by Mon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nk"/>
      <sheetName val="Cover"/>
      <sheetName val="Contents"/>
      <sheetName val="PR_01"/>
      <sheetName val="PR_02"/>
      <sheetName val="PR_03"/>
      <sheetName val="PR_04"/>
      <sheetName val="PR_06"/>
      <sheetName val="PR_07"/>
      <sheetName val="PR_09"/>
      <sheetName val="PR_10"/>
      <sheetName val="PR_11"/>
      <sheetName val="PR_12"/>
      <sheetName val="PR_13"/>
      <sheetName val="PR_14"/>
      <sheetName val="PR_15"/>
      <sheetName val="PR_16"/>
      <sheetName val="PR_17"/>
      <sheetName val="INP_01"/>
      <sheetName val="INP_02"/>
      <sheetName val="INP_03"/>
      <sheetName val="INP_04"/>
      <sheetName val="INP_05"/>
      <sheetName val="INP_06"/>
      <sheetName val="INP_07"/>
      <sheetName val="INP_08"/>
      <sheetName val="INP_09"/>
      <sheetName val="INP_10"/>
      <sheetName val="INP_11"/>
      <sheetName val="INP_12"/>
      <sheetName val="INP_13"/>
      <sheetName val="INP_14"/>
      <sheetName val="INP_15"/>
      <sheetName val="INP_16"/>
      <sheetName val="INP_17"/>
      <sheetName val="INP_18"/>
      <sheetName val="INP_19"/>
      <sheetName val="INP_20"/>
      <sheetName val="INP_21"/>
      <sheetName val="INP_22"/>
      <sheetName val="INP_23"/>
      <sheetName val="INP_24"/>
      <sheetName val="INP_25"/>
      <sheetName val="INP_26"/>
      <sheetName val="INP_27"/>
      <sheetName val="INP_28"/>
      <sheetName val="INP_29"/>
      <sheetName val="INP_30"/>
      <sheetName val="INP_31"/>
      <sheetName val="INP_32"/>
      <sheetName val="INP_33"/>
      <sheetName val="INP_34"/>
      <sheetName val="INP_35"/>
      <sheetName val="INP_36"/>
      <sheetName val="INP_37"/>
      <sheetName val="INP_38"/>
      <sheetName val="INP_39"/>
      <sheetName val="INP_40"/>
      <sheetName val="INP_41"/>
      <sheetName val="INP_42"/>
      <sheetName val="INP_43"/>
      <sheetName val="INP_44"/>
      <sheetName val="Graphs"/>
      <sheetName val="Graphs_Input"/>
      <sheetName val="Exhaust"/>
      <sheetName val="dlg_mc_mes_box"/>
      <sheetName val="dlg_select"/>
      <sheetName val="dlg_imip_select"/>
      <sheetName val="Graph Details"/>
      <sheetName val="dlg_category"/>
      <sheetName val="Validations"/>
      <sheetName val="Extract"/>
      <sheetName val="Details"/>
      <sheetName val="Dlg_draft"/>
      <sheetName val="Dlg_Front"/>
      <sheetName val="Dlg_about_PRP"/>
      <sheetName val="dlg_company_details"/>
      <sheetName val="dlg_paper_type"/>
      <sheetName val="Phil Area ID Si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row r="2">
          <cell r="B2" t="str">
            <v>2000/2001 Invensys Management Information System</v>
          </cell>
        </row>
        <row r="172">
          <cell r="B172" t="str">
            <v>G</v>
          </cell>
        </row>
        <row r="173">
          <cell r="B173" t="str">
            <v>Y</v>
          </cell>
        </row>
        <row r="174">
          <cell r="B174" t="str">
            <v>R</v>
          </cell>
        </row>
      </sheetData>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thmin-Pthmax Z"/>
      <sheetName val="Tabelle2"/>
      <sheetName val="Pivot-Mengentab"/>
      <sheetName val="Tabelle1"/>
      <sheetName val="rpfp002"/>
      <sheetName val="Details"/>
      <sheetName val="Balance Sheet Adjustments"/>
      <sheetName val="Pull Down Menus"/>
      <sheetName val="&gt;=9&quot; OD"/>
      <sheetName val="Richmond Data"/>
      <sheetName val="Charts by Month"/>
      <sheetName val="Reference Dates"/>
      <sheetName val="sal"/>
      <sheetName val="BEV"/>
    </sheetNames>
    <sheetDataSet>
      <sheetData sheetId="0" refreshError="1"/>
      <sheetData sheetId="1" refreshError="1"/>
      <sheetData sheetId="2" refreshError="1"/>
      <sheetData sheetId="3" refreshError="1">
        <row r="3">
          <cell r="B3" t="str">
            <v>9-1-S3-K18</v>
          </cell>
          <cell r="C3">
            <v>32</v>
          </cell>
          <cell r="D3" t="str">
            <v>S3</v>
          </cell>
          <cell r="F3" t="str">
            <v>3C5546-81</v>
          </cell>
          <cell r="G3" t="str">
            <v>SW14Z1</v>
          </cell>
          <cell r="H3">
            <v>9</v>
          </cell>
          <cell r="I3" t="str">
            <v>K18</v>
          </cell>
          <cell r="J3">
            <v>1</v>
          </cell>
          <cell r="K3">
            <v>11</v>
          </cell>
        </row>
        <row r="4">
          <cell r="B4" t="str">
            <v>9-1-S3-K18</v>
          </cell>
          <cell r="C4">
            <v>159</v>
          </cell>
          <cell r="D4" t="str">
            <v>S3</v>
          </cell>
          <cell r="F4" t="str">
            <v>3C6501-01</v>
          </cell>
          <cell r="G4" t="str">
            <v>SW14Z1</v>
          </cell>
          <cell r="H4">
            <v>9</v>
          </cell>
          <cell r="I4" t="str">
            <v>K18</v>
          </cell>
          <cell r="J4">
            <v>1</v>
          </cell>
          <cell r="K4">
            <v>62</v>
          </cell>
        </row>
        <row r="5">
          <cell r="B5" t="str">
            <v>11-1-S3-K18</v>
          </cell>
          <cell r="C5">
            <v>419</v>
          </cell>
          <cell r="D5" t="str">
            <v>S3</v>
          </cell>
          <cell r="F5" t="str">
            <v>3C5546-82</v>
          </cell>
          <cell r="G5" t="str">
            <v>SW14Z1</v>
          </cell>
          <cell r="H5">
            <v>11</v>
          </cell>
          <cell r="I5" t="str">
            <v>K18</v>
          </cell>
          <cell r="J5">
            <v>1</v>
          </cell>
          <cell r="K5">
            <v>36</v>
          </cell>
        </row>
        <row r="6">
          <cell r="B6" t="str">
            <v>11-1-S3-K18</v>
          </cell>
          <cell r="C6">
            <v>84</v>
          </cell>
          <cell r="D6" t="str">
            <v>S3</v>
          </cell>
          <cell r="F6" t="str">
            <v>3C6501-02</v>
          </cell>
          <cell r="G6" t="str">
            <v>SW14Z1</v>
          </cell>
          <cell r="H6">
            <v>11</v>
          </cell>
          <cell r="I6" t="str">
            <v>K18</v>
          </cell>
          <cell r="J6">
            <v>1</v>
          </cell>
          <cell r="K6">
            <v>50</v>
          </cell>
        </row>
        <row r="7">
          <cell r="B7" t="str">
            <v>13-1-S3-K18</v>
          </cell>
          <cell r="C7">
            <v>75</v>
          </cell>
          <cell r="D7" t="str">
            <v>S3</v>
          </cell>
          <cell r="F7" t="str">
            <v>3C6501-03</v>
          </cell>
          <cell r="G7" t="str">
            <v>SW14Z1</v>
          </cell>
          <cell r="H7">
            <v>13</v>
          </cell>
          <cell r="I7" t="str">
            <v>K18</v>
          </cell>
          <cell r="J7">
            <v>1</v>
          </cell>
          <cell r="K7">
            <v>29</v>
          </cell>
        </row>
        <row r="8">
          <cell r="B8" t="str">
            <v>16-1-S3-K18</v>
          </cell>
          <cell r="C8">
            <v>49</v>
          </cell>
          <cell r="D8" t="str">
            <v>S3</v>
          </cell>
          <cell r="F8" t="str">
            <v>3C6501-04</v>
          </cell>
          <cell r="G8" t="str">
            <v>SW14Z1</v>
          </cell>
          <cell r="H8">
            <v>16</v>
          </cell>
          <cell r="I8" t="str">
            <v>K18</v>
          </cell>
          <cell r="J8">
            <v>1</v>
          </cell>
          <cell r="K8">
            <v>39</v>
          </cell>
        </row>
        <row r="9">
          <cell r="B9" t="str">
            <v>16-1-S3-K18</v>
          </cell>
          <cell r="C9">
            <v>2</v>
          </cell>
          <cell r="D9" t="str">
            <v>S3</v>
          </cell>
          <cell r="F9" t="str">
            <v>3C6501-08</v>
          </cell>
          <cell r="G9" t="str">
            <v>SW14Z1</v>
          </cell>
          <cell r="H9">
            <v>16</v>
          </cell>
          <cell r="I9" t="str">
            <v>K18</v>
          </cell>
          <cell r="J9">
            <v>1</v>
          </cell>
          <cell r="K9">
            <v>31</v>
          </cell>
        </row>
        <row r="10">
          <cell r="B10" t="str">
            <v>20-1-S3-K18</v>
          </cell>
          <cell r="C10">
            <v>59</v>
          </cell>
          <cell r="D10" t="str">
            <v>S3</v>
          </cell>
          <cell r="F10" t="str">
            <v>3C6501-05</v>
          </cell>
          <cell r="G10" t="str">
            <v>SW14Z1</v>
          </cell>
          <cell r="H10">
            <v>20</v>
          </cell>
          <cell r="I10" t="str">
            <v>K18</v>
          </cell>
          <cell r="J10">
            <v>1</v>
          </cell>
          <cell r="K10">
            <v>10</v>
          </cell>
        </row>
        <row r="11">
          <cell r="B11" t="str">
            <v>20-1-S3-K18</v>
          </cell>
          <cell r="C11">
            <v>2</v>
          </cell>
          <cell r="D11" t="str">
            <v>S3</v>
          </cell>
          <cell r="F11" t="str">
            <v>3C6501-09</v>
          </cell>
          <cell r="G11" t="str">
            <v>SW14Z1</v>
          </cell>
          <cell r="H11">
            <v>20</v>
          </cell>
          <cell r="I11" t="str">
            <v>K18</v>
          </cell>
          <cell r="J11">
            <v>1</v>
          </cell>
          <cell r="K11">
            <v>28</v>
          </cell>
        </row>
        <row r="12">
          <cell r="B12" t="str">
            <v>24-1-S3-K18</v>
          </cell>
          <cell r="C12">
            <v>65</v>
          </cell>
          <cell r="D12" t="str">
            <v>S3</v>
          </cell>
          <cell r="F12" t="str">
            <v>3C6501-06</v>
          </cell>
          <cell r="G12" t="str">
            <v>SW14Z1</v>
          </cell>
          <cell r="H12">
            <v>24</v>
          </cell>
          <cell r="I12" t="str">
            <v>K18</v>
          </cell>
          <cell r="J12">
            <v>1</v>
          </cell>
          <cell r="K12">
            <v>1</v>
          </cell>
        </row>
        <row r="13">
          <cell r="B13" t="str">
            <v>24-1-S3-K18</v>
          </cell>
          <cell r="C13">
            <v>0</v>
          </cell>
          <cell r="D13" t="str">
            <v>S3</v>
          </cell>
          <cell r="F13" t="str">
            <v>3C6501-10</v>
          </cell>
          <cell r="G13" t="str">
            <v>SW14Z1</v>
          </cell>
          <cell r="H13">
            <v>24</v>
          </cell>
          <cell r="I13" t="str">
            <v>K18</v>
          </cell>
          <cell r="J13">
            <v>1</v>
          </cell>
          <cell r="K13">
            <v>32</v>
          </cell>
        </row>
        <row r="14">
          <cell r="B14" t="str">
            <v>28-1-S3-K18</v>
          </cell>
          <cell r="C14">
            <v>265</v>
          </cell>
          <cell r="D14" t="str">
            <v>S3</v>
          </cell>
          <cell r="F14" t="str">
            <v>3C6501-07</v>
          </cell>
          <cell r="G14" t="str">
            <v>SW14Z1</v>
          </cell>
          <cell r="H14">
            <v>28</v>
          </cell>
          <cell r="I14" t="str">
            <v>K18</v>
          </cell>
          <cell r="J14">
            <v>1</v>
          </cell>
          <cell r="K14">
            <v>31</v>
          </cell>
        </row>
        <row r="15">
          <cell r="B15" t="str">
            <v>28-1-S3-K18</v>
          </cell>
          <cell r="C15">
            <v>1</v>
          </cell>
          <cell r="D15" t="str">
            <v>S3</v>
          </cell>
          <cell r="F15" t="str">
            <v>3C6501-11</v>
          </cell>
          <cell r="G15" t="str">
            <v>SW14Z1</v>
          </cell>
          <cell r="H15">
            <v>28</v>
          </cell>
          <cell r="I15" t="str">
            <v>K18</v>
          </cell>
          <cell r="J15">
            <v>1</v>
          </cell>
          <cell r="K15">
            <v>16</v>
          </cell>
        </row>
        <row r="16">
          <cell r="B16" t="str">
            <v>9-0,75-S3-K18</v>
          </cell>
          <cell r="C16">
            <v>194</v>
          </cell>
          <cell r="D16" t="str">
            <v>S3</v>
          </cell>
          <cell r="F16" t="str">
            <v>3C5565-20</v>
          </cell>
          <cell r="G16" t="str">
            <v>S14Z1</v>
          </cell>
          <cell r="H16">
            <v>9</v>
          </cell>
          <cell r="I16" t="str">
            <v>K18</v>
          </cell>
          <cell r="J16">
            <v>0.75</v>
          </cell>
          <cell r="K16">
            <v>25</v>
          </cell>
        </row>
        <row r="17">
          <cell r="B17" t="str">
            <v>10-0,75-S3-K18</v>
          </cell>
          <cell r="C17">
            <v>25</v>
          </cell>
          <cell r="D17" t="str">
            <v>S3</v>
          </cell>
          <cell r="F17" t="str">
            <v>3C5565-21</v>
          </cell>
          <cell r="G17" t="str">
            <v>S14Z1</v>
          </cell>
          <cell r="H17">
            <v>10</v>
          </cell>
          <cell r="I17" t="str">
            <v>K18</v>
          </cell>
          <cell r="J17">
            <v>0.75</v>
          </cell>
          <cell r="K17">
            <v>4</v>
          </cell>
        </row>
        <row r="18">
          <cell r="B18" t="str">
            <v>11-0,75-S3-K18</v>
          </cell>
          <cell r="C18">
            <v>45</v>
          </cell>
          <cell r="D18" t="str">
            <v>S3</v>
          </cell>
          <cell r="F18" t="str">
            <v>3C6500-01</v>
          </cell>
          <cell r="G18" t="str">
            <v>SW04Z1</v>
          </cell>
          <cell r="H18">
            <v>11</v>
          </cell>
          <cell r="I18" t="str">
            <v>K18</v>
          </cell>
          <cell r="J18">
            <v>0.75</v>
          </cell>
          <cell r="K18">
            <v>2</v>
          </cell>
        </row>
        <row r="19">
          <cell r="B19" t="str">
            <v>13-0,75-S3-K18</v>
          </cell>
          <cell r="C19">
            <v>61</v>
          </cell>
          <cell r="D19" t="str">
            <v>S3</v>
          </cell>
          <cell r="F19" t="str">
            <v>3C6500-02</v>
          </cell>
          <cell r="G19" t="str">
            <v>SW04Z1</v>
          </cell>
          <cell r="H19">
            <v>13</v>
          </cell>
          <cell r="I19" t="str">
            <v>K18</v>
          </cell>
          <cell r="J19">
            <v>0.75</v>
          </cell>
          <cell r="K19">
            <v>0</v>
          </cell>
        </row>
        <row r="20">
          <cell r="B20" t="str">
            <v>16-0,75-S3-K18</v>
          </cell>
          <cell r="C20">
            <v>48</v>
          </cell>
          <cell r="D20" t="str">
            <v>S3</v>
          </cell>
          <cell r="F20" t="str">
            <v>3C6500-03</v>
          </cell>
          <cell r="G20" t="str">
            <v>SW04Z1</v>
          </cell>
          <cell r="H20">
            <v>16</v>
          </cell>
          <cell r="I20" t="str">
            <v>K18</v>
          </cell>
          <cell r="J20">
            <v>0.75</v>
          </cell>
          <cell r="K20">
            <v>12</v>
          </cell>
        </row>
        <row r="21">
          <cell r="B21" t="str">
            <v>18-0,75-S3-K18</v>
          </cell>
          <cell r="C21">
            <v>43</v>
          </cell>
          <cell r="D21" t="str">
            <v>S3</v>
          </cell>
          <cell r="F21" t="str">
            <v>3C6500-04</v>
          </cell>
          <cell r="G21" t="str">
            <v>SW04Z1</v>
          </cell>
          <cell r="H21">
            <v>18</v>
          </cell>
          <cell r="I21" t="str">
            <v>K18</v>
          </cell>
          <cell r="J21">
            <v>0.75</v>
          </cell>
          <cell r="K21">
            <v>30</v>
          </cell>
        </row>
        <row r="22">
          <cell r="B22" t="str">
            <v>20-0,75-S3-K18</v>
          </cell>
          <cell r="C22">
            <v>7</v>
          </cell>
          <cell r="D22" t="str">
            <v>S3</v>
          </cell>
          <cell r="F22" t="str">
            <v>3C6500-05</v>
          </cell>
          <cell r="G22" t="str">
            <v>SW04Z1</v>
          </cell>
          <cell r="H22">
            <v>20</v>
          </cell>
          <cell r="I22" t="str">
            <v>K18</v>
          </cell>
          <cell r="J22">
            <v>0.75</v>
          </cell>
          <cell r="K22">
            <v>30</v>
          </cell>
        </row>
        <row r="23">
          <cell r="B23" t="str">
            <v>24-0,75-S3-K18</v>
          </cell>
          <cell r="C23">
            <v>45</v>
          </cell>
          <cell r="D23" t="str">
            <v>S3</v>
          </cell>
          <cell r="F23" t="str">
            <v>3C6500-06</v>
          </cell>
          <cell r="G23" t="str">
            <v>SW04Z1</v>
          </cell>
          <cell r="H23">
            <v>24</v>
          </cell>
          <cell r="I23" t="str">
            <v>K18</v>
          </cell>
          <cell r="J23">
            <v>0.75</v>
          </cell>
          <cell r="K23">
            <v>40</v>
          </cell>
        </row>
        <row r="24">
          <cell r="B24" t="str">
            <v>28-0,75-S3-K18</v>
          </cell>
          <cell r="C24">
            <v>64</v>
          </cell>
          <cell r="D24" t="str">
            <v>S3</v>
          </cell>
          <cell r="F24" t="str">
            <v>3C6500-07</v>
          </cell>
          <cell r="G24" t="str">
            <v>SW04Z1</v>
          </cell>
          <cell r="H24">
            <v>28</v>
          </cell>
          <cell r="I24" t="str">
            <v>K18</v>
          </cell>
          <cell r="J24">
            <v>0.75</v>
          </cell>
          <cell r="K24">
            <v>88</v>
          </cell>
        </row>
        <row r="25">
          <cell r="B25" t="str">
            <v>10-2-S3-K18</v>
          </cell>
          <cell r="C25">
            <v>4</v>
          </cell>
          <cell r="D25" t="str">
            <v>S3</v>
          </cell>
          <cell r="F25" t="str">
            <v>3C5550-01</v>
          </cell>
          <cell r="G25" t="str">
            <v>S54Z1</v>
          </cell>
          <cell r="H25">
            <v>10</v>
          </cell>
          <cell r="I25" t="str">
            <v>K18</v>
          </cell>
          <cell r="J25">
            <v>2</v>
          </cell>
          <cell r="K25">
            <v>129</v>
          </cell>
        </row>
        <row r="26">
          <cell r="B26" t="str">
            <v>10-2-S3-K18</v>
          </cell>
          <cell r="C26">
            <v>20</v>
          </cell>
          <cell r="D26" t="str">
            <v>S3</v>
          </cell>
          <cell r="F26" t="str">
            <v>3C5550-10</v>
          </cell>
          <cell r="G26" t="str">
            <v>S54Z1</v>
          </cell>
          <cell r="H26">
            <v>10</v>
          </cell>
          <cell r="I26" t="str">
            <v>K18</v>
          </cell>
          <cell r="J26">
            <v>2</v>
          </cell>
          <cell r="K26">
            <v>108</v>
          </cell>
        </row>
        <row r="27">
          <cell r="B27" t="str">
            <v>11-2-S3-K18</v>
          </cell>
          <cell r="C27">
            <v>0</v>
          </cell>
          <cell r="D27" t="str">
            <v>S3</v>
          </cell>
          <cell r="F27" t="str">
            <v>3C5550-02</v>
          </cell>
          <cell r="G27" t="str">
            <v>S54Z1</v>
          </cell>
          <cell r="H27">
            <v>11</v>
          </cell>
          <cell r="I27" t="str">
            <v>K18</v>
          </cell>
          <cell r="J27">
            <v>2</v>
          </cell>
          <cell r="K27">
            <v>28</v>
          </cell>
        </row>
        <row r="28">
          <cell r="B28" t="str">
            <v>11-2-S3-K18</v>
          </cell>
          <cell r="C28">
            <v>0</v>
          </cell>
          <cell r="D28" t="str">
            <v>S3</v>
          </cell>
          <cell r="F28" t="str">
            <v>3C5550-11</v>
          </cell>
          <cell r="G28" t="str">
            <v>S54Z1</v>
          </cell>
          <cell r="H28">
            <v>11</v>
          </cell>
          <cell r="I28" t="str">
            <v>K18</v>
          </cell>
          <cell r="J28">
            <v>2</v>
          </cell>
          <cell r="K28">
            <v>94</v>
          </cell>
        </row>
        <row r="29">
          <cell r="B29" t="str">
            <v>12-2-S3-K18</v>
          </cell>
          <cell r="C29">
            <v>0</v>
          </cell>
          <cell r="D29" t="str">
            <v>S3</v>
          </cell>
          <cell r="F29" t="str">
            <v>3C5550-03</v>
          </cell>
          <cell r="G29" t="str">
            <v>S54Z1</v>
          </cell>
          <cell r="H29">
            <v>12</v>
          </cell>
          <cell r="I29" t="str">
            <v>K18</v>
          </cell>
          <cell r="J29">
            <v>2</v>
          </cell>
          <cell r="K29">
            <v>47</v>
          </cell>
        </row>
        <row r="30">
          <cell r="B30" t="str">
            <v>14-2-S3-K18</v>
          </cell>
          <cell r="C30">
            <v>0</v>
          </cell>
          <cell r="D30" t="str">
            <v>S3</v>
          </cell>
          <cell r="F30" t="str">
            <v>3C5550-04</v>
          </cell>
          <cell r="G30" t="str">
            <v>S54Z1</v>
          </cell>
          <cell r="H30">
            <v>14</v>
          </cell>
          <cell r="I30" t="str">
            <v>K18</v>
          </cell>
          <cell r="J30">
            <v>2</v>
          </cell>
          <cell r="K30">
            <v>132</v>
          </cell>
        </row>
        <row r="31">
          <cell r="B31" t="str">
            <v>15-2-S3-K18</v>
          </cell>
          <cell r="C31">
            <v>31</v>
          </cell>
          <cell r="D31" t="str">
            <v>S3</v>
          </cell>
          <cell r="F31" t="str">
            <v>3C5550-05</v>
          </cell>
          <cell r="G31" t="str">
            <v>S54Z1</v>
          </cell>
          <cell r="H31">
            <v>15</v>
          </cell>
          <cell r="I31" t="str">
            <v>K18</v>
          </cell>
          <cell r="J31">
            <v>2</v>
          </cell>
          <cell r="K31">
            <v>18</v>
          </cell>
        </row>
        <row r="32">
          <cell r="B32" t="str">
            <v>15-2-S3-K18</v>
          </cell>
          <cell r="C32">
            <v>0</v>
          </cell>
          <cell r="D32" t="str">
            <v>S3</v>
          </cell>
          <cell r="F32" t="str">
            <v>3C5550-12</v>
          </cell>
          <cell r="G32" t="str">
            <v>S54Z1</v>
          </cell>
          <cell r="H32">
            <v>15</v>
          </cell>
          <cell r="I32" t="str">
            <v>K18</v>
          </cell>
          <cell r="J32">
            <v>2</v>
          </cell>
          <cell r="K32">
            <v>48</v>
          </cell>
        </row>
        <row r="33">
          <cell r="B33" t="str">
            <v>17-2-S3-K18</v>
          </cell>
          <cell r="C33">
            <v>3</v>
          </cell>
          <cell r="D33" t="str">
            <v>S3</v>
          </cell>
          <cell r="F33" t="str">
            <v>3C5550-06</v>
          </cell>
          <cell r="G33" t="str">
            <v>S54Z1</v>
          </cell>
          <cell r="H33">
            <v>17</v>
          </cell>
          <cell r="I33" t="str">
            <v>K18</v>
          </cell>
          <cell r="J33">
            <v>2</v>
          </cell>
          <cell r="K33">
            <v>107</v>
          </cell>
        </row>
        <row r="34">
          <cell r="B34" t="str">
            <v>17-2-S3-K18</v>
          </cell>
          <cell r="C34">
            <v>7</v>
          </cell>
          <cell r="D34" t="str">
            <v>S3</v>
          </cell>
          <cell r="F34" t="str">
            <v>3C5550-13</v>
          </cell>
          <cell r="G34" t="str">
            <v>S54Z1</v>
          </cell>
          <cell r="H34">
            <v>17</v>
          </cell>
          <cell r="I34" t="str">
            <v>K18</v>
          </cell>
          <cell r="J34">
            <v>2</v>
          </cell>
          <cell r="K34">
            <v>49</v>
          </cell>
        </row>
        <row r="35">
          <cell r="B35" t="str">
            <v>18-2-S3-K18</v>
          </cell>
          <cell r="C35">
            <v>12</v>
          </cell>
          <cell r="D35" t="str">
            <v>S3</v>
          </cell>
          <cell r="F35" t="str">
            <v>3C5550-07</v>
          </cell>
          <cell r="G35" t="str">
            <v>S54Z1</v>
          </cell>
          <cell r="H35">
            <v>18</v>
          </cell>
          <cell r="I35" t="str">
            <v>K18</v>
          </cell>
          <cell r="J35">
            <v>2</v>
          </cell>
          <cell r="K35">
            <v>44</v>
          </cell>
        </row>
        <row r="36">
          <cell r="B36" t="str">
            <v>18-2-S3-K18</v>
          </cell>
          <cell r="C36">
            <v>1</v>
          </cell>
          <cell r="D36" t="str">
            <v>S3</v>
          </cell>
          <cell r="F36" t="str">
            <v>3C5550-14</v>
          </cell>
          <cell r="G36" t="str">
            <v>S54Z1</v>
          </cell>
          <cell r="H36">
            <v>18</v>
          </cell>
          <cell r="I36" t="str">
            <v>K18</v>
          </cell>
          <cell r="J36">
            <v>2</v>
          </cell>
          <cell r="K36">
            <v>108</v>
          </cell>
        </row>
        <row r="37">
          <cell r="B37" t="str">
            <v>10-1,5-S3-K18</v>
          </cell>
          <cell r="C37">
            <v>2</v>
          </cell>
          <cell r="D37" t="str">
            <v>S3</v>
          </cell>
          <cell r="F37" t="str">
            <v>3C5546-04</v>
          </cell>
          <cell r="G37" t="str">
            <v>S34Z1</v>
          </cell>
          <cell r="H37">
            <v>10</v>
          </cell>
          <cell r="I37" t="str">
            <v>K18</v>
          </cell>
          <cell r="J37">
            <v>1.5</v>
          </cell>
          <cell r="K37">
            <v>87</v>
          </cell>
        </row>
        <row r="38">
          <cell r="B38" t="str">
            <v>10-1,5-S3-K18</v>
          </cell>
          <cell r="C38">
            <v>801</v>
          </cell>
          <cell r="D38" t="str">
            <v>S3</v>
          </cell>
          <cell r="F38" t="str">
            <v>3C5546-18</v>
          </cell>
          <cell r="G38" t="str">
            <v>S34Z1</v>
          </cell>
          <cell r="H38">
            <v>10</v>
          </cell>
          <cell r="I38" t="str">
            <v>K18</v>
          </cell>
          <cell r="J38">
            <v>1.5</v>
          </cell>
          <cell r="K38">
            <v>95</v>
          </cell>
        </row>
        <row r="39">
          <cell r="B39" t="str">
            <v>10-1,5-S3-K18</v>
          </cell>
          <cell r="C39">
            <v>103</v>
          </cell>
          <cell r="D39" t="str">
            <v>S3</v>
          </cell>
          <cell r="F39" t="str">
            <v>3C5546-27</v>
          </cell>
          <cell r="G39" t="str">
            <v>S34Z1</v>
          </cell>
          <cell r="H39">
            <v>10</v>
          </cell>
          <cell r="I39" t="str">
            <v>K18</v>
          </cell>
          <cell r="J39">
            <v>1.5</v>
          </cell>
          <cell r="K39">
            <v>18</v>
          </cell>
        </row>
        <row r="40">
          <cell r="B40" t="str">
            <v>10-1,5-S3-K18</v>
          </cell>
          <cell r="C40">
            <v>475</v>
          </cell>
          <cell r="D40" t="str">
            <v>S3</v>
          </cell>
          <cell r="F40" t="str">
            <v>3C5565-06</v>
          </cell>
          <cell r="G40" t="str">
            <v>S14Z1</v>
          </cell>
          <cell r="H40">
            <v>10</v>
          </cell>
          <cell r="I40" t="str">
            <v>K18</v>
          </cell>
          <cell r="J40">
            <v>1.5</v>
          </cell>
          <cell r="K40">
            <v>184</v>
          </cell>
        </row>
        <row r="41">
          <cell r="B41" t="str">
            <v>11-1,5-S3-K18</v>
          </cell>
          <cell r="C41">
            <v>2</v>
          </cell>
          <cell r="D41" t="str">
            <v>S3</v>
          </cell>
          <cell r="F41" t="str">
            <v>3C5546-05</v>
          </cell>
          <cell r="G41" t="str">
            <v>S34Z1</v>
          </cell>
          <cell r="H41">
            <v>11</v>
          </cell>
          <cell r="I41" t="str">
            <v>K18</v>
          </cell>
          <cell r="J41">
            <v>1.5</v>
          </cell>
          <cell r="K41">
            <v>189</v>
          </cell>
        </row>
        <row r="42">
          <cell r="B42" t="str">
            <v>11-1,5-S3-K18</v>
          </cell>
          <cell r="C42">
            <v>566</v>
          </cell>
          <cell r="D42" t="str">
            <v>S3</v>
          </cell>
          <cell r="F42" t="str">
            <v>3C5546-19</v>
          </cell>
          <cell r="G42" t="str">
            <v>S34Z1</v>
          </cell>
          <cell r="H42">
            <v>11</v>
          </cell>
          <cell r="I42" t="str">
            <v>K18</v>
          </cell>
          <cell r="J42">
            <v>1.5</v>
          </cell>
          <cell r="K42">
            <v>156</v>
          </cell>
        </row>
        <row r="43">
          <cell r="B43" t="str">
            <v>11-1,5-S3-K18</v>
          </cell>
          <cell r="C43">
            <v>278</v>
          </cell>
          <cell r="D43" t="str">
            <v>S3</v>
          </cell>
          <cell r="F43" t="str">
            <v>3C5546-28</v>
          </cell>
          <cell r="G43" t="str">
            <v>S34Z1</v>
          </cell>
          <cell r="H43">
            <v>11</v>
          </cell>
          <cell r="I43" t="str">
            <v>K18</v>
          </cell>
          <cell r="J43">
            <v>1.5</v>
          </cell>
          <cell r="K43">
            <v>111</v>
          </cell>
        </row>
        <row r="44">
          <cell r="B44" t="str">
            <v>11-1,5-S3-K18</v>
          </cell>
          <cell r="C44">
            <v>278</v>
          </cell>
          <cell r="D44" t="str">
            <v>S3</v>
          </cell>
          <cell r="F44" t="str">
            <v>3C5565-07</v>
          </cell>
          <cell r="G44" t="str">
            <v>S14Z1</v>
          </cell>
          <cell r="H44">
            <v>11</v>
          </cell>
          <cell r="I44" t="str">
            <v>K18</v>
          </cell>
          <cell r="J44">
            <v>1.5</v>
          </cell>
          <cell r="K44">
            <v>121</v>
          </cell>
        </row>
        <row r="45">
          <cell r="B45" t="str">
            <v>12-1,5-S3-K18</v>
          </cell>
          <cell r="C45">
            <v>415</v>
          </cell>
          <cell r="D45" t="str">
            <v>S3</v>
          </cell>
          <cell r="F45" t="str">
            <v>3C5546-24</v>
          </cell>
          <cell r="G45" t="str">
            <v>S34Z1</v>
          </cell>
          <cell r="H45">
            <v>12</v>
          </cell>
          <cell r="I45" t="str">
            <v>K18</v>
          </cell>
          <cell r="J45">
            <v>1.5</v>
          </cell>
          <cell r="K45">
            <v>50</v>
          </cell>
        </row>
        <row r="46">
          <cell r="B46" t="str">
            <v>12-1,5-S3-K18</v>
          </cell>
          <cell r="C46">
            <v>336</v>
          </cell>
          <cell r="D46" t="str">
            <v>S3</v>
          </cell>
          <cell r="F46" t="str">
            <v>3C5565-08</v>
          </cell>
          <cell r="G46" t="str">
            <v>S14Z1</v>
          </cell>
          <cell r="H46">
            <v>12</v>
          </cell>
          <cell r="I46" t="str">
            <v>K18</v>
          </cell>
          <cell r="J46">
            <v>1.5</v>
          </cell>
          <cell r="K46">
            <v>218</v>
          </cell>
        </row>
        <row r="47">
          <cell r="B47" t="str">
            <v>13-1,5-S3-K18</v>
          </cell>
          <cell r="C47">
            <v>15</v>
          </cell>
          <cell r="D47" t="str">
            <v>S3</v>
          </cell>
          <cell r="F47" t="str">
            <v>3C5546-06</v>
          </cell>
          <cell r="G47" t="str">
            <v>S34Z1</v>
          </cell>
          <cell r="H47">
            <v>13</v>
          </cell>
          <cell r="I47" t="str">
            <v>K18</v>
          </cell>
          <cell r="J47">
            <v>1.5</v>
          </cell>
          <cell r="K47">
            <v>103</v>
          </cell>
        </row>
        <row r="48">
          <cell r="B48" t="str">
            <v>13-1,5-S3-K18</v>
          </cell>
          <cell r="C48">
            <v>1209</v>
          </cell>
          <cell r="D48" t="str">
            <v>S3</v>
          </cell>
          <cell r="F48" t="str">
            <v>3C5546-20</v>
          </cell>
          <cell r="G48" t="str">
            <v>S34Z1</v>
          </cell>
          <cell r="H48">
            <v>13</v>
          </cell>
          <cell r="I48" t="str">
            <v>K18</v>
          </cell>
          <cell r="J48">
            <v>1.5</v>
          </cell>
          <cell r="K48">
            <v>193</v>
          </cell>
        </row>
        <row r="49">
          <cell r="B49" t="str">
            <v>13-1,5-S3-K18</v>
          </cell>
          <cell r="C49">
            <v>45</v>
          </cell>
          <cell r="D49" t="str">
            <v>S3</v>
          </cell>
          <cell r="F49" t="str">
            <v>3C5546-29</v>
          </cell>
          <cell r="G49" t="str">
            <v>S34Z1</v>
          </cell>
          <cell r="H49">
            <v>13</v>
          </cell>
          <cell r="I49" t="str">
            <v>K18</v>
          </cell>
          <cell r="J49">
            <v>1.5</v>
          </cell>
          <cell r="K49">
            <v>29</v>
          </cell>
        </row>
        <row r="50">
          <cell r="B50" t="str">
            <v>13-1,5-S3-K18</v>
          </cell>
          <cell r="C50">
            <v>367</v>
          </cell>
          <cell r="D50" t="str">
            <v>S3</v>
          </cell>
          <cell r="F50" t="str">
            <v>3C5565-09</v>
          </cell>
          <cell r="G50" t="str">
            <v>S14Z1</v>
          </cell>
          <cell r="H50">
            <v>13</v>
          </cell>
          <cell r="I50" t="str">
            <v>K18</v>
          </cell>
          <cell r="J50">
            <v>1.5</v>
          </cell>
          <cell r="K50">
            <v>148</v>
          </cell>
        </row>
        <row r="51">
          <cell r="B51" t="str">
            <v>14-1,5-S3-K18</v>
          </cell>
          <cell r="C51">
            <v>5</v>
          </cell>
          <cell r="D51" t="str">
            <v>S3</v>
          </cell>
          <cell r="F51" t="str">
            <v>3C5546-07</v>
          </cell>
          <cell r="G51" t="str">
            <v>S34Z1</v>
          </cell>
          <cell r="H51">
            <v>14</v>
          </cell>
          <cell r="I51" t="str">
            <v>K18</v>
          </cell>
          <cell r="J51">
            <v>1.5</v>
          </cell>
          <cell r="K51">
            <v>235</v>
          </cell>
        </row>
        <row r="52">
          <cell r="B52" t="str">
            <v>14-1,5-S3-K18</v>
          </cell>
          <cell r="C52">
            <v>570</v>
          </cell>
          <cell r="D52" t="str">
            <v>S3</v>
          </cell>
          <cell r="F52" t="str">
            <v>3C5546-21</v>
          </cell>
          <cell r="G52" t="str">
            <v>S34Z1</v>
          </cell>
          <cell r="H52">
            <v>14</v>
          </cell>
          <cell r="I52" t="str">
            <v>K18</v>
          </cell>
          <cell r="J52">
            <v>1.5</v>
          </cell>
          <cell r="K52">
            <v>80</v>
          </cell>
        </row>
        <row r="53">
          <cell r="B53" t="str">
            <v>14-1,5-S3-K18</v>
          </cell>
          <cell r="C53">
            <v>71</v>
          </cell>
          <cell r="D53" t="str">
            <v>S3</v>
          </cell>
          <cell r="F53" t="str">
            <v>3C5546-30</v>
          </cell>
          <cell r="G53" t="str">
            <v>S34Z1</v>
          </cell>
          <cell r="H53">
            <v>14</v>
          </cell>
          <cell r="I53" t="str">
            <v>K18</v>
          </cell>
          <cell r="J53">
            <v>1.5</v>
          </cell>
          <cell r="K53">
            <v>49</v>
          </cell>
        </row>
        <row r="54">
          <cell r="B54" t="str">
            <v>14-1,5-S3-K18</v>
          </cell>
          <cell r="C54">
            <v>664</v>
          </cell>
          <cell r="D54" t="str">
            <v>S3</v>
          </cell>
          <cell r="F54" t="str">
            <v>3C5565-10</v>
          </cell>
          <cell r="G54" t="str">
            <v>S14Z1</v>
          </cell>
          <cell r="H54">
            <v>14</v>
          </cell>
          <cell r="I54" t="str">
            <v>K18</v>
          </cell>
          <cell r="J54">
            <v>1.5</v>
          </cell>
          <cell r="K54">
            <v>141</v>
          </cell>
        </row>
        <row r="55">
          <cell r="B55" t="str">
            <v>15-1,5-S3-K18</v>
          </cell>
          <cell r="C55">
            <v>7</v>
          </cell>
          <cell r="D55" t="str">
            <v>S3</v>
          </cell>
          <cell r="F55" t="str">
            <v>3C5565-23</v>
          </cell>
          <cell r="G55" t="str">
            <v>S14Z1</v>
          </cell>
          <cell r="H55">
            <v>15</v>
          </cell>
          <cell r="I55" t="str">
            <v>K18</v>
          </cell>
          <cell r="J55">
            <v>1.5</v>
          </cell>
          <cell r="K55">
            <v>59</v>
          </cell>
        </row>
        <row r="56">
          <cell r="B56" t="str">
            <v>15-1,5-S3-K18</v>
          </cell>
          <cell r="C56">
            <v>0</v>
          </cell>
          <cell r="D56" t="str">
            <v>S3</v>
          </cell>
          <cell r="F56" t="str">
            <v>3C5565-24</v>
          </cell>
          <cell r="G56" t="str">
            <v>S14Z1</v>
          </cell>
          <cell r="H56">
            <v>15</v>
          </cell>
          <cell r="I56" t="str">
            <v>K18</v>
          </cell>
          <cell r="J56">
            <v>1.5</v>
          </cell>
          <cell r="K56">
            <v>142</v>
          </cell>
        </row>
        <row r="57">
          <cell r="B57" t="str">
            <v>16-1,5-S3-K18</v>
          </cell>
          <cell r="C57">
            <v>1</v>
          </cell>
          <cell r="D57" t="str">
            <v>S3</v>
          </cell>
          <cell r="F57" t="str">
            <v>3C5546-08</v>
          </cell>
          <cell r="G57" t="str">
            <v>S34Z1</v>
          </cell>
          <cell r="H57">
            <v>16</v>
          </cell>
          <cell r="I57" t="str">
            <v>K18</v>
          </cell>
          <cell r="J57">
            <v>1.5</v>
          </cell>
          <cell r="K57">
            <v>152</v>
          </cell>
        </row>
        <row r="58">
          <cell r="B58" t="str">
            <v>16-1,5-S3-K18</v>
          </cell>
          <cell r="C58">
            <v>317</v>
          </cell>
          <cell r="D58" t="str">
            <v>S3</v>
          </cell>
          <cell r="F58" t="str">
            <v>3C5546-22</v>
          </cell>
          <cell r="G58" t="str">
            <v>S34Z1</v>
          </cell>
          <cell r="H58">
            <v>16</v>
          </cell>
          <cell r="I58" t="str">
            <v>K18</v>
          </cell>
          <cell r="J58">
            <v>1.5</v>
          </cell>
          <cell r="K58">
            <v>180</v>
          </cell>
        </row>
        <row r="59">
          <cell r="B59" t="str">
            <v>16-1,5-S3-K18</v>
          </cell>
          <cell r="C59">
            <v>120</v>
          </cell>
          <cell r="D59" t="str">
            <v>S3</v>
          </cell>
          <cell r="F59" t="str">
            <v>3C5546-31</v>
          </cell>
          <cell r="G59" t="str">
            <v>S34Z1</v>
          </cell>
          <cell r="H59">
            <v>16</v>
          </cell>
          <cell r="I59" t="str">
            <v>K18</v>
          </cell>
          <cell r="J59">
            <v>1.5</v>
          </cell>
          <cell r="K59">
            <v>54</v>
          </cell>
        </row>
        <row r="60">
          <cell r="B60" t="str">
            <v>16-1,5-S3-K18</v>
          </cell>
          <cell r="C60">
            <v>337</v>
          </cell>
          <cell r="D60" t="str">
            <v>S3</v>
          </cell>
          <cell r="F60" t="str">
            <v>3C5565-11</v>
          </cell>
          <cell r="G60" t="str">
            <v>S14Z1</v>
          </cell>
          <cell r="H60">
            <v>16</v>
          </cell>
          <cell r="I60" t="str">
            <v>K18</v>
          </cell>
          <cell r="J60">
            <v>1.5</v>
          </cell>
          <cell r="K60">
            <v>100</v>
          </cell>
        </row>
        <row r="61">
          <cell r="B61" t="str">
            <v>17-1,5-S3-K18</v>
          </cell>
          <cell r="C61">
            <v>4</v>
          </cell>
          <cell r="D61" t="str">
            <v>S3</v>
          </cell>
          <cell r="F61" t="str">
            <v>3C5546-09</v>
          </cell>
          <cell r="G61" t="str">
            <v>S34Z1</v>
          </cell>
          <cell r="H61">
            <v>17</v>
          </cell>
          <cell r="I61" t="str">
            <v>K18</v>
          </cell>
          <cell r="J61">
            <v>1.5</v>
          </cell>
          <cell r="K61">
            <v>221</v>
          </cell>
        </row>
        <row r="62">
          <cell r="B62" t="str">
            <v>17-1,5-BP2-K18</v>
          </cell>
          <cell r="C62">
            <v>450</v>
          </cell>
          <cell r="D62" t="str">
            <v>BP2</v>
          </cell>
          <cell r="F62" t="str">
            <v>3C5546-23</v>
          </cell>
          <cell r="G62" t="str">
            <v>S34Z1</v>
          </cell>
          <cell r="H62">
            <v>17</v>
          </cell>
          <cell r="I62" t="str">
            <v>K18</v>
          </cell>
          <cell r="J62">
            <v>1.5</v>
          </cell>
          <cell r="K62">
            <v>123</v>
          </cell>
        </row>
        <row r="63">
          <cell r="B63" t="str">
            <v>17-1,5-S3-K18</v>
          </cell>
          <cell r="C63">
            <v>35</v>
          </cell>
          <cell r="D63" t="str">
            <v>S3</v>
          </cell>
          <cell r="F63" t="str">
            <v>3C5546-32</v>
          </cell>
          <cell r="G63" t="str">
            <v>S34Z1</v>
          </cell>
          <cell r="H63">
            <v>17</v>
          </cell>
          <cell r="I63" t="str">
            <v>K18</v>
          </cell>
          <cell r="J63">
            <v>1.5</v>
          </cell>
          <cell r="K63">
            <v>75</v>
          </cell>
        </row>
        <row r="64">
          <cell r="B64" t="str">
            <v>17-1,5-S3-K18</v>
          </cell>
          <cell r="C64">
            <v>187</v>
          </cell>
          <cell r="D64" t="str">
            <v>S3</v>
          </cell>
          <cell r="F64" t="str">
            <v>3C5565-12</v>
          </cell>
          <cell r="G64" t="str">
            <v>S14Z1</v>
          </cell>
          <cell r="H64">
            <v>17</v>
          </cell>
          <cell r="I64" t="str">
            <v>K18</v>
          </cell>
          <cell r="J64">
            <v>1.5</v>
          </cell>
          <cell r="K64">
            <v>87</v>
          </cell>
        </row>
        <row r="65">
          <cell r="B65" t="str">
            <v>19-1,5-S3-K18</v>
          </cell>
          <cell r="C65">
            <v>1</v>
          </cell>
          <cell r="D65" t="str">
            <v>S3</v>
          </cell>
          <cell r="F65" t="str">
            <v>3C5546-11</v>
          </cell>
          <cell r="G65" t="str">
            <v>S34Z1</v>
          </cell>
          <cell r="H65">
            <v>19</v>
          </cell>
          <cell r="I65" t="str">
            <v>K18</v>
          </cell>
          <cell r="J65">
            <v>1.5</v>
          </cell>
          <cell r="K65">
            <v>152</v>
          </cell>
        </row>
        <row r="66">
          <cell r="B66" t="str">
            <v>19-1,5-S3-K18</v>
          </cell>
          <cell r="C66">
            <v>120</v>
          </cell>
          <cell r="D66" t="str">
            <v>S3</v>
          </cell>
          <cell r="F66" t="str">
            <v>3C5546-12</v>
          </cell>
          <cell r="G66" t="str">
            <v>S34Z1</v>
          </cell>
          <cell r="H66">
            <v>19</v>
          </cell>
          <cell r="I66" t="str">
            <v>K18</v>
          </cell>
          <cell r="J66">
            <v>1.5</v>
          </cell>
          <cell r="K66">
            <v>54</v>
          </cell>
        </row>
        <row r="67">
          <cell r="B67" t="str">
            <v>19-1,5-S3-K18</v>
          </cell>
          <cell r="C67">
            <v>70</v>
          </cell>
          <cell r="D67" t="str">
            <v>S3</v>
          </cell>
          <cell r="F67" t="str">
            <v>3C5546-33</v>
          </cell>
          <cell r="G67" t="str">
            <v>S34Z1</v>
          </cell>
          <cell r="H67">
            <v>19</v>
          </cell>
          <cell r="I67" t="str">
            <v>K18</v>
          </cell>
          <cell r="J67">
            <v>1.5</v>
          </cell>
          <cell r="K67">
            <v>37</v>
          </cell>
        </row>
        <row r="68">
          <cell r="B68" t="str">
            <v>20-1,5-S3-K18</v>
          </cell>
          <cell r="C68">
            <v>203</v>
          </cell>
          <cell r="D68" t="str">
            <v>S3</v>
          </cell>
          <cell r="F68" t="str">
            <v>3C5565-13</v>
          </cell>
          <cell r="G68" t="str">
            <v>S14Z1</v>
          </cell>
          <cell r="H68">
            <v>20</v>
          </cell>
          <cell r="I68" t="str">
            <v>K18</v>
          </cell>
          <cell r="J68">
            <v>1.5</v>
          </cell>
          <cell r="K68">
            <v>12</v>
          </cell>
        </row>
        <row r="69">
          <cell r="B69" t="str">
            <v>20-1,5-S3-K18</v>
          </cell>
          <cell r="C69">
            <v>0</v>
          </cell>
          <cell r="D69" t="str">
            <v>S3</v>
          </cell>
          <cell r="F69" t="str">
            <v>3C5565-25</v>
          </cell>
          <cell r="G69" t="str">
            <v>S14Z1</v>
          </cell>
          <cell r="H69">
            <v>20</v>
          </cell>
          <cell r="I69" t="str">
            <v>K18</v>
          </cell>
          <cell r="J69">
            <v>1.5</v>
          </cell>
          <cell r="K69">
            <v>99</v>
          </cell>
        </row>
        <row r="70">
          <cell r="B70" t="str">
            <v>21-1,5-S3-K18</v>
          </cell>
          <cell r="C70">
            <v>316</v>
          </cell>
          <cell r="D70" t="str">
            <v>S3</v>
          </cell>
          <cell r="F70" t="str">
            <v>3C5546-13</v>
          </cell>
          <cell r="G70" t="str">
            <v>S34Z1</v>
          </cell>
          <cell r="H70">
            <v>21</v>
          </cell>
          <cell r="I70" t="str">
            <v>K18</v>
          </cell>
          <cell r="J70">
            <v>1.5</v>
          </cell>
          <cell r="K70">
            <v>76</v>
          </cell>
        </row>
        <row r="71">
          <cell r="B71" t="str">
            <v>21-1,5-S3-K18</v>
          </cell>
          <cell r="C71">
            <v>30</v>
          </cell>
          <cell r="D71" t="str">
            <v>S3</v>
          </cell>
          <cell r="F71" t="str">
            <v>3C5546-34</v>
          </cell>
          <cell r="G71" t="str">
            <v>S34Z1</v>
          </cell>
          <cell r="H71">
            <v>21</v>
          </cell>
          <cell r="I71" t="str">
            <v>K18</v>
          </cell>
          <cell r="J71">
            <v>1.5</v>
          </cell>
          <cell r="K71">
            <v>84</v>
          </cell>
        </row>
        <row r="72">
          <cell r="B72" t="str">
            <v>22-1,5-S3-K18</v>
          </cell>
          <cell r="C72">
            <v>0</v>
          </cell>
          <cell r="D72" t="str">
            <v>S3</v>
          </cell>
          <cell r="F72" t="str">
            <v>3C5546-14</v>
          </cell>
          <cell r="G72" t="str">
            <v>S34Z1</v>
          </cell>
          <cell r="H72">
            <v>22</v>
          </cell>
          <cell r="I72" t="str">
            <v>K18</v>
          </cell>
          <cell r="J72">
            <v>1.5</v>
          </cell>
          <cell r="K72">
            <v>136</v>
          </cell>
        </row>
        <row r="73">
          <cell r="B73" t="str">
            <v>22-1,5-S3-K18</v>
          </cell>
          <cell r="C73">
            <v>32</v>
          </cell>
          <cell r="D73" t="str">
            <v>S3</v>
          </cell>
          <cell r="F73" t="str">
            <v>3C5546-35</v>
          </cell>
          <cell r="G73" t="str">
            <v>S34Z1</v>
          </cell>
          <cell r="H73">
            <v>22</v>
          </cell>
          <cell r="I73" t="str">
            <v>K18</v>
          </cell>
          <cell r="J73">
            <v>1.5</v>
          </cell>
          <cell r="K73">
            <v>79</v>
          </cell>
        </row>
        <row r="74">
          <cell r="B74" t="str">
            <v>22-1,5-S3-K18</v>
          </cell>
          <cell r="C74">
            <v>8</v>
          </cell>
          <cell r="D74" t="str">
            <v>S3</v>
          </cell>
          <cell r="F74" t="str">
            <v>3C5565-03</v>
          </cell>
          <cell r="G74" t="str">
            <v>S24Z1</v>
          </cell>
          <cell r="H74">
            <v>22</v>
          </cell>
          <cell r="I74" t="str">
            <v>K18</v>
          </cell>
          <cell r="J74">
            <v>1.5</v>
          </cell>
          <cell r="K74">
            <v>163</v>
          </cell>
        </row>
        <row r="75">
          <cell r="B75" t="str">
            <v>23-1,5-S3-K18</v>
          </cell>
          <cell r="C75">
            <v>243</v>
          </cell>
          <cell r="D75" t="str">
            <v>S3</v>
          </cell>
          <cell r="F75" t="str">
            <v>3C5565-14</v>
          </cell>
          <cell r="G75" t="str">
            <v>S14Z1</v>
          </cell>
          <cell r="H75">
            <v>23</v>
          </cell>
          <cell r="I75" t="str">
            <v>K18</v>
          </cell>
          <cell r="J75">
            <v>1.5</v>
          </cell>
          <cell r="K75">
            <v>29</v>
          </cell>
        </row>
        <row r="76">
          <cell r="B76" t="str">
            <v>23-1,5-S3-K18</v>
          </cell>
          <cell r="C76">
            <v>0</v>
          </cell>
          <cell r="D76" t="str">
            <v>S3</v>
          </cell>
          <cell r="F76" t="str">
            <v>3C5565-26</v>
          </cell>
          <cell r="G76" t="str">
            <v>S14Z1</v>
          </cell>
          <cell r="H76">
            <v>23</v>
          </cell>
          <cell r="I76" t="str">
            <v>K18</v>
          </cell>
          <cell r="J76">
            <v>1.5</v>
          </cell>
          <cell r="K76">
            <v>96</v>
          </cell>
        </row>
        <row r="77">
          <cell r="B77" t="str">
            <v>25-1,5-S3-K18</v>
          </cell>
          <cell r="C77">
            <v>309</v>
          </cell>
          <cell r="D77" t="str">
            <v>S3</v>
          </cell>
          <cell r="F77" t="str">
            <v>3C5546-15</v>
          </cell>
          <cell r="G77" t="str">
            <v>S34Z1</v>
          </cell>
          <cell r="H77">
            <v>25</v>
          </cell>
          <cell r="I77" t="str">
            <v>K18</v>
          </cell>
          <cell r="J77">
            <v>1.5</v>
          </cell>
          <cell r="K77">
            <v>36</v>
          </cell>
        </row>
        <row r="78">
          <cell r="B78" t="str">
            <v>26-1,5-S3-K18</v>
          </cell>
          <cell r="C78">
            <v>180</v>
          </cell>
          <cell r="D78" t="str">
            <v>S3</v>
          </cell>
          <cell r="F78" t="str">
            <v>3C5546-16</v>
          </cell>
          <cell r="G78" t="str">
            <v>S34Z1</v>
          </cell>
          <cell r="H78">
            <v>26</v>
          </cell>
          <cell r="I78" t="str">
            <v>K18</v>
          </cell>
          <cell r="J78">
            <v>1.5</v>
          </cell>
          <cell r="K78">
            <v>4</v>
          </cell>
        </row>
        <row r="79">
          <cell r="B79" t="str">
            <v>28-1,5-S3-K18</v>
          </cell>
          <cell r="C79">
            <v>115</v>
          </cell>
          <cell r="D79" t="str">
            <v>S3</v>
          </cell>
          <cell r="F79" t="str">
            <v>3C5546-17</v>
          </cell>
          <cell r="G79" t="str">
            <v>S34Z1</v>
          </cell>
          <cell r="H79">
            <v>28</v>
          </cell>
          <cell r="I79" t="str">
            <v>K18</v>
          </cell>
          <cell r="J79">
            <v>1.5</v>
          </cell>
          <cell r="K79">
            <v>9</v>
          </cell>
        </row>
        <row r="80">
          <cell r="B80" t="str">
            <v>10-1,25-S3-K18</v>
          </cell>
          <cell r="C80">
            <v>65</v>
          </cell>
          <cell r="D80" t="str">
            <v>S3</v>
          </cell>
          <cell r="F80" t="str">
            <v>3C5546-02</v>
          </cell>
          <cell r="G80" t="str">
            <v>S34Z1</v>
          </cell>
          <cell r="H80">
            <v>10</v>
          </cell>
          <cell r="I80" t="str">
            <v>K18</v>
          </cell>
          <cell r="J80">
            <v>1.25</v>
          </cell>
          <cell r="K80">
            <v>5</v>
          </cell>
        </row>
        <row r="81">
          <cell r="B81" t="str">
            <v>10-1,25-S3-K18</v>
          </cell>
          <cell r="C81">
            <v>383</v>
          </cell>
          <cell r="D81" t="str">
            <v>S3</v>
          </cell>
          <cell r="F81" t="str">
            <v>3C5546-25</v>
          </cell>
          <cell r="G81" t="str">
            <v>S34Z1</v>
          </cell>
          <cell r="H81">
            <v>10</v>
          </cell>
          <cell r="I81" t="str">
            <v>K18</v>
          </cell>
          <cell r="J81">
            <v>1.25</v>
          </cell>
          <cell r="K81">
            <v>85</v>
          </cell>
        </row>
        <row r="82">
          <cell r="B82" t="str">
            <v>10-1,25-BP2-K18</v>
          </cell>
          <cell r="C82">
            <v>651</v>
          </cell>
          <cell r="D82" t="str">
            <v>BP2</v>
          </cell>
          <cell r="F82" t="str">
            <v>3C5565-04</v>
          </cell>
          <cell r="G82" t="str">
            <v>S14Z1</v>
          </cell>
          <cell r="H82">
            <v>10</v>
          </cell>
          <cell r="I82" t="str">
            <v>K18</v>
          </cell>
          <cell r="J82">
            <v>1.25</v>
          </cell>
          <cell r="K82">
            <v>26</v>
          </cell>
        </row>
        <row r="83">
          <cell r="B83" t="str">
            <v>11-1,25-S3-K18</v>
          </cell>
          <cell r="C83">
            <v>13</v>
          </cell>
          <cell r="D83" t="str">
            <v>S3</v>
          </cell>
          <cell r="F83" t="str">
            <v>3C5546-03</v>
          </cell>
          <cell r="G83" t="str">
            <v>S34Z1</v>
          </cell>
          <cell r="H83">
            <v>11</v>
          </cell>
          <cell r="I83" t="str">
            <v>K18</v>
          </cell>
          <cell r="J83">
            <v>1.25</v>
          </cell>
          <cell r="K83">
            <v>149</v>
          </cell>
        </row>
        <row r="84">
          <cell r="B84" t="str">
            <v>11-1,25-S3-K18</v>
          </cell>
          <cell r="C84">
            <v>170</v>
          </cell>
          <cell r="D84" t="str">
            <v>S3</v>
          </cell>
          <cell r="F84" t="str">
            <v>3C5546-26</v>
          </cell>
          <cell r="G84" t="str">
            <v>S34Z1</v>
          </cell>
          <cell r="H84">
            <v>11</v>
          </cell>
          <cell r="I84" t="str">
            <v>K18</v>
          </cell>
          <cell r="J84">
            <v>1.25</v>
          </cell>
          <cell r="K84">
            <v>28</v>
          </cell>
        </row>
        <row r="85">
          <cell r="B85" t="str">
            <v>11-1,25-S3-K18</v>
          </cell>
          <cell r="C85">
            <v>358</v>
          </cell>
          <cell r="D85" t="str">
            <v>S3</v>
          </cell>
          <cell r="F85" t="str">
            <v>3C5565-05</v>
          </cell>
          <cell r="G85" t="str">
            <v>S14Z1</v>
          </cell>
          <cell r="H85">
            <v>11</v>
          </cell>
          <cell r="I85" t="str">
            <v>K18</v>
          </cell>
          <cell r="J85">
            <v>1.25</v>
          </cell>
          <cell r="K85">
            <v>13</v>
          </cell>
        </row>
        <row r="86">
          <cell r="B86" t="str">
            <v>10-1-S3-K18</v>
          </cell>
          <cell r="C86">
            <v>753</v>
          </cell>
          <cell r="D86" t="str">
            <v>S3</v>
          </cell>
          <cell r="F86" t="str">
            <v>3C5546-80</v>
          </cell>
          <cell r="G86" t="str">
            <v>S34Z1</v>
          </cell>
          <cell r="H86">
            <v>10</v>
          </cell>
          <cell r="I86" t="str">
            <v>K18</v>
          </cell>
          <cell r="J86">
            <v>1</v>
          </cell>
          <cell r="K86">
            <v>323</v>
          </cell>
        </row>
        <row r="87">
          <cell r="B87" t="str">
            <v>10-1-S3-K18</v>
          </cell>
          <cell r="C87">
            <v>11</v>
          </cell>
          <cell r="D87" t="str">
            <v>S3</v>
          </cell>
          <cell r="F87" t="str">
            <v>3C5565-01</v>
          </cell>
          <cell r="G87" t="str">
            <v>S24Z1</v>
          </cell>
          <cell r="H87">
            <v>10</v>
          </cell>
          <cell r="I87" t="str">
            <v>K18</v>
          </cell>
          <cell r="J87">
            <v>1</v>
          </cell>
          <cell r="K87">
            <v>56</v>
          </cell>
        </row>
        <row r="88">
          <cell r="B88" t="str">
            <v>11-1-S3-K18</v>
          </cell>
          <cell r="C88">
            <v>821</v>
          </cell>
          <cell r="D88" t="str">
            <v>S3</v>
          </cell>
          <cell r="F88" t="str">
            <v>3C5546-01</v>
          </cell>
          <cell r="G88" t="str">
            <v>S34Z1</v>
          </cell>
          <cell r="H88">
            <v>11</v>
          </cell>
          <cell r="I88" t="str">
            <v>K18</v>
          </cell>
          <cell r="J88">
            <v>1</v>
          </cell>
          <cell r="K88">
            <v>219</v>
          </cell>
        </row>
        <row r="89">
          <cell r="B89" t="str">
            <v>11-1-S3-K18</v>
          </cell>
          <cell r="C89">
            <v>198</v>
          </cell>
          <cell r="D89" t="str">
            <v>S3</v>
          </cell>
          <cell r="F89" t="str">
            <v>3C5565-02</v>
          </cell>
          <cell r="G89" t="str">
            <v>S24Z1</v>
          </cell>
          <cell r="H89">
            <v>11</v>
          </cell>
          <cell r="I89" t="str">
            <v>K18</v>
          </cell>
          <cell r="J89">
            <v>1</v>
          </cell>
          <cell r="K89">
            <v>111</v>
          </cell>
        </row>
        <row r="90">
          <cell r="B90" t="str">
            <v>12-1-S3-K18</v>
          </cell>
          <cell r="C90">
            <v>2</v>
          </cell>
          <cell r="D90" t="str">
            <v>S3</v>
          </cell>
          <cell r="F90" t="str">
            <v>3C5546-83</v>
          </cell>
          <cell r="G90" t="str">
            <v>S34Z1</v>
          </cell>
          <cell r="H90">
            <v>12</v>
          </cell>
          <cell r="I90" t="str">
            <v>K18</v>
          </cell>
          <cell r="J90">
            <v>1</v>
          </cell>
          <cell r="K90">
            <v>111</v>
          </cell>
        </row>
        <row r="91">
          <cell r="B91" t="str">
            <v>12-1-S3-K18</v>
          </cell>
          <cell r="C91">
            <v>24</v>
          </cell>
          <cell r="D91" t="str">
            <v>S3</v>
          </cell>
          <cell r="F91" t="str">
            <v>3C5546-84</v>
          </cell>
          <cell r="G91" t="str">
            <v>S34Z1</v>
          </cell>
          <cell r="H91">
            <v>12</v>
          </cell>
          <cell r="I91" t="str">
            <v>K18</v>
          </cell>
          <cell r="J91">
            <v>1</v>
          </cell>
          <cell r="K91">
            <v>53</v>
          </cell>
        </row>
        <row r="92">
          <cell r="B92" t="str">
            <v>12-1-S3-K18</v>
          </cell>
          <cell r="C92">
            <v>12</v>
          </cell>
          <cell r="D92" t="str">
            <v>S3</v>
          </cell>
          <cell r="F92" t="str">
            <v>3C5565-22</v>
          </cell>
          <cell r="G92" t="str">
            <v>S14Z1</v>
          </cell>
          <cell r="H92">
            <v>12</v>
          </cell>
          <cell r="I92" t="str">
            <v>K18</v>
          </cell>
          <cell r="J92">
            <v>1</v>
          </cell>
          <cell r="K92">
            <v>60</v>
          </cell>
        </row>
        <row r="93">
          <cell r="B93" t="str">
            <v>10-2,75-S3-K26</v>
          </cell>
          <cell r="C93">
            <v>1</v>
          </cell>
          <cell r="D93" t="str">
            <v>S3</v>
          </cell>
          <cell r="F93" t="str">
            <v>3C6613-22</v>
          </cell>
          <cell r="G93" t="str">
            <v>S74Z1</v>
          </cell>
          <cell r="H93">
            <v>10</v>
          </cell>
          <cell r="I93" t="str">
            <v>K26</v>
          </cell>
          <cell r="J93">
            <v>2.75</v>
          </cell>
          <cell r="K93">
            <v>59</v>
          </cell>
        </row>
        <row r="94">
          <cell r="B94" t="str">
            <v>10-2,75-S3-K26</v>
          </cell>
          <cell r="C94">
            <v>0</v>
          </cell>
          <cell r="D94" t="str">
            <v>S3</v>
          </cell>
          <cell r="F94" t="str">
            <v>3C6613-25</v>
          </cell>
          <cell r="G94" t="str">
            <v>S74Z1</v>
          </cell>
          <cell r="H94">
            <v>10</v>
          </cell>
          <cell r="I94" t="str">
            <v>K26</v>
          </cell>
          <cell r="J94">
            <v>2.75</v>
          </cell>
          <cell r="K94">
            <v>72</v>
          </cell>
        </row>
        <row r="95">
          <cell r="B95" t="str">
            <v>11-2,75-S3-K26</v>
          </cell>
          <cell r="C95">
            <v>3</v>
          </cell>
          <cell r="D95" t="str">
            <v>S3</v>
          </cell>
          <cell r="F95" t="str">
            <v>3C6613-23</v>
          </cell>
          <cell r="G95" t="str">
            <v>S74Z1</v>
          </cell>
          <cell r="H95">
            <v>11</v>
          </cell>
          <cell r="I95" t="str">
            <v>K26</v>
          </cell>
          <cell r="J95">
            <v>2.75</v>
          </cell>
          <cell r="K95">
            <v>73</v>
          </cell>
        </row>
        <row r="96">
          <cell r="B96" t="str">
            <v>11-2,75-S3-K26</v>
          </cell>
          <cell r="C96">
            <v>3</v>
          </cell>
          <cell r="D96" t="str">
            <v>S3</v>
          </cell>
          <cell r="F96" t="str">
            <v>3C6613-26</v>
          </cell>
          <cell r="G96" t="str">
            <v>S74Z1</v>
          </cell>
          <cell r="H96">
            <v>11</v>
          </cell>
          <cell r="I96" t="str">
            <v>K26</v>
          </cell>
          <cell r="J96">
            <v>2.75</v>
          </cell>
          <cell r="K96">
            <v>80</v>
          </cell>
        </row>
        <row r="97">
          <cell r="B97" t="str">
            <v>12-2,75-S3-K26</v>
          </cell>
          <cell r="C97">
            <v>3</v>
          </cell>
          <cell r="D97" t="str">
            <v>S3</v>
          </cell>
          <cell r="F97" t="str">
            <v>3C6613-24</v>
          </cell>
          <cell r="G97" t="str">
            <v>S74Z1</v>
          </cell>
          <cell r="H97">
            <v>12</v>
          </cell>
          <cell r="I97" t="str">
            <v>K26</v>
          </cell>
          <cell r="J97">
            <v>2.75</v>
          </cell>
          <cell r="K97">
            <v>73</v>
          </cell>
        </row>
        <row r="98">
          <cell r="B98" t="str">
            <v>12-2,75-S3-K26</v>
          </cell>
          <cell r="C98">
            <v>1</v>
          </cell>
          <cell r="D98" t="str">
            <v>S3</v>
          </cell>
          <cell r="F98" t="str">
            <v>3C6613-27</v>
          </cell>
          <cell r="G98" t="str">
            <v>S74Z1</v>
          </cell>
          <cell r="H98">
            <v>12</v>
          </cell>
          <cell r="I98" t="str">
            <v>K26</v>
          </cell>
          <cell r="J98">
            <v>2.75</v>
          </cell>
          <cell r="K98">
            <v>71</v>
          </cell>
        </row>
        <row r="99">
          <cell r="B99" t="str">
            <v>14-2,75-S3-K26</v>
          </cell>
          <cell r="C99">
            <v>37</v>
          </cell>
          <cell r="D99" t="str">
            <v>S3</v>
          </cell>
          <cell r="F99" t="str">
            <v>3C6613-10</v>
          </cell>
          <cell r="G99" t="str">
            <v>S74Z1</v>
          </cell>
          <cell r="H99">
            <v>14</v>
          </cell>
          <cell r="I99" t="str">
            <v>K26</v>
          </cell>
          <cell r="J99">
            <v>2.75</v>
          </cell>
          <cell r="K99">
            <v>11</v>
          </cell>
        </row>
        <row r="100">
          <cell r="B100" t="str">
            <v>14-2,75-S3-K26</v>
          </cell>
          <cell r="C100">
            <v>0</v>
          </cell>
          <cell r="D100" t="str">
            <v>S3</v>
          </cell>
          <cell r="F100" t="str">
            <v>3C6613-28</v>
          </cell>
          <cell r="G100" t="str">
            <v>S74Z1</v>
          </cell>
          <cell r="H100">
            <v>14</v>
          </cell>
          <cell r="I100" t="str">
            <v>K26</v>
          </cell>
          <cell r="J100">
            <v>2.75</v>
          </cell>
          <cell r="K100">
            <v>79</v>
          </cell>
        </row>
        <row r="101">
          <cell r="B101" t="str">
            <v>15-2,75-S3-K26</v>
          </cell>
          <cell r="C101">
            <v>2</v>
          </cell>
          <cell r="D101" t="str">
            <v>S3</v>
          </cell>
          <cell r="F101" t="str">
            <v>3C6613-11</v>
          </cell>
          <cell r="G101" t="str">
            <v>S74Z1</v>
          </cell>
          <cell r="H101">
            <v>15</v>
          </cell>
          <cell r="I101" t="str">
            <v>K26</v>
          </cell>
          <cell r="J101">
            <v>2.75</v>
          </cell>
          <cell r="K101">
            <v>24</v>
          </cell>
        </row>
        <row r="102">
          <cell r="B102" t="str">
            <v>15-2,75-S3-K26</v>
          </cell>
          <cell r="C102">
            <v>2</v>
          </cell>
          <cell r="D102" t="str">
            <v>S3</v>
          </cell>
          <cell r="F102" t="str">
            <v>3C6613-29</v>
          </cell>
          <cell r="G102" t="str">
            <v>S74Z1</v>
          </cell>
          <cell r="H102">
            <v>15</v>
          </cell>
          <cell r="I102" t="str">
            <v>K26</v>
          </cell>
          <cell r="J102">
            <v>2.75</v>
          </cell>
          <cell r="K102">
            <v>73</v>
          </cell>
        </row>
        <row r="103">
          <cell r="B103" t="str">
            <v>16-2,75-S3-K26</v>
          </cell>
          <cell r="C103">
            <v>7</v>
          </cell>
          <cell r="D103" t="str">
            <v>S3</v>
          </cell>
          <cell r="F103" t="str">
            <v>3C6613-12</v>
          </cell>
          <cell r="G103" t="str">
            <v>S74Z1</v>
          </cell>
          <cell r="H103">
            <v>16</v>
          </cell>
          <cell r="I103" t="str">
            <v>K26</v>
          </cell>
          <cell r="J103">
            <v>2.75</v>
          </cell>
          <cell r="K103">
            <v>72</v>
          </cell>
        </row>
        <row r="104">
          <cell r="B104" t="str">
            <v>16-2,75-S3-K26</v>
          </cell>
          <cell r="C104">
            <v>0</v>
          </cell>
          <cell r="D104" t="str">
            <v>S3</v>
          </cell>
          <cell r="F104" t="str">
            <v>3C6613-30</v>
          </cell>
          <cell r="G104" t="str">
            <v>S74Z1</v>
          </cell>
          <cell r="H104">
            <v>16</v>
          </cell>
          <cell r="I104" t="str">
            <v>K26</v>
          </cell>
          <cell r="J104">
            <v>2.75</v>
          </cell>
          <cell r="K104">
            <v>81</v>
          </cell>
        </row>
        <row r="105">
          <cell r="B105" t="str">
            <v>18-2,75-S3-K26</v>
          </cell>
          <cell r="C105">
            <v>2</v>
          </cell>
          <cell r="D105" t="str">
            <v>S3</v>
          </cell>
          <cell r="F105" t="str">
            <v>3C6613-13</v>
          </cell>
          <cell r="G105" t="str">
            <v>S74Z1</v>
          </cell>
          <cell r="H105">
            <v>18</v>
          </cell>
          <cell r="I105" t="str">
            <v>K26</v>
          </cell>
          <cell r="J105">
            <v>2.75</v>
          </cell>
          <cell r="K105">
            <v>35</v>
          </cell>
        </row>
        <row r="106">
          <cell r="B106" t="str">
            <v>18-2,75-S3-K26</v>
          </cell>
          <cell r="C106">
            <v>0</v>
          </cell>
          <cell r="D106" t="str">
            <v>S3</v>
          </cell>
          <cell r="F106" t="str">
            <v>3C6613-31</v>
          </cell>
          <cell r="G106" t="str">
            <v>S74Z1</v>
          </cell>
          <cell r="H106">
            <v>18</v>
          </cell>
          <cell r="I106" t="str">
            <v>K26</v>
          </cell>
          <cell r="J106">
            <v>2.75</v>
          </cell>
          <cell r="K106">
            <v>78</v>
          </cell>
        </row>
        <row r="107">
          <cell r="B107" t="str">
            <v>20-2,75-S3-K26</v>
          </cell>
          <cell r="C107">
            <v>0</v>
          </cell>
          <cell r="D107" t="str">
            <v>S3</v>
          </cell>
          <cell r="F107" t="str">
            <v>3C6613-32</v>
          </cell>
          <cell r="G107" t="str">
            <v>S74Z1</v>
          </cell>
          <cell r="H107">
            <v>20</v>
          </cell>
          <cell r="I107" t="str">
            <v>K26</v>
          </cell>
          <cell r="J107">
            <v>2.75</v>
          </cell>
          <cell r="K107">
            <v>75</v>
          </cell>
        </row>
        <row r="108">
          <cell r="B108" t="str">
            <v>22-2,75-S3-K26</v>
          </cell>
          <cell r="C108">
            <v>0</v>
          </cell>
          <cell r="D108" t="str">
            <v>S3</v>
          </cell>
          <cell r="F108" t="str">
            <v>3C6613-33</v>
          </cell>
          <cell r="G108" t="str">
            <v>S74Z1</v>
          </cell>
          <cell r="H108">
            <v>22</v>
          </cell>
          <cell r="I108" t="str">
            <v>K26</v>
          </cell>
          <cell r="J108">
            <v>2.75</v>
          </cell>
          <cell r="K108">
            <v>90</v>
          </cell>
        </row>
        <row r="109">
          <cell r="B109" t="str">
            <v>10-2-S3-K26</v>
          </cell>
          <cell r="C109">
            <v>45</v>
          </cell>
          <cell r="D109" t="str">
            <v>S3</v>
          </cell>
          <cell r="F109" t="str">
            <v>3C5550-18</v>
          </cell>
          <cell r="G109" t="str">
            <v>S54Z1</v>
          </cell>
          <cell r="H109">
            <v>10</v>
          </cell>
          <cell r="I109" t="str">
            <v>K26</v>
          </cell>
          <cell r="J109">
            <v>2</v>
          </cell>
          <cell r="K109">
            <v>7</v>
          </cell>
        </row>
        <row r="110">
          <cell r="B110" t="str">
            <v>10-2-S3-K26</v>
          </cell>
          <cell r="C110">
            <v>30</v>
          </cell>
          <cell r="D110" t="str">
            <v>S3</v>
          </cell>
          <cell r="F110" t="str">
            <v>3C6612-01</v>
          </cell>
          <cell r="G110" t="str">
            <v>S64Z1</v>
          </cell>
          <cell r="H110">
            <v>10</v>
          </cell>
          <cell r="I110" t="str">
            <v>K26</v>
          </cell>
          <cell r="J110">
            <v>2</v>
          </cell>
          <cell r="K110">
            <v>15</v>
          </cell>
        </row>
        <row r="111">
          <cell r="B111" t="str">
            <v>11-2-S3-K26</v>
          </cell>
          <cell r="C111">
            <v>37</v>
          </cell>
          <cell r="D111" t="str">
            <v>S3</v>
          </cell>
          <cell r="F111" t="str">
            <v>3C5550-19</v>
          </cell>
          <cell r="G111" t="str">
            <v>S54Z1</v>
          </cell>
          <cell r="H111">
            <v>11</v>
          </cell>
          <cell r="I111" t="str">
            <v>K26</v>
          </cell>
          <cell r="J111">
            <v>2</v>
          </cell>
          <cell r="K111">
            <v>6</v>
          </cell>
        </row>
        <row r="112">
          <cell r="B112" t="str">
            <v>11-2-S3-K26</v>
          </cell>
          <cell r="C112">
            <v>38</v>
          </cell>
          <cell r="D112" t="str">
            <v>S3</v>
          </cell>
          <cell r="F112" t="str">
            <v>3C6612-02</v>
          </cell>
          <cell r="G112" t="str">
            <v>S64Z1</v>
          </cell>
          <cell r="H112">
            <v>11</v>
          </cell>
          <cell r="I112" t="str">
            <v>K26</v>
          </cell>
          <cell r="J112">
            <v>2</v>
          </cell>
          <cell r="K112">
            <v>2</v>
          </cell>
        </row>
        <row r="113">
          <cell r="B113" t="str">
            <v>12-2-S3-K26</v>
          </cell>
          <cell r="C113">
            <v>397</v>
          </cell>
          <cell r="D113" t="str">
            <v>S3</v>
          </cell>
          <cell r="F113" t="str">
            <v>3C5550-20</v>
          </cell>
          <cell r="G113" t="str">
            <v>S54Z1</v>
          </cell>
          <cell r="H113">
            <v>12</v>
          </cell>
          <cell r="I113" t="str">
            <v>K26</v>
          </cell>
          <cell r="J113">
            <v>2</v>
          </cell>
          <cell r="K113">
            <v>46</v>
          </cell>
        </row>
        <row r="114">
          <cell r="B114" t="str">
            <v>12-2-BP2-K26</v>
          </cell>
          <cell r="C114">
            <v>40</v>
          </cell>
          <cell r="D114" t="str">
            <v>BP2</v>
          </cell>
          <cell r="F114" t="str">
            <v>3C6612-09</v>
          </cell>
          <cell r="G114" t="str">
            <v>S64Z1</v>
          </cell>
          <cell r="H114">
            <v>12</v>
          </cell>
          <cell r="I114" t="str">
            <v>K26</v>
          </cell>
          <cell r="J114">
            <v>2</v>
          </cell>
          <cell r="K114">
            <v>3</v>
          </cell>
        </row>
        <row r="115">
          <cell r="B115" t="str">
            <v>14-2-S3-K26</v>
          </cell>
          <cell r="C115">
            <v>17</v>
          </cell>
          <cell r="D115" t="str">
            <v>S3</v>
          </cell>
          <cell r="F115" t="str">
            <v>3C5550-21</v>
          </cell>
          <cell r="G115" t="str">
            <v>S54Z1</v>
          </cell>
          <cell r="H115">
            <v>14</v>
          </cell>
          <cell r="I115" t="str">
            <v>K26</v>
          </cell>
          <cell r="J115">
            <v>2</v>
          </cell>
          <cell r="K115">
            <v>26</v>
          </cell>
        </row>
        <row r="116">
          <cell r="B116" t="str">
            <v>14-2-S3-K26</v>
          </cell>
          <cell r="C116">
            <v>44</v>
          </cell>
          <cell r="D116" t="str">
            <v>S3</v>
          </cell>
          <cell r="F116" t="str">
            <v>3C6612-03</v>
          </cell>
          <cell r="G116" t="str">
            <v>S64Z1</v>
          </cell>
          <cell r="H116">
            <v>14</v>
          </cell>
          <cell r="I116" t="str">
            <v>K26</v>
          </cell>
          <cell r="J116">
            <v>2</v>
          </cell>
          <cell r="K116">
            <v>16</v>
          </cell>
        </row>
        <row r="117">
          <cell r="B117" t="str">
            <v>15-2-S3-K26</v>
          </cell>
          <cell r="C117">
            <v>40</v>
          </cell>
          <cell r="D117" t="str">
            <v>S3</v>
          </cell>
          <cell r="F117" t="str">
            <v>3C5550-22</v>
          </cell>
          <cell r="G117" t="str">
            <v>S54Z1</v>
          </cell>
          <cell r="H117">
            <v>15</v>
          </cell>
          <cell r="I117" t="str">
            <v>K26</v>
          </cell>
          <cell r="J117">
            <v>2</v>
          </cell>
          <cell r="K117">
            <v>25</v>
          </cell>
        </row>
        <row r="118">
          <cell r="B118" t="str">
            <v>15-2-S3-K26</v>
          </cell>
          <cell r="C118">
            <v>7</v>
          </cell>
          <cell r="D118" t="str">
            <v>S3</v>
          </cell>
          <cell r="F118" t="str">
            <v>3C6612-10</v>
          </cell>
          <cell r="G118" t="str">
            <v>S64Z1</v>
          </cell>
          <cell r="H118">
            <v>15</v>
          </cell>
          <cell r="I118" t="str">
            <v>K26</v>
          </cell>
          <cell r="J118">
            <v>2</v>
          </cell>
          <cell r="K118">
            <v>21</v>
          </cell>
        </row>
        <row r="119">
          <cell r="B119" t="str">
            <v>17-2-BP2-K26</v>
          </cell>
          <cell r="C119">
            <v>17</v>
          </cell>
          <cell r="D119" t="str">
            <v>BP2</v>
          </cell>
          <cell r="F119" t="str">
            <v>3C5550-23</v>
          </cell>
          <cell r="G119" t="str">
            <v>S54Z1</v>
          </cell>
          <cell r="H119">
            <v>17</v>
          </cell>
          <cell r="I119" t="str">
            <v>K26</v>
          </cell>
          <cell r="J119">
            <v>2</v>
          </cell>
          <cell r="K119">
            <v>11</v>
          </cell>
        </row>
        <row r="120">
          <cell r="B120" t="str">
            <v>17-2-S3-K26</v>
          </cell>
          <cell r="C120">
            <v>41</v>
          </cell>
          <cell r="D120" t="str">
            <v>S3</v>
          </cell>
          <cell r="F120" t="str">
            <v>3C6612-11</v>
          </cell>
          <cell r="G120" t="str">
            <v>S64Z1</v>
          </cell>
          <cell r="H120">
            <v>17</v>
          </cell>
          <cell r="I120" t="str">
            <v>K26</v>
          </cell>
          <cell r="J120">
            <v>2</v>
          </cell>
          <cell r="K120">
            <v>10</v>
          </cell>
        </row>
        <row r="121">
          <cell r="B121" t="str">
            <v>18-2-S3-K26</v>
          </cell>
          <cell r="C121">
            <v>13</v>
          </cell>
          <cell r="D121" t="str">
            <v>S3</v>
          </cell>
          <cell r="F121" t="str">
            <v>3C5550-24</v>
          </cell>
          <cell r="G121" t="str">
            <v>S54Z1</v>
          </cell>
          <cell r="H121">
            <v>18</v>
          </cell>
          <cell r="I121" t="str">
            <v>K26</v>
          </cell>
          <cell r="J121">
            <v>2</v>
          </cell>
          <cell r="K121">
            <v>10</v>
          </cell>
        </row>
        <row r="122">
          <cell r="B122" t="str">
            <v>18-2-S3-K26</v>
          </cell>
          <cell r="C122">
            <v>39</v>
          </cell>
          <cell r="D122" t="str">
            <v>S3</v>
          </cell>
          <cell r="F122" t="str">
            <v>3C6612-14</v>
          </cell>
          <cell r="G122" t="str">
            <v>S64Z1</v>
          </cell>
          <cell r="H122">
            <v>18</v>
          </cell>
          <cell r="I122" t="str">
            <v>K26</v>
          </cell>
          <cell r="J122">
            <v>2</v>
          </cell>
          <cell r="K122">
            <v>3</v>
          </cell>
        </row>
        <row r="123">
          <cell r="B123" t="str">
            <v>20-2-S3-K26</v>
          </cell>
          <cell r="C123">
            <v>86</v>
          </cell>
          <cell r="D123" t="str">
            <v>S3</v>
          </cell>
          <cell r="F123" t="str">
            <v>3C6612-19</v>
          </cell>
          <cell r="G123" t="str">
            <v>S64Z1</v>
          </cell>
          <cell r="H123">
            <v>20</v>
          </cell>
          <cell r="I123" t="str">
            <v>K26</v>
          </cell>
          <cell r="J123">
            <v>2</v>
          </cell>
          <cell r="K123">
            <v>26</v>
          </cell>
        </row>
        <row r="124">
          <cell r="B124" t="str">
            <v>13-1,5-S3-K26</v>
          </cell>
          <cell r="C124">
            <v>99</v>
          </cell>
          <cell r="D124" t="str">
            <v>S3</v>
          </cell>
          <cell r="F124" t="str">
            <v>3C5540-01</v>
          </cell>
          <cell r="G124" t="str">
            <v>S44Z1</v>
          </cell>
          <cell r="H124">
            <v>13</v>
          </cell>
          <cell r="I124" t="str">
            <v>K26</v>
          </cell>
          <cell r="J124">
            <v>1.5</v>
          </cell>
          <cell r="K124">
            <v>39</v>
          </cell>
        </row>
        <row r="125">
          <cell r="B125" t="str">
            <v>14-1,5-S3-K26</v>
          </cell>
          <cell r="C125">
            <v>228</v>
          </cell>
          <cell r="D125" t="str">
            <v>S3</v>
          </cell>
          <cell r="F125" t="str">
            <v>3C5540-02</v>
          </cell>
          <cell r="G125" t="str">
            <v>S44Z1</v>
          </cell>
          <cell r="H125">
            <v>14</v>
          </cell>
          <cell r="I125" t="str">
            <v>K26</v>
          </cell>
          <cell r="J125">
            <v>1.5</v>
          </cell>
          <cell r="K125">
            <v>34</v>
          </cell>
        </row>
        <row r="126">
          <cell r="B126" t="str">
            <v>16-1,5-BP2-K26</v>
          </cell>
          <cell r="C126">
            <v>203</v>
          </cell>
          <cell r="D126" t="str">
            <v>BP2</v>
          </cell>
          <cell r="F126" t="str">
            <v>3C5540-03</v>
          </cell>
          <cell r="G126" t="str">
            <v>S44Z1</v>
          </cell>
          <cell r="H126">
            <v>16</v>
          </cell>
          <cell r="I126" t="str">
            <v>K26</v>
          </cell>
          <cell r="J126">
            <v>1.5</v>
          </cell>
          <cell r="K126">
            <v>9</v>
          </cell>
        </row>
        <row r="127">
          <cell r="B127" t="str">
            <v>17-1,5-S3-K26</v>
          </cell>
          <cell r="C127">
            <v>94</v>
          </cell>
          <cell r="D127" t="str">
            <v>S3</v>
          </cell>
          <cell r="F127" t="str">
            <v>3C5540-04</v>
          </cell>
          <cell r="G127" t="str">
            <v>S44Z1</v>
          </cell>
          <cell r="H127">
            <v>17</v>
          </cell>
          <cell r="I127" t="str">
            <v>K26</v>
          </cell>
          <cell r="J127">
            <v>1.5</v>
          </cell>
          <cell r="K127">
            <v>5</v>
          </cell>
        </row>
        <row r="128">
          <cell r="B128" t="str">
            <v>19-1,5-S3-K26</v>
          </cell>
          <cell r="C128">
            <v>104</v>
          </cell>
          <cell r="D128" t="str">
            <v>S3</v>
          </cell>
          <cell r="F128" t="str">
            <v>3C5540-05</v>
          </cell>
          <cell r="G128" t="str">
            <v>S44Z1</v>
          </cell>
          <cell r="H128">
            <v>19</v>
          </cell>
          <cell r="I128" t="str">
            <v>K26</v>
          </cell>
          <cell r="J128">
            <v>1.5</v>
          </cell>
          <cell r="K128">
            <v>3</v>
          </cell>
        </row>
        <row r="129">
          <cell r="B129" t="str">
            <v>21-1,5-S3-K26</v>
          </cell>
          <cell r="C129">
            <v>131</v>
          </cell>
          <cell r="D129" t="str">
            <v>S3</v>
          </cell>
          <cell r="F129" t="str">
            <v>3C5540-06</v>
          </cell>
          <cell r="G129" t="str">
            <v>S44Z1</v>
          </cell>
          <cell r="H129">
            <v>21</v>
          </cell>
          <cell r="I129" t="str">
            <v>K26</v>
          </cell>
          <cell r="J129">
            <v>1.5</v>
          </cell>
          <cell r="K129">
            <v>11</v>
          </cell>
        </row>
        <row r="130">
          <cell r="B130" t="str">
            <v>22-1,5-S3-K26</v>
          </cell>
          <cell r="C130">
            <v>284</v>
          </cell>
          <cell r="D130" t="str">
            <v>S3</v>
          </cell>
          <cell r="F130" t="str">
            <v>3C5540-07</v>
          </cell>
          <cell r="G130" t="str">
            <v>S44Z1</v>
          </cell>
          <cell r="H130">
            <v>22</v>
          </cell>
          <cell r="I130" t="str">
            <v>K26</v>
          </cell>
          <cell r="J130">
            <v>1.5</v>
          </cell>
          <cell r="K130">
            <v>193</v>
          </cell>
        </row>
        <row r="131">
          <cell r="B131" t="str">
            <v>25-1,5-S3-K26</v>
          </cell>
          <cell r="C131">
            <v>28</v>
          </cell>
          <cell r="D131" t="str">
            <v>S3</v>
          </cell>
          <cell r="F131" t="str">
            <v>3C5540-08</v>
          </cell>
          <cell r="G131" t="str">
            <v>S44Z1</v>
          </cell>
          <cell r="H131">
            <v>25</v>
          </cell>
          <cell r="I131" t="str">
            <v>K26</v>
          </cell>
          <cell r="J131">
            <v>1.5</v>
          </cell>
          <cell r="K131">
            <v>20</v>
          </cell>
        </row>
        <row r="132">
          <cell r="B132" t="str">
            <v>28-1,5-S3-K26</v>
          </cell>
          <cell r="C132">
            <v>0</v>
          </cell>
          <cell r="D132" t="str">
            <v>S3</v>
          </cell>
          <cell r="F132" t="str">
            <v>3C5540-10</v>
          </cell>
          <cell r="G132" t="str">
            <v>S44Z1</v>
          </cell>
          <cell r="H132">
            <v>28</v>
          </cell>
          <cell r="I132" t="str">
            <v>K26</v>
          </cell>
          <cell r="J132">
            <v>1.5</v>
          </cell>
          <cell r="K132">
            <v>15</v>
          </cell>
        </row>
        <row r="133">
          <cell r="B133" t="str">
            <v>28-1,5-S3-K26</v>
          </cell>
          <cell r="C133">
            <v>0</v>
          </cell>
          <cell r="D133" t="str">
            <v>S3</v>
          </cell>
          <cell r="F133" t="str">
            <v>3C5540-12</v>
          </cell>
          <cell r="G133" t="str">
            <v>S44Z1</v>
          </cell>
          <cell r="H133">
            <v>28</v>
          </cell>
          <cell r="I133" t="str">
            <v>K26</v>
          </cell>
          <cell r="J133">
            <v>1.5</v>
          </cell>
          <cell r="K133">
            <v>49</v>
          </cell>
        </row>
        <row r="134">
          <cell r="B134" t="str">
            <v>30-1,5-S3-K26</v>
          </cell>
          <cell r="C134">
            <v>6</v>
          </cell>
          <cell r="D134" t="str">
            <v>S3</v>
          </cell>
          <cell r="F134" t="str">
            <v>3C5540-11</v>
          </cell>
          <cell r="G134" t="str">
            <v>S44Z1</v>
          </cell>
          <cell r="H134">
            <v>30</v>
          </cell>
          <cell r="I134" t="str">
            <v>K26</v>
          </cell>
          <cell r="J134">
            <v>1.5</v>
          </cell>
          <cell r="K134">
            <v>23</v>
          </cell>
        </row>
        <row r="135">
          <cell r="B135" t="str">
            <v>30-1,5-S3-K26</v>
          </cell>
          <cell r="C135">
            <v>0</v>
          </cell>
          <cell r="D135" t="str">
            <v>S3</v>
          </cell>
          <cell r="F135" t="str">
            <v>3C5540-13</v>
          </cell>
          <cell r="G135" t="str">
            <v>S44Z1</v>
          </cell>
          <cell r="H135">
            <v>30</v>
          </cell>
          <cell r="I135" t="str">
            <v>K26</v>
          </cell>
          <cell r="J135">
            <v>1.5</v>
          </cell>
          <cell r="K135">
            <v>49</v>
          </cell>
        </row>
        <row r="136">
          <cell r="B136" t="str">
            <v>33-1,5-S3-K26</v>
          </cell>
          <cell r="C136">
            <v>4</v>
          </cell>
          <cell r="D136" t="str">
            <v>S3</v>
          </cell>
          <cell r="F136" t="str">
            <v>3C5540-30</v>
          </cell>
          <cell r="G136" t="str">
            <v>S44Z1</v>
          </cell>
          <cell r="H136">
            <v>33</v>
          </cell>
          <cell r="I136" t="str">
            <v>K26</v>
          </cell>
          <cell r="J136">
            <v>1.5</v>
          </cell>
          <cell r="K136">
            <v>57</v>
          </cell>
        </row>
        <row r="137">
          <cell r="B137" t="str">
            <v>10-2,75-S3-K38</v>
          </cell>
          <cell r="C137">
            <v>4</v>
          </cell>
          <cell r="D137" t="str">
            <v>S3</v>
          </cell>
          <cell r="F137" t="str">
            <v>3C6613-01</v>
          </cell>
          <cell r="G137" t="str">
            <v>S74Z1</v>
          </cell>
          <cell r="H137">
            <v>10</v>
          </cell>
          <cell r="I137" t="str">
            <v>K38</v>
          </cell>
          <cell r="J137">
            <v>2.75</v>
          </cell>
          <cell r="K137">
            <v>44</v>
          </cell>
        </row>
        <row r="138">
          <cell r="B138" t="str">
            <v>11-2,75-S3-K38</v>
          </cell>
          <cell r="C138">
            <v>16</v>
          </cell>
          <cell r="D138" t="str">
            <v>S3</v>
          </cell>
          <cell r="F138" t="str">
            <v>3C6613-02</v>
          </cell>
          <cell r="G138" t="str">
            <v>S74Z1</v>
          </cell>
          <cell r="H138">
            <v>11</v>
          </cell>
          <cell r="I138" t="str">
            <v>K38</v>
          </cell>
          <cell r="J138">
            <v>2.75</v>
          </cell>
          <cell r="K138">
            <v>10</v>
          </cell>
        </row>
        <row r="139">
          <cell r="B139" t="str">
            <v>12-2,75-S3-K38</v>
          </cell>
          <cell r="C139">
            <v>12</v>
          </cell>
          <cell r="D139" t="str">
            <v>S3</v>
          </cell>
          <cell r="F139" t="str">
            <v>3C6613-03</v>
          </cell>
          <cell r="G139" t="str">
            <v>S74Z1</v>
          </cell>
          <cell r="H139">
            <v>12</v>
          </cell>
          <cell r="I139" t="str">
            <v>K38</v>
          </cell>
          <cell r="J139">
            <v>2.75</v>
          </cell>
          <cell r="K139">
            <v>14</v>
          </cell>
        </row>
        <row r="140">
          <cell r="B140" t="str">
            <v>14-2,75-S3-K38</v>
          </cell>
          <cell r="C140">
            <v>4</v>
          </cell>
          <cell r="D140" t="str">
            <v>S3</v>
          </cell>
          <cell r="F140" t="str">
            <v>3C6613-04</v>
          </cell>
          <cell r="G140" t="str">
            <v>S74Z1</v>
          </cell>
          <cell r="H140">
            <v>14</v>
          </cell>
          <cell r="I140" t="str">
            <v>K38</v>
          </cell>
          <cell r="J140">
            <v>2.75</v>
          </cell>
          <cell r="K140">
            <v>56</v>
          </cell>
        </row>
        <row r="141">
          <cell r="B141" t="str">
            <v>14-2,75-S3-K38</v>
          </cell>
          <cell r="C141">
            <v>5</v>
          </cell>
          <cell r="D141" t="str">
            <v>S3</v>
          </cell>
          <cell r="F141" t="str">
            <v>3C6613-15</v>
          </cell>
          <cell r="G141" t="str">
            <v>S74Z1</v>
          </cell>
          <cell r="H141">
            <v>14</v>
          </cell>
          <cell r="I141" t="str">
            <v>K38</v>
          </cell>
          <cell r="J141">
            <v>2.75</v>
          </cell>
          <cell r="K141">
            <v>45</v>
          </cell>
        </row>
        <row r="142">
          <cell r="B142" t="str">
            <v>15-2,75-S3-K38</v>
          </cell>
          <cell r="C142">
            <v>8</v>
          </cell>
          <cell r="D142" t="str">
            <v>S3</v>
          </cell>
          <cell r="F142" t="str">
            <v>3C6613-05</v>
          </cell>
          <cell r="G142" t="str">
            <v>S74Z1</v>
          </cell>
          <cell r="H142">
            <v>15</v>
          </cell>
          <cell r="I142" t="str">
            <v>K38</v>
          </cell>
          <cell r="J142">
            <v>2.75</v>
          </cell>
          <cell r="K142">
            <v>49</v>
          </cell>
        </row>
        <row r="143">
          <cell r="B143" t="str">
            <v>15-2,75-S3-K38</v>
          </cell>
          <cell r="C143">
            <v>10</v>
          </cell>
          <cell r="D143" t="str">
            <v>S3</v>
          </cell>
          <cell r="F143" t="str">
            <v>3C6613-16</v>
          </cell>
          <cell r="G143" t="str">
            <v>S74Z1</v>
          </cell>
          <cell r="H143">
            <v>15</v>
          </cell>
          <cell r="I143" t="str">
            <v>K38</v>
          </cell>
          <cell r="J143">
            <v>2.75</v>
          </cell>
          <cell r="K143">
            <v>57</v>
          </cell>
        </row>
        <row r="144">
          <cell r="B144" t="str">
            <v>16-2,75-BP2-K38</v>
          </cell>
          <cell r="C144">
            <v>19</v>
          </cell>
          <cell r="D144" t="str">
            <v>BP2</v>
          </cell>
          <cell r="F144" t="str">
            <v>3C6613-06</v>
          </cell>
          <cell r="G144" t="str">
            <v>S74Z1</v>
          </cell>
          <cell r="H144">
            <v>16</v>
          </cell>
          <cell r="I144" t="str">
            <v>K38</v>
          </cell>
          <cell r="J144">
            <v>2.75</v>
          </cell>
          <cell r="K144">
            <v>35</v>
          </cell>
        </row>
        <row r="145">
          <cell r="B145" t="str">
            <v>16-2,75-BP2-K38</v>
          </cell>
          <cell r="C145">
            <v>28</v>
          </cell>
          <cell r="D145" t="str">
            <v>BP2</v>
          </cell>
          <cell r="F145" t="str">
            <v>3C6613-17</v>
          </cell>
          <cell r="G145" t="str">
            <v>S74Z1</v>
          </cell>
          <cell r="H145">
            <v>16</v>
          </cell>
          <cell r="I145" t="str">
            <v>K38</v>
          </cell>
          <cell r="J145">
            <v>2.75</v>
          </cell>
          <cell r="K145">
            <v>6</v>
          </cell>
        </row>
        <row r="146">
          <cell r="B146" t="str">
            <v>18-2,75-S3-K38</v>
          </cell>
          <cell r="C146">
            <v>7</v>
          </cell>
          <cell r="D146" t="str">
            <v>S3</v>
          </cell>
          <cell r="F146" t="str">
            <v>3C6613-07</v>
          </cell>
          <cell r="G146" t="str">
            <v>S74Z1</v>
          </cell>
          <cell r="H146">
            <v>18</v>
          </cell>
          <cell r="I146" t="str">
            <v>K38</v>
          </cell>
          <cell r="J146">
            <v>2.75</v>
          </cell>
          <cell r="K146">
            <v>59</v>
          </cell>
        </row>
        <row r="147">
          <cell r="B147" t="str">
            <v>18-2,75-S3-K38</v>
          </cell>
          <cell r="C147">
            <v>6</v>
          </cell>
          <cell r="D147" t="str">
            <v>S3</v>
          </cell>
          <cell r="F147" t="str">
            <v>3C6613-18</v>
          </cell>
          <cell r="G147" t="str">
            <v>S74Z1</v>
          </cell>
          <cell r="H147">
            <v>18</v>
          </cell>
          <cell r="I147" t="str">
            <v>K38</v>
          </cell>
          <cell r="J147">
            <v>2.75</v>
          </cell>
          <cell r="K147">
            <v>49</v>
          </cell>
        </row>
        <row r="148">
          <cell r="B148" t="str">
            <v>20-2,75-S3-K38</v>
          </cell>
          <cell r="C148">
            <v>13</v>
          </cell>
          <cell r="D148" t="str">
            <v>S3</v>
          </cell>
          <cell r="F148" t="str">
            <v>3C6613-08</v>
          </cell>
          <cell r="G148" t="str">
            <v>S74Z1</v>
          </cell>
          <cell r="H148">
            <v>20</v>
          </cell>
          <cell r="I148" t="str">
            <v>K38</v>
          </cell>
          <cell r="J148">
            <v>2.75</v>
          </cell>
          <cell r="K148">
            <v>22</v>
          </cell>
        </row>
        <row r="149">
          <cell r="B149" t="str">
            <v>20-2,75-S3-K38</v>
          </cell>
          <cell r="C149">
            <v>22</v>
          </cell>
          <cell r="D149" t="str">
            <v>S3</v>
          </cell>
          <cell r="F149" t="str">
            <v>3C6613-19</v>
          </cell>
          <cell r="G149" t="str">
            <v>S74Z1</v>
          </cell>
          <cell r="H149">
            <v>20</v>
          </cell>
          <cell r="I149" t="str">
            <v>K38</v>
          </cell>
          <cell r="J149">
            <v>2.75</v>
          </cell>
          <cell r="K149">
            <v>4</v>
          </cell>
        </row>
        <row r="150">
          <cell r="B150" t="str">
            <v>22-2,75-S3-Z38</v>
          </cell>
          <cell r="C150">
            <v>29</v>
          </cell>
          <cell r="D150" t="str">
            <v>S3</v>
          </cell>
          <cell r="F150" t="str">
            <v>3C6613-20</v>
          </cell>
          <cell r="G150" t="str">
            <v>S74Z1</v>
          </cell>
          <cell r="H150">
            <v>22</v>
          </cell>
          <cell r="I150" t="str">
            <v>Z38</v>
          </cell>
          <cell r="J150">
            <v>2.75</v>
          </cell>
          <cell r="K150">
            <v>55</v>
          </cell>
        </row>
        <row r="151">
          <cell r="B151" t="str">
            <v>14-2-S3-K38</v>
          </cell>
          <cell r="C151">
            <v>12</v>
          </cell>
          <cell r="D151" t="str">
            <v>S3</v>
          </cell>
          <cell r="F151" t="str">
            <v>3C6612-20</v>
          </cell>
          <cell r="G151" t="str">
            <v>S64Z1</v>
          </cell>
          <cell r="H151">
            <v>14</v>
          </cell>
          <cell r="I151" t="str">
            <v>K38</v>
          </cell>
          <cell r="J151">
            <v>2</v>
          </cell>
          <cell r="K151">
            <v>44</v>
          </cell>
        </row>
        <row r="152">
          <cell r="B152" t="str">
            <v>15-2-S3-K38</v>
          </cell>
          <cell r="C152">
            <v>2</v>
          </cell>
          <cell r="D152" t="str">
            <v>S3</v>
          </cell>
          <cell r="F152" t="str">
            <v>3C6612-21</v>
          </cell>
          <cell r="G152" t="str">
            <v>S64Z1</v>
          </cell>
          <cell r="H152">
            <v>15</v>
          </cell>
          <cell r="I152" t="str">
            <v>K38</v>
          </cell>
          <cell r="J152">
            <v>2</v>
          </cell>
          <cell r="K152">
            <v>79</v>
          </cell>
        </row>
        <row r="153">
          <cell r="B153" t="str">
            <v>17-2-BP2-K38</v>
          </cell>
          <cell r="C153">
            <v>15</v>
          </cell>
          <cell r="D153" t="str">
            <v>BP2</v>
          </cell>
          <cell r="F153" t="str">
            <v>3C6612-22</v>
          </cell>
          <cell r="G153" t="str">
            <v>S64Z1</v>
          </cell>
          <cell r="H153">
            <v>17</v>
          </cell>
          <cell r="I153" t="str">
            <v>K38</v>
          </cell>
          <cell r="J153">
            <v>2</v>
          </cell>
          <cell r="K153">
            <v>19</v>
          </cell>
        </row>
        <row r="154">
          <cell r="B154" t="str">
            <v>18-2-S3-K38</v>
          </cell>
          <cell r="C154">
            <v>28</v>
          </cell>
          <cell r="D154" t="str">
            <v>S3</v>
          </cell>
          <cell r="F154" t="str">
            <v>3C6612-23</v>
          </cell>
          <cell r="G154" t="str">
            <v>S64Z1</v>
          </cell>
          <cell r="H154">
            <v>18</v>
          </cell>
          <cell r="I154" t="str">
            <v>K38</v>
          </cell>
          <cell r="J154">
            <v>2</v>
          </cell>
          <cell r="K154">
            <v>11</v>
          </cell>
        </row>
        <row r="155">
          <cell r="B155" t="str">
            <v>20-2-S3-K38</v>
          </cell>
          <cell r="C155">
            <v>59</v>
          </cell>
          <cell r="D155" t="str">
            <v>S3</v>
          </cell>
          <cell r="F155" t="str">
            <v>3C6612-24</v>
          </cell>
          <cell r="G155" t="str">
            <v>S64Z1</v>
          </cell>
          <cell r="H155">
            <v>20</v>
          </cell>
          <cell r="I155" t="str">
            <v>K38</v>
          </cell>
          <cell r="J155">
            <v>2</v>
          </cell>
          <cell r="K155">
            <v>10</v>
          </cell>
        </row>
        <row r="156">
          <cell r="B156" t="str">
            <v>22-2-S3-K38</v>
          </cell>
          <cell r="C156">
            <v>31</v>
          </cell>
          <cell r="D156" t="str">
            <v>S3</v>
          </cell>
          <cell r="F156" t="str">
            <v>3C6612-25</v>
          </cell>
          <cell r="G156" t="str">
            <v>S64Z1</v>
          </cell>
          <cell r="H156">
            <v>22</v>
          </cell>
          <cell r="I156" t="str">
            <v>K38</v>
          </cell>
          <cell r="J156">
            <v>2</v>
          </cell>
          <cell r="K156">
            <v>10</v>
          </cell>
        </row>
        <row r="157">
          <cell r="B157" t="str">
            <v>23-2-S3-K38</v>
          </cell>
          <cell r="C157">
            <v>30</v>
          </cell>
          <cell r="D157" t="str">
            <v>S3</v>
          </cell>
          <cell r="F157" t="str">
            <v>3C6612-04</v>
          </cell>
          <cell r="G157" t="str">
            <v>S64Z1</v>
          </cell>
          <cell r="H157">
            <v>23</v>
          </cell>
          <cell r="I157" t="str">
            <v>K38</v>
          </cell>
          <cell r="J157">
            <v>2</v>
          </cell>
          <cell r="K157">
            <v>3</v>
          </cell>
        </row>
        <row r="158">
          <cell r="B158" t="str">
            <v>25-2-S3-K38</v>
          </cell>
          <cell r="C158">
            <v>10</v>
          </cell>
          <cell r="D158" t="str">
            <v>S3</v>
          </cell>
          <cell r="F158" t="str">
            <v>3C6612-26</v>
          </cell>
          <cell r="G158" t="str">
            <v>S64Z1</v>
          </cell>
          <cell r="H158">
            <v>25</v>
          </cell>
          <cell r="I158" t="str">
            <v>K38</v>
          </cell>
          <cell r="J158">
            <v>2</v>
          </cell>
          <cell r="K158">
            <v>7</v>
          </cell>
        </row>
        <row r="159">
          <cell r="B159" t="str">
            <v>19-1,5-S3-K18</v>
          </cell>
          <cell r="C159">
            <v>401</v>
          </cell>
          <cell r="D159" t="str">
            <v>S3</v>
          </cell>
          <cell r="F159" t="str">
            <v>3C5565-17</v>
          </cell>
          <cell r="G159" t="str">
            <v>S14Z1</v>
          </cell>
          <cell r="H159">
            <v>19</v>
          </cell>
          <cell r="I159" t="str">
            <v>K18</v>
          </cell>
          <cell r="J159">
            <v>1.5</v>
          </cell>
          <cell r="K159">
            <v>25</v>
          </cell>
        </row>
        <row r="160">
          <cell r="B160" t="str">
            <v>20-1,5-S3-K18</v>
          </cell>
          <cell r="C160">
            <v>63</v>
          </cell>
          <cell r="D160" t="str">
            <v>S3</v>
          </cell>
          <cell r="F160" t="str">
            <v>3C5565-18</v>
          </cell>
          <cell r="G160" t="str">
            <v>S14Z1</v>
          </cell>
          <cell r="H160">
            <v>20</v>
          </cell>
          <cell r="I160" t="str">
            <v>K18</v>
          </cell>
          <cell r="J160">
            <v>1.5</v>
          </cell>
          <cell r="K160">
            <v>44</v>
          </cell>
        </row>
        <row r="161">
          <cell r="B161" t="str">
            <v>21-1,5-S3-K18</v>
          </cell>
          <cell r="C161">
            <v>222</v>
          </cell>
          <cell r="D161" t="str">
            <v>S3</v>
          </cell>
          <cell r="F161" t="str">
            <v>3C5546-42</v>
          </cell>
          <cell r="G161" t="str">
            <v>S34Z1</v>
          </cell>
          <cell r="H161">
            <v>21</v>
          </cell>
          <cell r="I161" t="str">
            <v>K18</v>
          </cell>
          <cell r="J161">
            <v>1.5</v>
          </cell>
          <cell r="K161">
            <v>7</v>
          </cell>
        </row>
        <row r="162">
          <cell r="B162" t="str">
            <v>22-1,5-S3-K18</v>
          </cell>
          <cell r="C162">
            <v>202</v>
          </cell>
          <cell r="D162" t="str">
            <v>S3</v>
          </cell>
          <cell r="F162" t="str">
            <v>3C5546-43</v>
          </cell>
          <cell r="G162" t="str">
            <v>S34Z1</v>
          </cell>
          <cell r="H162">
            <v>22</v>
          </cell>
          <cell r="I162" t="str">
            <v>K18</v>
          </cell>
          <cell r="J162">
            <v>1.5</v>
          </cell>
          <cell r="K162">
            <v>20</v>
          </cell>
        </row>
        <row r="163">
          <cell r="B163" t="str">
            <v>23-1,5-S3-K18</v>
          </cell>
          <cell r="C163">
            <v>77</v>
          </cell>
          <cell r="D163" t="str">
            <v>S3</v>
          </cell>
          <cell r="F163" t="str">
            <v>3C5565-19</v>
          </cell>
          <cell r="G163" t="str">
            <v>S14Z1</v>
          </cell>
          <cell r="H163">
            <v>23</v>
          </cell>
          <cell r="I163" t="str">
            <v>K18</v>
          </cell>
          <cell r="J163">
            <v>1.5</v>
          </cell>
          <cell r="K163">
            <v>21</v>
          </cell>
        </row>
        <row r="164">
          <cell r="B164" t="str">
            <v>25-1,5-S3-K18</v>
          </cell>
          <cell r="C164">
            <v>575</v>
          </cell>
          <cell r="D164" t="str">
            <v>S3</v>
          </cell>
          <cell r="F164" t="str">
            <v>3C5546-44</v>
          </cell>
          <cell r="G164" t="str">
            <v>S34Z1</v>
          </cell>
          <cell r="H164">
            <v>25</v>
          </cell>
          <cell r="I164" t="str">
            <v>K18</v>
          </cell>
          <cell r="J164">
            <v>1.5</v>
          </cell>
          <cell r="K164">
            <v>45</v>
          </cell>
        </row>
        <row r="165">
          <cell r="B165" t="str">
            <v>26-1,5-S3-K18</v>
          </cell>
          <cell r="C165">
            <v>179</v>
          </cell>
          <cell r="D165" t="str">
            <v>S3</v>
          </cell>
          <cell r="F165" t="str">
            <v>3C5546-45</v>
          </cell>
          <cell r="G165" t="str">
            <v>S34Z1</v>
          </cell>
          <cell r="H165">
            <v>26</v>
          </cell>
          <cell r="I165" t="str">
            <v>K18</v>
          </cell>
          <cell r="J165">
            <v>1.5</v>
          </cell>
          <cell r="K165">
            <v>49</v>
          </cell>
        </row>
        <row r="166">
          <cell r="B166" t="str">
            <v>28-1,5-S3-K18</v>
          </cell>
          <cell r="C166">
            <v>157</v>
          </cell>
          <cell r="D166" t="str">
            <v>S3</v>
          </cell>
          <cell r="F166" t="str">
            <v>3C5546-46</v>
          </cell>
          <cell r="G166" t="str">
            <v>S34Z1</v>
          </cell>
          <cell r="H166">
            <v>28</v>
          </cell>
          <cell r="I166" t="str">
            <v>K18</v>
          </cell>
          <cell r="J166">
            <v>1.5</v>
          </cell>
          <cell r="K166">
            <v>64</v>
          </cell>
        </row>
        <row r="167">
          <cell r="B167" t="str">
            <v>20-2,75-S3-Z28</v>
          </cell>
          <cell r="C167">
            <v>7</v>
          </cell>
          <cell r="D167" t="str">
            <v>S3</v>
          </cell>
          <cell r="F167" t="str">
            <v>3C6613-70</v>
          </cell>
          <cell r="G167" t="str">
            <v>S74Z1</v>
          </cell>
          <cell r="H167">
            <v>20</v>
          </cell>
          <cell r="I167" t="str">
            <v>Z28</v>
          </cell>
          <cell r="J167">
            <v>2.75</v>
          </cell>
          <cell r="K167">
            <v>21</v>
          </cell>
        </row>
        <row r="168">
          <cell r="B168" t="str">
            <v>22-2,75-S3-Z28</v>
          </cell>
          <cell r="C168">
            <v>0</v>
          </cell>
          <cell r="D168" t="str">
            <v>S3</v>
          </cell>
          <cell r="F168" t="str">
            <v>3C6613-71</v>
          </cell>
          <cell r="G168" t="str">
            <v>S74Z1</v>
          </cell>
          <cell r="H168">
            <v>22</v>
          </cell>
          <cell r="I168" t="str">
            <v>Z28</v>
          </cell>
          <cell r="J168">
            <v>2.75</v>
          </cell>
          <cell r="K168">
            <v>32</v>
          </cell>
        </row>
        <row r="169">
          <cell r="B169" t="str">
            <v>24-2,75-S3-Z28</v>
          </cell>
          <cell r="C169">
            <v>0</v>
          </cell>
          <cell r="D169" t="str">
            <v>S3</v>
          </cell>
          <cell r="F169" t="str">
            <v>3C6613-72</v>
          </cell>
          <cell r="G169" t="str">
            <v>S74Z1</v>
          </cell>
          <cell r="H169">
            <v>24</v>
          </cell>
          <cell r="I169" t="str">
            <v>Z28</v>
          </cell>
          <cell r="J169">
            <v>2.75</v>
          </cell>
          <cell r="K169">
            <v>40</v>
          </cell>
        </row>
        <row r="170">
          <cell r="B170" t="str">
            <v>26-2,75-BP2-Z28</v>
          </cell>
          <cell r="C170">
            <v>3</v>
          </cell>
          <cell r="D170" t="str">
            <v>BP2</v>
          </cell>
          <cell r="F170" t="str">
            <v>3C6613-73</v>
          </cell>
          <cell r="G170" t="str">
            <v>S74Z1</v>
          </cell>
          <cell r="H170">
            <v>26</v>
          </cell>
          <cell r="I170" t="str">
            <v>Z28</v>
          </cell>
          <cell r="J170">
            <v>2.75</v>
          </cell>
          <cell r="K170">
            <v>34</v>
          </cell>
        </row>
        <row r="171">
          <cell r="B171" t="str">
            <v>28-2,75-S3-Z28</v>
          </cell>
          <cell r="C171">
            <v>2</v>
          </cell>
          <cell r="D171" t="str">
            <v>S3</v>
          </cell>
          <cell r="F171" t="str">
            <v>3C6613-74</v>
          </cell>
          <cell r="G171" t="str">
            <v>S74Z1</v>
          </cell>
          <cell r="H171">
            <v>28</v>
          </cell>
          <cell r="I171" t="str">
            <v>Z28</v>
          </cell>
          <cell r="J171">
            <v>2.75</v>
          </cell>
          <cell r="K171">
            <v>29</v>
          </cell>
        </row>
        <row r="172">
          <cell r="B172" t="str">
            <v>20-2-S3-K26</v>
          </cell>
          <cell r="C172">
            <v>49</v>
          </cell>
          <cell r="D172" t="str">
            <v>S3</v>
          </cell>
          <cell r="F172" t="str">
            <v>3C5550-33</v>
          </cell>
          <cell r="G172" t="str">
            <v>S54Z1</v>
          </cell>
          <cell r="H172">
            <v>20</v>
          </cell>
          <cell r="I172" t="str">
            <v>K26</v>
          </cell>
          <cell r="J172">
            <v>2</v>
          </cell>
          <cell r="K172">
            <v>15</v>
          </cell>
        </row>
        <row r="173">
          <cell r="B173" t="str">
            <v>22-2-S3-Z28</v>
          </cell>
          <cell r="C173">
            <v>23</v>
          </cell>
          <cell r="D173" t="str">
            <v>S3</v>
          </cell>
          <cell r="F173" t="str">
            <v>3C5550-34</v>
          </cell>
          <cell r="G173" t="str">
            <v>S54Z1</v>
          </cell>
          <cell r="H173">
            <v>22</v>
          </cell>
          <cell r="I173" t="str">
            <v>Z28</v>
          </cell>
          <cell r="J173">
            <v>2</v>
          </cell>
          <cell r="K173">
            <v>55</v>
          </cell>
        </row>
        <row r="174">
          <cell r="B174" t="str">
            <v>23-2-S3-Z28</v>
          </cell>
          <cell r="C174">
            <v>14</v>
          </cell>
          <cell r="D174" t="str">
            <v>S3</v>
          </cell>
          <cell r="F174" t="str">
            <v>3C6612-05</v>
          </cell>
          <cell r="G174" t="str">
            <v>S64Z1</v>
          </cell>
          <cell r="H174">
            <v>23</v>
          </cell>
          <cell r="I174" t="str">
            <v>Z28</v>
          </cell>
          <cell r="J174">
            <v>2</v>
          </cell>
          <cell r="K174">
            <v>19</v>
          </cell>
        </row>
        <row r="175">
          <cell r="B175" t="str">
            <v>25-2-S3-Z28</v>
          </cell>
          <cell r="C175">
            <v>23</v>
          </cell>
          <cell r="D175" t="str">
            <v>S3</v>
          </cell>
          <cell r="F175" t="str">
            <v>3C5550-35</v>
          </cell>
          <cell r="G175" t="str">
            <v>S54Z1</v>
          </cell>
          <cell r="H175">
            <v>25</v>
          </cell>
          <cell r="I175" t="str">
            <v>Z28</v>
          </cell>
          <cell r="J175">
            <v>2</v>
          </cell>
          <cell r="K175">
            <v>54</v>
          </cell>
        </row>
        <row r="176">
          <cell r="B176" t="str">
            <v>27-2-S3-Z28</v>
          </cell>
          <cell r="C176">
            <v>24</v>
          </cell>
          <cell r="D176" t="str">
            <v>S3</v>
          </cell>
          <cell r="F176" t="str">
            <v>3C5550-36</v>
          </cell>
          <cell r="G176" t="str">
            <v>S54Z1</v>
          </cell>
          <cell r="H176">
            <v>27</v>
          </cell>
          <cell r="I176" t="str">
            <v>Z28</v>
          </cell>
          <cell r="J176">
            <v>2</v>
          </cell>
          <cell r="K176">
            <v>103</v>
          </cell>
        </row>
        <row r="177">
          <cell r="B177" t="str">
            <v>28-2-S3-Z28</v>
          </cell>
          <cell r="C177">
            <v>23</v>
          </cell>
          <cell r="D177" t="str">
            <v>S3</v>
          </cell>
          <cell r="F177" t="str">
            <v>3C5540-15</v>
          </cell>
          <cell r="G177" t="str">
            <v>S44Z1</v>
          </cell>
          <cell r="H177">
            <v>28</v>
          </cell>
          <cell r="I177" t="str">
            <v>Z28</v>
          </cell>
          <cell r="J177">
            <v>2</v>
          </cell>
          <cell r="K177">
            <v>13</v>
          </cell>
        </row>
        <row r="178">
          <cell r="B178" t="str">
            <v>31-2-S3-Z28</v>
          </cell>
          <cell r="C178">
            <v>87</v>
          </cell>
          <cell r="D178" t="str">
            <v>S3</v>
          </cell>
          <cell r="F178" t="str">
            <v>3C5540-16</v>
          </cell>
          <cell r="G178" t="str">
            <v>S44Z1</v>
          </cell>
          <cell r="H178">
            <v>31</v>
          </cell>
          <cell r="I178" t="str">
            <v>Z28</v>
          </cell>
          <cell r="J178">
            <v>2</v>
          </cell>
          <cell r="K178">
            <v>34</v>
          </cell>
        </row>
        <row r="179">
          <cell r="B179" t="str">
            <v>33-2-S3-Z28</v>
          </cell>
          <cell r="C179">
            <v>45</v>
          </cell>
          <cell r="D179" t="str">
            <v>S3</v>
          </cell>
          <cell r="F179" t="str">
            <v>3C5540-17</v>
          </cell>
          <cell r="G179" t="str">
            <v>S44Z1</v>
          </cell>
          <cell r="H179">
            <v>33</v>
          </cell>
          <cell r="I179" t="str">
            <v>Z28</v>
          </cell>
          <cell r="J179">
            <v>2</v>
          </cell>
          <cell r="K179">
            <v>19</v>
          </cell>
        </row>
        <row r="180">
          <cell r="B180" t="str">
            <v>36-2-S3-Z28</v>
          </cell>
          <cell r="C180">
            <v>15</v>
          </cell>
          <cell r="D180" t="str">
            <v>S3</v>
          </cell>
          <cell r="F180" t="str">
            <v>3C5540-18</v>
          </cell>
          <cell r="G180" t="str">
            <v>S44Z1</v>
          </cell>
          <cell r="H180">
            <v>36</v>
          </cell>
          <cell r="I180" t="str">
            <v>Z28</v>
          </cell>
          <cell r="J180">
            <v>2</v>
          </cell>
          <cell r="K180">
            <v>26</v>
          </cell>
        </row>
        <row r="181">
          <cell r="B181" t="str">
            <v>39-2-S3-Z28</v>
          </cell>
          <cell r="C181">
            <v>15</v>
          </cell>
          <cell r="D181" t="str">
            <v>S3</v>
          </cell>
          <cell r="F181" t="str">
            <v>3C5540-19</v>
          </cell>
          <cell r="G181" t="str">
            <v>S44Z1</v>
          </cell>
          <cell r="H181">
            <v>39</v>
          </cell>
          <cell r="I181" t="str">
            <v>Z28</v>
          </cell>
          <cell r="J181">
            <v>2</v>
          </cell>
          <cell r="K181">
            <v>84</v>
          </cell>
        </row>
        <row r="182">
          <cell r="B182" t="str">
            <v>41-2-S3-Z28</v>
          </cell>
          <cell r="C182">
            <v>1</v>
          </cell>
          <cell r="D182" t="str">
            <v>S3</v>
          </cell>
          <cell r="F182" t="str">
            <v>3C5540-20</v>
          </cell>
          <cell r="G182" t="str">
            <v>S44Z1</v>
          </cell>
          <cell r="H182">
            <v>41</v>
          </cell>
          <cell r="I182" t="str">
            <v>Z28</v>
          </cell>
          <cell r="J182">
            <v>2</v>
          </cell>
          <cell r="K182">
            <v>70</v>
          </cell>
        </row>
        <row r="183">
          <cell r="B183" t="str">
            <v>44-2-BP2-Z28</v>
          </cell>
          <cell r="C183">
            <v>0</v>
          </cell>
          <cell r="D183" t="str">
            <v>BP2</v>
          </cell>
          <cell r="F183" t="str">
            <v>3C5550-37</v>
          </cell>
          <cell r="G183" t="str">
            <v>S54Z1</v>
          </cell>
          <cell r="H183">
            <v>44</v>
          </cell>
          <cell r="I183" t="str">
            <v>Z28</v>
          </cell>
          <cell r="J183">
            <v>2</v>
          </cell>
          <cell r="K183">
            <v>136</v>
          </cell>
        </row>
        <row r="184">
          <cell r="B184" t="str">
            <v>48-2-S3-Z28</v>
          </cell>
          <cell r="C184">
            <v>10</v>
          </cell>
          <cell r="D184" t="str">
            <v>S3</v>
          </cell>
          <cell r="F184" t="str">
            <v>3C5550-38</v>
          </cell>
          <cell r="G184" t="str">
            <v>S54Z1</v>
          </cell>
          <cell r="H184">
            <v>48</v>
          </cell>
          <cell r="I184" t="str">
            <v>Z28</v>
          </cell>
          <cell r="J184">
            <v>2</v>
          </cell>
          <cell r="K184">
            <v>127</v>
          </cell>
        </row>
        <row r="185">
          <cell r="B185" t="str">
            <v>50-2-S3-Z28</v>
          </cell>
          <cell r="C185">
            <v>3</v>
          </cell>
          <cell r="D185" t="str">
            <v>S3</v>
          </cell>
          <cell r="F185" t="str">
            <v>3C5550-39</v>
          </cell>
          <cell r="G185" t="str">
            <v>S54Z1</v>
          </cell>
          <cell r="H185">
            <v>50</v>
          </cell>
          <cell r="I185" t="str">
            <v>Z28</v>
          </cell>
          <cell r="J185">
            <v>2</v>
          </cell>
          <cell r="K185">
            <v>113</v>
          </cell>
        </row>
        <row r="186">
          <cell r="B186" t="str">
            <v>25-1,5-S3-K26</v>
          </cell>
          <cell r="C186">
            <v>492</v>
          </cell>
          <cell r="D186" t="str">
            <v>S3</v>
          </cell>
          <cell r="F186" t="str">
            <v>3C5546-54</v>
          </cell>
          <cell r="G186" t="str">
            <v>S34Z1</v>
          </cell>
          <cell r="H186">
            <v>25</v>
          </cell>
          <cell r="I186" t="str">
            <v>K26</v>
          </cell>
          <cell r="J186">
            <v>1.5</v>
          </cell>
          <cell r="K186">
            <v>34</v>
          </cell>
        </row>
        <row r="187">
          <cell r="B187" t="str">
            <v>26-1,5-S3-K26</v>
          </cell>
          <cell r="C187">
            <v>96</v>
          </cell>
          <cell r="D187" t="str">
            <v>S3</v>
          </cell>
          <cell r="F187" t="str">
            <v>3C5546-55</v>
          </cell>
          <cell r="G187" t="str">
            <v>S34Z1</v>
          </cell>
          <cell r="H187">
            <v>26</v>
          </cell>
          <cell r="I187" t="str">
            <v>K26</v>
          </cell>
          <cell r="J187">
            <v>1.5</v>
          </cell>
          <cell r="K187">
            <v>15</v>
          </cell>
        </row>
        <row r="188">
          <cell r="B188" t="str">
            <v>28-1,5-S3-K26</v>
          </cell>
          <cell r="C188">
            <v>212</v>
          </cell>
          <cell r="D188" t="str">
            <v>S3</v>
          </cell>
          <cell r="F188" t="str">
            <v>3C5546-56</v>
          </cell>
          <cell r="G188" t="str">
            <v>S34Z1</v>
          </cell>
          <cell r="H188">
            <v>28</v>
          </cell>
          <cell r="I188" t="str">
            <v>K26</v>
          </cell>
          <cell r="J188">
            <v>1.5</v>
          </cell>
          <cell r="K188">
            <v>48</v>
          </cell>
        </row>
        <row r="189">
          <cell r="B189" t="str">
            <v>30-1,5-BP2-Z28</v>
          </cell>
          <cell r="C189">
            <v>487</v>
          </cell>
          <cell r="D189" t="str">
            <v>BP2</v>
          </cell>
          <cell r="F189" t="str">
            <v>3C5546-57</v>
          </cell>
          <cell r="G189" t="str">
            <v>S34Z1</v>
          </cell>
          <cell r="H189">
            <v>30</v>
          </cell>
          <cell r="I189" t="str">
            <v>Z28</v>
          </cell>
          <cell r="J189">
            <v>1.5</v>
          </cell>
          <cell r="K189">
            <v>58</v>
          </cell>
        </row>
        <row r="190">
          <cell r="B190" t="str">
            <v>33-1,5-S3-Z28</v>
          </cell>
          <cell r="C190">
            <v>271</v>
          </cell>
          <cell r="D190" t="str">
            <v>S3</v>
          </cell>
          <cell r="F190" t="str">
            <v>3C5546-58</v>
          </cell>
          <cell r="G190" t="str">
            <v>S34Z1</v>
          </cell>
          <cell r="H190">
            <v>33</v>
          </cell>
          <cell r="I190" t="str">
            <v>Z28</v>
          </cell>
          <cell r="J190">
            <v>1.5</v>
          </cell>
          <cell r="K190">
            <v>149</v>
          </cell>
        </row>
        <row r="191">
          <cell r="B191" t="str">
            <v>35-1,5-S3-Z28</v>
          </cell>
          <cell r="C191">
            <v>237</v>
          </cell>
          <cell r="D191" t="str">
            <v>S3</v>
          </cell>
          <cell r="F191" t="str">
            <v>3C5546-59</v>
          </cell>
          <cell r="G191" t="str">
            <v>S34Z1</v>
          </cell>
          <cell r="H191">
            <v>35</v>
          </cell>
          <cell r="I191" t="str">
            <v>Z28</v>
          </cell>
          <cell r="J191">
            <v>1.5</v>
          </cell>
          <cell r="K191">
            <v>38</v>
          </cell>
        </row>
        <row r="192">
          <cell r="B192" t="str">
            <v>38-1,5-S3-Z28</v>
          </cell>
          <cell r="C192">
            <v>147</v>
          </cell>
          <cell r="D192" t="str">
            <v>S3</v>
          </cell>
          <cell r="F192" t="str">
            <v>3C5546-60</v>
          </cell>
          <cell r="G192" t="str">
            <v>S34Z1</v>
          </cell>
          <cell r="H192">
            <v>38</v>
          </cell>
          <cell r="I192" t="str">
            <v>Z28</v>
          </cell>
          <cell r="J192">
            <v>1.5</v>
          </cell>
          <cell r="K192">
            <v>53</v>
          </cell>
        </row>
        <row r="193">
          <cell r="B193" t="str">
            <v>41-1,5-S3-Z28</v>
          </cell>
          <cell r="C193">
            <v>81</v>
          </cell>
          <cell r="D193" t="str">
            <v>S3</v>
          </cell>
          <cell r="F193" t="str">
            <v>3C5546-61</v>
          </cell>
          <cell r="G193" t="str">
            <v>S34Z1</v>
          </cell>
          <cell r="H193">
            <v>41</v>
          </cell>
          <cell r="I193" t="str">
            <v>Z28</v>
          </cell>
          <cell r="J193">
            <v>1.5</v>
          </cell>
          <cell r="K193">
            <v>51</v>
          </cell>
        </row>
        <row r="194">
          <cell r="B194" t="str">
            <v>44-1,5-S3-Z28</v>
          </cell>
          <cell r="C194">
            <v>92</v>
          </cell>
          <cell r="D194" t="str">
            <v>S3</v>
          </cell>
          <cell r="F194" t="str">
            <v>3C5546-62</v>
          </cell>
          <cell r="G194" t="str">
            <v>S34Z1</v>
          </cell>
          <cell r="H194">
            <v>44</v>
          </cell>
          <cell r="I194" t="str">
            <v>Z28</v>
          </cell>
          <cell r="J194">
            <v>1.5</v>
          </cell>
          <cell r="K194">
            <v>33</v>
          </cell>
        </row>
        <row r="195">
          <cell r="B195" t="str">
            <v>22-2-S3-Z28</v>
          </cell>
          <cell r="C195">
            <v>36</v>
          </cell>
          <cell r="D195" t="str">
            <v>S3</v>
          </cell>
          <cell r="F195" t="str">
            <v>3C5550-41</v>
          </cell>
          <cell r="G195" t="str">
            <v>S54Z1</v>
          </cell>
          <cell r="H195">
            <v>22</v>
          </cell>
          <cell r="I195" t="str">
            <v>Z28</v>
          </cell>
          <cell r="J195">
            <v>2</v>
          </cell>
          <cell r="K195">
            <v>26</v>
          </cell>
        </row>
        <row r="196">
          <cell r="B196" t="str">
            <v>23-2-S3-Z28</v>
          </cell>
          <cell r="C196">
            <v>0</v>
          </cell>
          <cell r="D196" t="str">
            <v>S3</v>
          </cell>
          <cell r="F196" t="str">
            <v>3C6612-06</v>
          </cell>
          <cell r="G196" t="str">
            <v>S64Z1</v>
          </cell>
          <cell r="H196">
            <v>23</v>
          </cell>
          <cell r="I196" t="str">
            <v>Z28</v>
          </cell>
          <cell r="J196">
            <v>2</v>
          </cell>
          <cell r="K196">
            <v>37</v>
          </cell>
        </row>
        <row r="197">
          <cell r="B197" t="str">
            <v>25-2-S3-Z28</v>
          </cell>
          <cell r="C197">
            <v>17</v>
          </cell>
          <cell r="D197" t="str">
            <v>S3</v>
          </cell>
          <cell r="F197" t="str">
            <v>3C5550-42</v>
          </cell>
          <cell r="G197" t="str">
            <v>S54Z1</v>
          </cell>
          <cell r="H197">
            <v>25</v>
          </cell>
          <cell r="I197" t="str">
            <v>Z28</v>
          </cell>
          <cell r="J197">
            <v>2</v>
          </cell>
          <cell r="K197">
            <v>61</v>
          </cell>
        </row>
        <row r="198">
          <cell r="B198" t="str">
            <v>27-2-S3-Z28</v>
          </cell>
          <cell r="C198">
            <v>2</v>
          </cell>
          <cell r="D198" t="str">
            <v>S3</v>
          </cell>
          <cell r="F198" t="str">
            <v>3C5550-43</v>
          </cell>
          <cell r="G198" t="str">
            <v>S54Z1</v>
          </cell>
          <cell r="H198">
            <v>27</v>
          </cell>
          <cell r="I198" t="str">
            <v>Z28</v>
          </cell>
          <cell r="J198">
            <v>2</v>
          </cell>
          <cell r="K198">
            <v>71</v>
          </cell>
        </row>
        <row r="199">
          <cell r="B199" t="str">
            <v>28-2-S3-Z28</v>
          </cell>
          <cell r="C199">
            <v>84</v>
          </cell>
          <cell r="D199" t="str">
            <v>S3</v>
          </cell>
          <cell r="F199" t="str">
            <v>3C5546-74</v>
          </cell>
          <cell r="G199" t="str">
            <v>S34Z1</v>
          </cell>
          <cell r="H199">
            <v>28</v>
          </cell>
          <cell r="I199" t="str">
            <v>Z28</v>
          </cell>
          <cell r="J199">
            <v>2</v>
          </cell>
          <cell r="K199">
            <v>43</v>
          </cell>
        </row>
        <row r="200">
          <cell r="B200" t="str">
            <v>31-2-S3-Z28</v>
          </cell>
          <cell r="C200">
            <v>40</v>
          </cell>
          <cell r="D200" t="str">
            <v>S3</v>
          </cell>
          <cell r="F200" t="str">
            <v>3C5546-75</v>
          </cell>
          <cell r="G200" t="str">
            <v>S34Z1</v>
          </cell>
          <cell r="H200">
            <v>31</v>
          </cell>
          <cell r="I200" t="str">
            <v>Z28</v>
          </cell>
          <cell r="J200">
            <v>2</v>
          </cell>
          <cell r="K200">
            <v>17</v>
          </cell>
        </row>
        <row r="201">
          <cell r="B201" t="str">
            <v>33-2-BP2-Z28</v>
          </cell>
          <cell r="C201">
            <v>26</v>
          </cell>
          <cell r="D201" t="str">
            <v>BP2</v>
          </cell>
          <cell r="F201" t="str">
            <v>3C5546-76</v>
          </cell>
          <cell r="G201" t="str">
            <v>S34Z1</v>
          </cell>
          <cell r="H201">
            <v>33</v>
          </cell>
          <cell r="I201" t="str">
            <v>Z28</v>
          </cell>
          <cell r="J201">
            <v>2</v>
          </cell>
          <cell r="K201">
            <v>55</v>
          </cell>
        </row>
        <row r="202">
          <cell r="B202" t="str">
            <v>36-2-S3-Z28</v>
          </cell>
          <cell r="C202">
            <v>42</v>
          </cell>
          <cell r="D202" t="str">
            <v>S3</v>
          </cell>
          <cell r="F202" t="str">
            <v>3C5546-77</v>
          </cell>
          <cell r="G202" t="str">
            <v>S34Z1</v>
          </cell>
          <cell r="H202">
            <v>36</v>
          </cell>
          <cell r="I202" t="str">
            <v>Z28</v>
          </cell>
          <cell r="J202">
            <v>2</v>
          </cell>
          <cell r="K202">
            <v>26</v>
          </cell>
        </row>
        <row r="203">
          <cell r="B203" t="str">
            <v>39-2-S3-Z28</v>
          </cell>
          <cell r="C203">
            <v>20</v>
          </cell>
          <cell r="D203" t="str">
            <v>S3</v>
          </cell>
          <cell r="F203" t="str">
            <v>3C5546-78</v>
          </cell>
          <cell r="G203" t="str">
            <v>S34Z1</v>
          </cell>
          <cell r="H203">
            <v>39</v>
          </cell>
          <cell r="I203" t="str">
            <v>Z28</v>
          </cell>
          <cell r="J203">
            <v>2</v>
          </cell>
          <cell r="K203">
            <v>25</v>
          </cell>
        </row>
        <row r="204">
          <cell r="B204" t="str">
            <v>41-2-S3-Z28</v>
          </cell>
          <cell r="C204">
            <v>39</v>
          </cell>
          <cell r="D204" t="str">
            <v>S3</v>
          </cell>
          <cell r="F204" t="str">
            <v>3C5546-79</v>
          </cell>
          <cell r="G204" t="str">
            <v>S34Z1</v>
          </cell>
          <cell r="H204">
            <v>41</v>
          </cell>
          <cell r="I204" t="str">
            <v>Z28</v>
          </cell>
          <cell r="J204">
            <v>2</v>
          </cell>
          <cell r="K204">
            <v>24</v>
          </cell>
        </row>
        <row r="205">
          <cell r="B205" t="str">
            <v>42-2-S3-Z28</v>
          </cell>
          <cell r="C205">
            <v>12</v>
          </cell>
          <cell r="D205" t="str">
            <v>S3</v>
          </cell>
          <cell r="F205" t="str">
            <v>3C5540-22</v>
          </cell>
          <cell r="G205" t="str">
            <v>S44Z1</v>
          </cell>
          <cell r="H205">
            <v>42</v>
          </cell>
          <cell r="I205" t="str">
            <v>Z28</v>
          </cell>
          <cell r="J205">
            <v>2</v>
          </cell>
          <cell r="K205">
            <v>62</v>
          </cell>
        </row>
        <row r="206">
          <cell r="B206" t="str">
            <v>44-2-S3-Z28</v>
          </cell>
          <cell r="C206">
            <v>3</v>
          </cell>
          <cell r="D206" t="str">
            <v>S3</v>
          </cell>
          <cell r="F206" t="str">
            <v>3C5550-44</v>
          </cell>
          <cell r="G206" t="str">
            <v>S54Z1</v>
          </cell>
          <cell r="H206">
            <v>44</v>
          </cell>
          <cell r="I206" t="str">
            <v>Z28</v>
          </cell>
          <cell r="J206">
            <v>2</v>
          </cell>
          <cell r="K206">
            <v>91</v>
          </cell>
        </row>
        <row r="207">
          <cell r="B207" t="str">
            <v>48-2-S3-Z28</v>
          </cell>
          <cell r="C207">
            <v>2</v>
          </cell>
          <cell r="D207" t="str">
            <v>S3</v>
          </cell>
          <cell r="F207" t="str">
            <v>3C5550-45</v>
          </cell>
          <cell r="G207" t="str">
            <v>S54Z1</v>
          </cell>
          <cell r="H207">
            <v>48</v>
          </cell>
          <cell r="I207" t="str">
            <v>Z28</v>
          </cell>
          <cell r="J207">
            <v>2</v>
          </cell>
          <cell r="K207">
            <v>89</v>
          </cell>
        </row>
        <row r="208">
          <cell r="B208" t="str">
            <v>50-2-S3-Z28</v>
          </cell>
          <cell r="C208">
            <v>11</v>
          </cell>
          <cell r="D208" t="str">
            <v>S3</v>
          </cell>
          <cell r="F208" t="str">
            <v>3C5550-46</v>
          </cell>
          <cell r="G208" t="str">
            <v>S54Z1</v>
          </cell>
          <cell r="H208">
            <v>50</v>
          </cell>
          <cell r="I208" t="str">
            <v>Z28</v>
          </cell>
          <cell r="J208">
            <v>2</v>
          </cell>
          <cell r="K208">
            <v>110</v>
          </cell>
        </row>
        <row r="209">
          <cell r="B209" t="str">
            <v>55-2-S3-Z28</v>
          </cell>
          <cell r="C209">
            <v>0</v>
          </cell>
          <cell r="D209" t="str">
            <v>S3</v>
          </cell>
          <cell r="F209" t="str">
            <v>3C6612-07</v>
          </cell>
          <cell r="G209" t="str">
            <v>S64Z1</v>
          </cell>
          <cell r="H209">
            <v>55</v>
          </cell>
          <cell r="I209" t="str">
            <v>Z28</v>
          </cell>
          <cell r="J209">
            <v>2</v>
          </cell>
          <cell r="K209">
            <v>90</v>
          </cell>
        </row>
        <row r="210">
          <cell r="B210" t="str">
            <v>58-2-S3-Z28</v>
          </cell>
          <cell r="C210">
            <v>0</v>
          </cell>
          <cell r="D210" t="str">
            <v>S3</v>
          </cell>
          <cell r="F210" t="str">
            <v>3C6612-08</v>
          </cell>
          <cell r="G210" t="str">
            <v>S64Z1</v>
          </cell>
          <cell r="H210">
            <v>58</v>
          </cell>
          <cell r="I210" t="str">
            <v>Z28</v>
          </cell>
          <cell r="J210">
            <v>2</v>
          </cell>
          <cell r="K210">
            <v>74</v>
          </cell>
        </row>
        <row r="211">
          <cell r="B211" t="str">
            <v>28-1,5-S3-K26</v>
          </cell>
          <cell r="C211">
            <v>132</v>
          </cell>
          <cell r="D211" t="str">
            <v>S3</v>
          </cell>
          <cell r="F211" t="str">
            <v>3C5546-70</v>
          </cell>
          <cell r="G211" t="str">
            <v>S34Z1</v>
          </cell>
          <cell r="H211">
            <v>28</v>
          </cell>
          <cell r="I211" t="str">
            <v>K26</v>
          </cell>
          <cell r="J211">
            <v>1.5</v>
          </cell>
          <cell r="K211">
            <v>24</v>
          </cell>
        </row>
        <row r="212">
          <cell r="B212" t="str">
            <v>30-1,5-S3-Z28</v>
          </cell>
          <cell r="C212">
            <v>191</v>
          </cell>
          <cell r="D212" t="str">
            <v>S3</v>
          </cell>
          <cell r="F212" t="str">
            <v>3C5546-71</v>
          </cell>
          <cell r="G212" t="str">
            <v>S34Z1</v>
          </cell>
          <cell r="H212">
            <v>30</v>
          </cell>
          <cell r="I212" t="str">
            <v>Z28</v>
          </cell>
          <cell r="J212">
            <v>1.5</v>
          </cell>
          <cell r="K212">
            <v>26</v>
          </cell>
        </row>
        <row r="213">
          <cell r="B213" t="str">
            <v>33-1,5-S3-Z28</v>
          </cell>
          <cell r="C213">
            <v>117</v>
          </cell>
          <cell r="D213" t="str">
            <v>S3</v>
          </cell>
          <cell r="F213" t="str">
            <v>3C5546-72</v>
          </cell>
          <cell r="G213" t="str">
            <v>S34Z1</v>
          </cell>
          <cell r="H213">
            <v>33</v>
          </cell>
          <cell r="I213" t="str">
            <v>Z28</v>
          </cell>
          <cell r="J213">
            <v>1.5</v>
          </cell>
          <cell r="K213">
            <v>15</v>
          </cell>
        </row>
        <row r="214">
          <cell r="B214" t="str">
            <v>35-1,5-S3-Z28</v>
          </cell>
          <cell r="C214">
            <v>55</v>
          </cell>
          <cell r="D214" t="str">
            <v>S3</v>
          </cell>
          <cell r="F214" t="str">
            <v>3C5546-73</v>
          </cell>
          <cell r="G214" t="str">
            <v>S34Z1</v>
          </cell>
          <cell r="H214">
            <v>35</v>
          </cell>
          <cell r="I214" t="str">
            <v>Z28</v>
          </cell>
          <cell r="J214">
            <v>1.5</v>
          </cell>
          <cell r="K214">
            <v>24</v>
          </cell>
        </row>
        <row r="215">
          <cell r="B215" t="str">
            <v>38-1,5-S3-Z28</v>
          </cell>
          <cell r="C215">
            <v>2</v>
          </cell>
          <cell r="D215" t="str">
            <v>S3</v>
          </cell>
          <cell r="F215" t="str">
            <v>3C5546-85</v>
          </cell>
          <cell r="G215" t="str">
            <v>S34Z1</v>
          </cell>
          <cell r="H215">
            <v>38</v>
          </cell>
          <cell r="I215" t="str">
            <v>Z28</v>
          </cell>
          <cell r="J215">
            <v>1.5</v>
          </cell>
          <cell r="K215">
            <v>15</v>
          </cell>
        </row>
        <row r="216">
          <cell r="B216" t="str">
            <v>41-1,5-S3-Z28</v>
          </cell>
          <cell r="C216">
            <v>0</v>
          </cell>
          <cell r="D216" t="str">
            <v>S3</v>
          </cell>
          <cell r="F216" t="str">
            <v>3C5546-86</v>
          </cell>
          <cell r="G216" t="str">
            <v>S34Z1</v>
          </cell>
          <cell r="H216">
            <v>41</v>
          </cell>
          <cell r="I216" t="str">
            <v>Z28</v>
          </cell>
          <cell r="J216">
            <v>1.5</v>
          </cell>
          <cell r="K216">
            <v>82</v>
          </cell>
        </row>
        <row r="217">
          <cell r="B217" t="str">
            <v>44-1,5-S3-Z28</v>
          </cell>
          <cell r="C217">
            <v>2</v>
          </cell>
          <cell r="D217" t="str">
            <v>S3</v>
          </cell>
          <cell r="F217" t="str">
            <v>3C5546-87</v>
          </cell>
          <cell r="G217" t="str">
            <v>S34Z1</v>
          </cell>
          <cell r="H217">
            <v>44</v>
          </cell>
          <cell r="I217" t="str">
            <v>Z28</v>
          </cell>
          <cell r="J217">
            <v>1.5</v>
          </cell>
          <cell r="K217">
            <v>75</v>
          </cell>
        </row>
        <row r="218">
          <cell r="B218" t="str">
            <v>20-2-S3-Z28</v>
          </cell>
          <cell r="C218">
            <v>11</v>
          </cell>
          <cell r="D218" t="str">
            <v>S3</v>
          </cell>
          <cell r="F218" t="str">
            <v>3C5550-30</v>
          </cell>
          <cell r="G218" t="str">
            <v>S54Z1</v>
          </cell>
          <cell r="H218">
            <v>20</v>
          </cell>
          <cell r="I218" t="str">
            <v>Z28</v>
          </cell>
          <cell r="J218">
            <v>2</v>
          </cell>
          <cell r="K218">
            <v>138</v>
          </cell>
        </row>
        <row r="219">
          <cell r="B219" t="str">
            <v>22-2-S3-Z28</v>
          </cell>
          <cell r="C219">
            <v>1</v>
          </cell>
          <cell r="D219" t="str">
            <v>S3</v>
          </cell>
          <cell r="F219" t="str">
            <v>3C5550-31</v>
          </cell>
          <cell r="G219" t="str">
            <v>S54Z1</v>
          </cell>
          <cell r="H219">
            <v>22</v>
          </cell>
          <cell r="I219" t="str">
            <v>Z28</v>
          </cell>
          <cell r="J219">
            <v>2</v>
          </cell>
          <cell r="K219">
            <v>135</v>
          </cell>
        </row>
        <row r="220">
          <cell r="B220" t="str">
            <v>25-2-S3-Z28</v>
          </cell>
          <cell r="C220">
            <v>0</v>
          </cell>
          <cell r="D220" t="str">
            <v>S3</v>
          </cell>
          <cell r="F220" t="str">
            <v>3C5550-32</v>
          </cell>
          <cell r="G220" t="str">
            <v>S54Z1</v>
          </cell>
          <cell r="H220">
            <v>25</v>
          </cell>
          <cell r="I220" t="str">
            <v>Z28</v>
          </cell>
          <cell r="J220">
            <v>2</v>
          </cell>
          <cell r="K220">
            <v>130</v>
          </cell>
        </row>
        <row r="221">
          <cell r="B221" t="str">
            <v>30-1,5-S3-Z28</v>
          </cell>
          <cell r="C221">
            <v>278</v>
          </cell>
          <cell r="D221" t="str">
            <v>S3</v>
          </cell>
          <cell r="F221" t="str">
            <v>3C5546-47</v>
          </cell>
          <cell r="G221" t="str">
            <v>S34Z1</v>
          </cell>
          <cell r="H221">
            <v>30</v>
          </cell>
          <cell r="I221" t="str">
            <v>Z28</v>
          </cell>
          <cell r="J221">
            <v>1.5</v>
          </cell>
          <cell r="K221">
            <v>83</v>
          </cell>
        </row>
        <row r="222">
          <cell r="B222" t="str">
            <v>33-1,5-S3-Z28</v>
          </cell>
          <cell r="C222">
            <v>193</v>
          </cell>
          <cell r="D222" t="str">
            <v>S3</v>
          </cell>
          <cell r="F222" t="str">
            <v>3C5546-48</v>
          </cell>
          <cell r="G222" t="str">
            <v>S34Z1</v>
          </cell>
          <cell r="H222">
            <v>33</v>
          </cell>
          <cell r="I222" t="str">
            <v>Z28</v>
          </cell>
          <cell r="J222">
            <v>1.5</v>
          </cell>
          <cell r="K222">
            <v>45</v>
          </cell>
        </row>
        <row r="223">
          <cell r="B223" t="str">
            <v>35-1,5-S3-Z28</v>
          </cell>
          <cell r="C223">
            <v>63</v>
          </cell>
          <cell r="D223" t="str">
            <v>S3</v>
          </cell>
          <cell r="F223" t="str">
            <v>3C5546-49</v>
          </cell>
          <cell r="G223" t="str">
            <v>S34Z1</v>
          </cell>
          <cell r="H223">
            <v>35</v>
          </cell>
          <cell r="I223" t="str">
            <v>Z28</v>
          </cell>
          <cell r="J223">
            <v>1.5</v>
          </cell>
          <cell r="K223">
            <v>14</v>
          </cell>
        </row>
        <row r="224">
          <cell r="B224" t="str">
            <v>38-1,5-S3-Z28</v>
          </cell>
          <cell r="C224">
            <v>27</v>
          </cell>
          <cell r="D224" t="str">
            <v>S3</v>
          </cell>
          <cell r="F224" t="str">
            <v>3C5546-50</v>
          </cell>
          <cell r="G224" t="str">
            <v>S34Z1</v>
          </cell>
          <cell r="H224">
            <v>38</v>
          </cell>
          <cell r="I224" t="str">
            <v>Z28</v>
          </cell>
          <cell r="J224">
            <v>1.5</v>
          </cell>
          <cell r="K224">
            <v>66</v>
          </cell>
        </row>
        <row r="225">
          <cell r="B225" t="str">
            <v>41-1,5-S3-Z28</v>
          </cell>
          <cell r="C225">
            <v>0</v>
          </cell>
          <cell r="D225" t="str">
            <v>S3</v>
          </cell>
          <cell r="F225" t="str">
            <v>3C5546-51</v>
          </cell>
          <cell r="G225" t="str">
            <v>S34Z1</v>
          </cell>
          <cell r="H225">
            <v>41</v>
          </cell>
          <cell r="I225" t="str">
            <v>Z28</v>
          </cell>
          <cell r="J225">
            <v>1.5</v>
          </cell>
          <cell r="K225">
            <v>79</v>
          </cell>
        </row>
        <row r="226">
          <cell r="B226" t="str">
            <v>44-1,5-S3-Z28</v>
          </cell>
          <cell r="C226">
            <v>11</v>
          </cell>
          <cell r="D226" t="str">
            <v>S3</v>
          </cell>
          <cell r="F226" t="str">
            <v>3C5546-52</v>
          </cell>
          <cell r="G226" t="str">
            <v>S34Z1</v>
          </cell>
          <cell r="H226">
            <v>44</v>
          </cell>
          <cell r="I226" t="str">
            <v>Z28</v>
          </cell>
          <cell r="J226">
            <v>1.5</v>
          </cell>
          <cell r="K226">
            <v>52</v>
          </cell>
        </row>
        <row r="227">
          <cell r="B227" t="str">
            <v>22-2,75-S3-Z38</v>
          </cell>
          <cell r="C227">
            <v>4</v>
          </cell>
          <cell r="D227" t="str">
            <v>S3</v>
          </cell>
          <cell r="F227" t="str">
            <v>3C6613-35</v>
          </cell>
          <cell r="G227" t="str">
            <v>S74Z1</v>
          </cell>
          <cell r="H227">
            <v>22</v>
          </cell>
          <cell r="I227" t="str">
            <v>Z38</v>
          </cell>
          <cell r="J227">
            <v>2.75</v>
          </cell>
          <cell r="K227">
            <v>78</v>
          </cell>
        </row>
        <row r="228">
          <cell r="B228" t="str">
            <v>24-2,75-S3-Z38</v>
          </cell>
          <cell r="C228">
            <v>3</v>
          </cell>
          <cell r="D228" t="str">
            <v>S3</v>
          </cell>
          <cell r="F228" t="str">
            <v>3C6613-36</v>
          </cell>
          <cell r="G228" t="str">
            <v>S74Z1</v>
          </cell>
          <cell r="H228">
            <v>24</v>
          </cell>
          <cell r="I228" t="str">
            <v>Z38</v>
          </cell>
          <cell r="J228">
            <v>2.75</v>
          </cell>
          <cell r="K228">
            <v>83</v>
          </cell>
        </row>
        <row r="229">
          <cell r="B229" t="str">
            <v>26-2,75-S3-Z38</v>
          </cell>
          <cell r="C229">
            <v>15</v>
          </cell>
          <cell r="D229" t="str">
            <v>S3</v>
          </cell>
          <cell r="F229" t="str">
            <v>3C6613-37</v>
          </cell>
          <cell r="G229" t="str">
            <v>S74Z1</v>
          </cell>
          <cell r="H229">
            <v>26</v>
          </cell>
          <cell r="I229" t="str">
            <v>Z38</v>
          </cell>
          <cell r="J229">
            <v>2.75</v>
          </cell>
          <cell r="K229">
            <v>67</v>
          </cell>
        </row>
        <row r="230">
          <cell r="B230" t="str">
            <v>28-2,75-BP2-Z38</v>
          </cell>
          <cell r="C230">
            <v>10</v>
          </cell>
          <cell r="D230" t="str">
            <v>BP2</v>
          </cell>
          <cell r="F230" t="str">
            <v>3C6613-38</v>
          </cell>
          <cell r="G230" t="str">
            <v>S74Z1</v>
          </cell>
          <cell r="H230">
            <v>28</v>
          </cell>
          <cell r="I230" t="str">
            <v>Z38</v>
          </cell>
          <cell r="J230">
            <v>2.75</v>
          </cell>
          <cell r="K230">
            <v>36</v>
          </cell>
        </row>
        <row r="231">
          <cell r="B231" t="str">
            <v>30-2,75-S3-Z38</v>
          </cell>
          <cell r="C231">
            <v>12</v>
          </cell>
          <cell r="D231" t="str">
            <v>S3</v>
          </cell>
          <cell r="F231" t="str">
            <v>3C6613-39</v>
          </cell>
          <cell r="G231" t="str">
            <v>S74Z1</v>
          </cell>
          <cell r="H231">
            <v>30</v>
          </cell>
          <cell r="I231" t="str">
            <v>Z38</v>
          </cell>
          <cell r="J231">
            <v>2.75</v>
          </cell>
          <cell r="K231">
            <v>60</v>
          </cell>
        </row>
        <row r="232">
          <cell r="B232" t="str">
            <v>33-2,75-S3-Z38</v>
          </cell>
          <cell r="C232">
            <v>0</v>
          </cell>
          <cell r="D232" t="str">
            <v>S3</v>
          </cell>
          <cell r="F232" t="str">
            <v>3C6613-40</v>
          </cell>
          <cell r="G232" t="str">
            <v>S74Z1</v>
          </cell>
          <cell r="H232">
            <v>33</v>
          </cell>
          <cell r="I232" t="str">
            <v>Z38</v>
          </cell>
          <cell r="J232">
            <v>2.75</v>
          </cell>
          <cell r="K232">
            <v>82</v>
          </cell>
        </row>
        <row r="233">
          <cell r="B233" t="str">
            <v>35-2,75-S3-Z38</v>
          </cell>
          <cell r="C233">
            <v>0</v>
          </cell>
          <cell r="D233" t="str">
            <v>S3</v>
          </cell>
          <cell r="F233" t="str">
            <v>3C6613-41</v>
          </cell>
          <cell r="G233" t="str">
            <v>S74Z1</v>
          </cell>
          <cell r="H233">
            <v>35</v>
          </cell>
          <cell r="I233" t="str">
            <v>Z38</v>
          </cell>
          <cell r="J233">
            <v>2.75</v>
          </cell>
          <cell r="K233">
            <v>84</v>
          </cell>
        </row>
        <row r="234">
          <cell r="B234" t="str">
            <v>38-2,75-S3-Z38</v>
          </cell>
          <cell r="C234">
            <v>0</v>
          </cell>
          <cell r="D234" t="str">
            <v>S3</v>
          </cell>
          <cell r="F234" t="str">
            <v>3C6613-43</v>
          </cell>
          <cell r="G234" t="str">
            <v>S74Z1</v>
          </cell>
          <cell r="H234">
            <v>38</v>
          </cell>
          <cell r="I234" t="str">
            <v>Z38</v>
          </cell>
          <cell r="J234">
            <v>2.75</v>
          </cell>
          <cell r="K234">
            <v>81</v>
          </cell>
        </row>
        <row r="235">
          <cell r="B235" t="str">
            <v>25-2-S3-K38</v>
          </cell>
          <cell r="C235">
            <v>96</v>
          </cell>
          <cell r="D235" t="str">
            <v>S3</v>
          </cell>
          <cell r="F235" t="str">
            <v>3C5550-50</v>
          </cell>
          <cell r="G235" t="str">
            <v>S54Z1</v>
          </cell>
          <cell r="H235">
            <v>25</v>
          </cell>
          <cell r="I235" t="str">
            <v>K38</v>
          </cell>
          <cell r="J235">
            <v>2</v>
          </cell>
          <cell r="K235">
            <v>43</v>
          </cell>
        </row>
        <row r="236">
          <cell r="B236" t="str">
            <v>27-2-S3-Z38</v>
          </cell>
          <cell r="C236">
            <v>14</v>
          </cell>
          <cell r="D236" t="str">
            <v>S3</v>
          </cell>
          <cell r="F236" t="str">
            <v>3C5550-51</v>
          </cell>
          <cell r="G236" t="str">
            <v>S54Z1</v>
          </cell>
          <cell r="H236">
            <v>27</v>
          </cell>
          <cell r="I236" t="str">
            <v>Z38</v>
          </cell>
          <cell r="J236">
            <v>2</v>
          </cell>
          <cell r="K236">
            <v>29</v>
          </cell>
        </row>
        <row r="237">
          <cell r="B237" t="str">
            <v>28-2-S3-Z38</v>
          </cell>
          <cell r="C237">
            <v>72</v>
          </cell>
          <cell r="D237" t="str">
            <v>S3</v>
          </cell>
          <cell r="F237" t="str">
            <v>3C5550-52</v>
          </cell>
          <cell r="G237" t="str">
            <v>S54Z1</v>
          </cell>
          <cell r="H237">
            <v>28</v>
          </cell>
          <cell r="I237" t="str">
            <v>Z38</v>
          </cell>
          <cell r="J237">
            <v>2</v>
          </cell>
          <cell r="K237">
            <v>22</v>
          </cell>
        </row>
        <row r="238">
          <cell r="B238" t="str">
            <v>31-2-S3-Z38</v>
          </cell>
          <cell r="C238">
            <v>59</v>
          </cell>
          <cell r="D238" t="str">
            <v>S3</v>
          </cell>
          <cell r="F238" t="str">
            <v>3C5550-53</v>
          </cell>
          <cell r="G238" t="str">
            <v>S54Z1</v>
          </cell>
          <cell r="H238">
            <v>31</v>
          </cell>
          <cell r="I238" t="str">
            <v>Z38</v>
          </cell>
          <cell r="J238">
            <v>2</v>
          </cell>
          <cell r="K238">
            <v>20</v>
          </cell>
        </row>
        <row r="239">
          <cell r="B239" t="str">
            <v>33-2-BP2-Z38</v>
          </cell>
          <cell r="C239">
            <v>67</v>
          </cell>
          <cell r="D239" t="str">
            <v>BP2</v>
          </cell>
          <cell r="F239" t="str">
            <v>3C5550-54</v>
          </cell>
          <cell r="G239" t="str">
            <v>S54Z1</v>
          </cell>
          <cell r="H239">
            <v>33</v>
          </cell>
          <cell r="I239" t="str">
            <v>Z38</v>
          </cell>
          <cell r="J239">
            <v>2</v>
          </cell>
          <cell r="K239">
            <v>46</v>
          </cell>
        </row>
        <row r="240">
          <cell r="B240" t="str">
            <v>36-2-S3-Z38</v>
          </cell>
          <cell r="C240">
            <v>109</v>
          </cell>
          <cell r="D240" t="str">
            <v>S3</v>
          </cell>
          <cell r="F240" t="str">
            <v>3C5550-55</v>
          </cell>
          <cell r="G240" t="str">
            <v>S54Z1</v>
          </cell>
          <cell r="H240">
            <v>36</v>
          </cell>
          <cell r="I240" t="str">
            <v>Z38</v>
          </cell>
          <cell r="J240">
            <v>2</v>
          </cell>
          <cell r="K240">
            <v>2</v>
          </cell>
        </row>
        <row r="241">
          <cell r="B241" t="str">
            <v>39-2-S3-Z38</v>
          </cell>
          <cell r="C241">
            <v>67</v>
          </cell>
          <cell r="D241" t="str">
            <v>S3</v>
          </cell>
          <cell r="F241" t="str">
            <v>3C5550-56</v>
          </cell>
          <cell r="G241" t="str">
            <v>S54Z1</v>
          </cell>
          <cell r="H241">
            <v>39</v>
          </cell>
          <cell r="I241" t="str">
            <v>Z38</v>
          </cell>
          <cell r="J241">
            <v>2</v>
          </cell>
          <cell r="K241">
            <v>17</v>
          </cell>
        </row>
        <row r="242">
          <cell r="B242" t="str">
            <v>41-2-S3-Z38</v>
          </cell>
          <cell r="C242">
            <v>94</v>
          </cell>
          <cell r="D242" t="str">
            <v>S3</v>
          </cell>
          <cell r="F242" t="str">
            <v>3C5550-57</v>
          </cell>
          <cell r="G242" t="str">
            <v>S54Z1</v>
          </cell>
          <cell r="H242">
            <v>41</v>
          </cell>
          <cell r="I242" t="str">
            <v>Z38</v>
          </cell>
          <cell r="J242">
            <v>2</v>
          </cell>
          <cell r="K242">
            <v>13</v>
          </cell>
        </row>
        <row r="243">
          <cell r="B243" t="str">
            <v>42-2-S3-Z38</v>
          </cell>
          <cell r="C243">
            <v>26</v>
          </cell>
          <cell r="D243" t="str">
            <v>S3</v>
          </cell>
          <cell r="F243" t="str">
            <v>3C5540-25</v>
          </cell>
          <cell r="G243" t="str">
            <v>S44Z1</v>
          </cell>
          <cell r="H243">
            <v>42</v>
          </cell>
          <cell r="I243" t="str">
            <v>Z38</v>
          </cell>
          <cell r="J243">
            <v>2</v>
          </cell>
          <cell r="K243">
            <v>16</v>
          </cell>
        </row>
        <row r="244">
          <cell r="B244" t="str">
            <v>44-2-S3-Z38</v>
          </cell>
          <cell r="C244">
            <v>24</v>
          </cell>
          <cell r="D244" t="str">
            <v>S3</v>
          </cell>
          <cell r="F244" t="str">
            <v>3C5550-58</v>
          </cell>
          <cell r="G244" t="str">
            <v>S54Z1</v>
          </cell>
          <cell r="H244">
            <v>44</v>
          </cell>
          <cell r="I244" t="str">
            <v>Z38</v>
          </cell>
          <cell r="J244">
            <v>2</v>
          </cell>
          <cell r="K244">
            <v>32</v>
          </cell>
        </row>
        <row r="245">
          <cell r="B245" t="str">
            <v>48-2-S3-Z38</v>
          </cell>
          <cell r="C245">
            <v>9</v>
          </cell>
          <cell r="D245" t="str">
            <v>S3</v>
          </cell>
          <cell r="F245" t="str">
            <v>3C5550-59</v>
          </cell>
          <cell r="G245" t="str">
            <v>S54Z1</v>
          </cell>
          <cell r="H245">
            <v>48</v>
          </cell>
          <cell r="I245" t="str">
            <v>Z38</v>
          </cell>
          <cell r="J245">
            <v>2</v>
          </cell>
          <cell r="K245">
            <v>78</v>
          </cell>
        </row>
        <row r="246">
          <cell r="B246" t="str">
            <v>50-2-S3-Z38</v>
          </cell>
          <cell r="C246">
            <v>13</v>
          </cell>
          <cell r="D246" t="str">
            <v>S3</v>
          </cell>
          <cell r="F246" t="str">
            <v>3C5550-60</v>
          </cell>
          <cell r="G246" t="str">
            <v>S54Z1</v>
          </cell>
          <cell r="H246">
            <v>50</v>
          </cell>
          <cell r="I246" t="str">
            <v>Z38</v>
          </cell>
          <cell r="J246">
            <v>2</v>
          </cell>
          <cell r="K246">
            <v>83</v>
          </cell>
        </row>
        <row r="247">
          <cell r="B247" t="str">
            <v>55-2-S3-Z38</v>
          </cell>
          <cell r="C247">
            <v>1</v>
          </cell>
          <cell r="D247" t="str">
            <v>S3</v>
          </cell>
          <cell r="F247" t="str">
            <v>3C6612-12</v>
          </cell>
          <cell r="G247" t="str">
            <v>S64Z1</v>
          </cell>
          <cell r="H247">
            <v>55</v>
          </cell>
          <cell r="I247" t="str">
            <v>Z38</v>
          </cell>
          <cell r="J247">
            <v>2</v>
          </cell>
          <cell r="K247">
            <v>83</v>
          </cell>
        </row>
        <row r="248">
          <cell r="B248" t="str">
            <v>58-2-S3-Z38</v>
          </cell>
          <cell r="C248">
            <v>1</v>
          </cell>
          <cell r="D248" t="str">
            <v>S3</v>
          </cell>
          <cell r="F248" t="str">
            <v>3C6612-13</v>
          </cell>
          <cell r="G248" t="str">
            <v>S64Z1</v>
          </cell>
          <cell r="H248">
            <v>58</v>
          </cell>
          <cell r="I248" t="str">
            <v>Z38</v>
          </cell>
          <cell r="J248">
            <v>2</v>
          </cell>
          <cell r="K248">
            <v>82</v>
          </cell>
        </row>
        <row r="249">
          <cell r="B249" t="str">
            <v>18-3,5-BP2-Z38</v>
          </cell>
          <cell r="C249">
            <v>0</v>
          </cell>
          <cell r="D249" t="str">
            <v>BP2</v>
          </cell>
          <cell r="F249" t="str">
            <v>3C6620-08</v>
          </cell>
          <cell r="G249" t="str">
            <v>S84Z1</v>
          </cell>
          <cell r="H249">
            <v>18</v>
          </cell>
          <cell r="I249" t="str">
            <v>Z38</v>
          </cell>
          <cell r="J249">
            <v>3.5</v>
          </cell>
          <cell r="K249">
            <v>0</v>
          </cell>
        </row>
        <row r="250">
          <cell r="B250" t="str">
            <v>19-3,5-S3-Z38</v>
          </cell>
          <cell r="C250">
            <v>0</v>
          </cell>
          <cell r="D250" t="str">
            <v>S3</v>
          </cell>
          <cell r="F250" t="str">
            <v>3C6620-09</v>
          </cell>
          <cell r="G250" t="str">
            <v>S84Z1</v>
          </cell>
          <cell r="H250">
            <v>19</v>
          </cell>
          <cell r="I250" t="str">
            <v>Z38</v>
          </cell>
          <cell r="J250">
            <v>3.5</v>
          </cell>
          <cell r="K250">
            <v>0</v>
          </cell>
        </row>
        <row r="251">
          <cell r="B251" t="str">
            <v>21-3,5-S3-Z38</v>
          </cell>
          <cell r="C251">
            <v>0</v>
          </cell>
          <cell r="D251" t="str">
            <v>S3</v>
          </cell>
          <cell r="F251" t="str">
            <v>3C6620-10</v>
          </cell>
          <cell r="G251" t="str">
            <v>S84Z1</v>
          </cell>
          <cell r="H251">
            <v>21</v>
          </cell>
          <cell r="I251" t="str">
            <v>Z38</v>
          </cell>
          <cell r="J251">
            <v>3.5</v>
          </cell>
          <cell r="K251">
            <v>0</v>
          </cell>
        </row>
        <row r="252">
          <cell r="B252" t="str">
            <v>22-2,75-S3-Z38</v>
          </cell>
          <cell r="C252">
            <v>36</v>
          </cell>
          <cell r="D252" t="str">
            <v>S3</v>
          </cell>
          <cell r="F252" t="str">
            <v>3C6613-54</v>
          </cell>
          <cell r="G252" t="str">
            <v>S74Z1</v>
          </cell>
          <cell r="H252">
            <v>22</v>
          </cell>
          <cell r="I252" t="str">
            <v>Z38</v>
          </cell>
          <cell r="J252">
            <v>2.75</v>
          </cell>
          <cell r="K252">
            <v>19</v>
          </cell>
        </row>
        <row r="253">
          <cell r="B253" t="str">
            <v>24-2,75-S3-Z38</v>
          </cell>
          <cell r="C253">
            <v>31</v>
          </cell>
          <cell r="D253" t="str">
            <v>S3</v>
          </cell>
          <cell r="F253" t="str">
            <v>3C6613-44</v>
          </cell>
          <cell r="G253" t="str">
            <v>S74Z1</v>
          </cell>
          <cell r="H253">
            <v>24</v>
          </cell>
          <cell r="I253" t="str">
            <v>Z38</v>
          </cell>
          <cell r="J253">
            <v>2.75</v>
          </cell>
          <cell r="K253">
            <v>5</v>
          </cell>
        </row>
        <row r="254">
          <cell r="B254" t="str">
            <v>26-2,75-S3-Z38</v>
          </cell>
          <cell r="C254">
            <v>5</v>
          </cell>
          <cell r="D254" t="str">
            <v>S3</v>
          </cell>
          <cell r="F254" t="str">
            <v>3C6613-45</v>
          </cell>
          <cell r="G254" t="str">
            <v>S74Z1</v>
          </cell>
          <cell r="H254">
            <v>26</v>
          </cell>
          <cell r="I254" t="str">
            <v>Z38</v>
          </cell>
          <cell r="J254">
            <v>2.75</v>
          </cell>
          <cell r="K254">
            <v>48</v>
          </cell>
        </row>
        <row r="255">
          <cell r="B255" t="str">
            <v>28-2,75-BP2-Z38</v>
          </cell>
          <cell r="C255">
            <v>9</v>
          </cell>
          <cell r="D255" t="str">
            <v>BP2</v>
          </cell>
          <cell r="F255" t="str">
            <v>3C6613-46</v>
          </cell>
          <cell r="G255" t="str">
            <v>S74Z1</v>
          </cell>
          <cell r="H255">
            <v>28</v>
          </cell>
          <cell r="I255" t="str">
            <v>Z38</v>
          </cell>
          <cell r="J255">
            <v>2.75</v>
          </cell>
          <cell r="K255">
            <v>27</v>
          </cell>
        </row>
        <row r="256">
          <cell r="B256" t="str">
            <v>30-2,75-S3-Z38</v>
          </cell>
          <cell r="C256">
            <v>31</v>
          </cell>
          <cell r="D256" t="str">
            <v>S3</v>
          </cell>
          <cell r="F256" t="str">
            <v>3C6613-47</v>
          </cell>
          <cell r="G256" t="str">
            <v>S74Z1</v>
          </cell>
          <cell r="H256">
            <v>30</v>
          </cell>
          <cell r="I256" t="str">
            <v>Z38</v>
          </cell>
          <cell r="J256">
            <v>2.75</v>
          </cell>
          <cell r="K256">
            <v>16</v>
          </cell>
        </row>
        <row r="257">
          <cell r="B257" t="str">
            <v>33-2,75-S3-Z38</v>
          </cell>
          <cell r="C257">
            <v>6</v>
          </cell>
          <cell r="D257" t="str">
            <v>S3</v>
          </cell>
          <cell r="F257" t="str">
            <v>3C6613-48</v>
          </cell>
          <cell r="G257" t="str">
            <v>S74Z1</v>
          </cell>
          <cell r="H257">
            <v>33</v>
          </cell>
          <cell r="I257" t="str">
            <v>Z38</v>
          </cell>
          <cell r="J257">
            <v>2.75</v>
          </cell>
          <cell r="K257">
            <v>56</v>
          </cell>
        </row>
        <row r="258">
          <cell r="B258" t="str">
            <v>35-2,75-S3-Z38</v>
          </cell>
          <cell r="C258">
            <v>24</v>
          </cell>
          <cell r="D258" t="str">
            <v>S3</v>
          </cell>
          <cell r="F258" t="str">
            <v>3C6613-49</v>
          </cell>
          <cell r="G258" t="str">
            <v>S74Z1</v>
          </cell>
          <cell r="H258">
            <v>35</v>
          </cell>
          <cell r="I258" t="str">
            <v>Z38</v>
          </cell>
          <cell r="J258">
            <v>2.75</v>
          </cell>
          <cell r="K258">
            <v>15</v>
          </cell>
        </row>
        <row r="259">
          <cell r="B259" t="str">
            <v>38-2,75-S3-Z38</v>
          </cell>
          <cell r="C259">
            <v>5</v>
          </cell>
          <cell r="D259" t="str">
            <v>S3</v>
          </cell>
          <cell r="F259" t="str">
            <v>3C6613-50</v>
          </cell>
          <cell r="G259" t="str">
            <v>S74Z1</v>
          </cell>
          <cell r="H259">
            <v>38</v>
          </cell>
          <cell r="I259" t="str">
            <v>Z38</v>
          </cell>
          <cell r="J259">
            <v>2.75</v>
          </cell>
          <cell r="K259">
            <v>27</v>
          </cell>
        </row>
        <row r="260">
          <cell r="B260" t="str">
            <v>40-2,75-S3-Z38</v>
          </cell>
          <cell r="C260">
            <v>3</v>
          </cell>
          <cell r="D260" t="str">
            <v>S3</v>
          </cell>
          <cell r="F260" t="str">
            <v>3C6613-51</v>
          </cell>
          <cell r="G260" t="str">
            <v>S74Z1</v>
          </cell>
          <cell r="H260">
            <v>40</v>
          </cell>
          <cell r="I260" t="str">
            <v>Z38</v>
          </cell>
          <cell r="J260">
            <v>2.75</v>
          </cell>
          <cell r="K260">
            <v>41</v>
          </cell>
        </row>
        <row r="261">
          <cell r="B261" t="str">
            <v>43-2,75-S3-Z38</v>
          </cell>
          <cell r="C261">
            <v>1</v>
          </cell>
          <cell r="D261" t="str">
            <v>S3</v>
          </cell>
          <cell r="F261" t="str">
            <v>3C6613-52</v>
          </cell>
          <cell r="G261" t="str">
            <v>S74Z1</v>
          </cell>
          <cell r="H261">
            <v>43</v>
          </cell>
          <cell r="I261" t="str">
            <v>Z38</v>
          </cell>
          <cell r="J261">
            <v>2.75</v>
          </cell>
          <cell r="K261">
            <v>71</v>
          </cell>
        </row>
        <row r="262">
          <cell r="B262" t="str">
            <v>46-2,75-S3-Z38</v>
          </cell>
          <cell r="C262">
            <v>0</v>
          </cell>
          <cell r="D262" t="str">
            <v>S3</v>
          </cell>
          <cell r="F262" t="str">
            <v>3C6613-53</v>
          </cell>
          <cell r="G262" t="str">
            <v>S74Z1</v>
          </cell>
          <cell r="H262">
            <v>46</v>
          </cell>
          <cell r="I262" t="str">
            <v>Z38</v>
          </cell>
          <cell r="J262">
            <v>2.75</v>
          </cell>
          <cell r="K262">
            <v>79</v>
          </cell>
        </row>
        <row r="263">
          <cell r="B263" t="str">
            <v>49-2,75-S3-Z38</v>
          </cell>
          <cell r="C263">
            <v>2</v>
          </cell>
          <cell r="D263" t="str">
            <v>S3</v>
          </cell>
          <cell r="F263" t="str">
            <v>3C6613-55</v>
          </cell>
          <cell r="G263" t="str">
            <v>S74Z1</v>
          </cell>
          <cell r="H263">
            <v>49</v>
          </cell>
          <cell r="I263" t="str">
            <v>Z38</v>
          </cell>
          <cell r="J263">
            <v>2.75</v>
          </cell>
          <cell r="K263">
            <v>68</v>
          </cell>
        </row>
        <row r="264">
          <cell r="B264" t="str">
            <v>27-2-S3-Z38</v>
          </cell>
          <cell r="C264">
            <v>9</v>
          </cell>
          <cell r="D264" t="str">
            <v>S3</v>
          </cell>
          <cell r="F264" t="str">
            <v>3C6612-17</v>
          </cell>
          <cell r="G264" t="str">
            <v>S64Z1</v>
          </cell>
          <cell r="H264">
            <v>27</v>
          </cell>
          <cell r="I264" t="str">
            <v>Z38</v>
          </cell>
          <cell r="J264">
            <v>2</v>
          </cell>
          <cell r="K264">
            <v>26</v>
          </cell>
        </row>
        <row r="265">
          <cell r="B265" t="str">
            <v>28-2-S3-Z38</v>
          </cell>
          <cell r="C265">
            <v>40</v>
          </cell>
          <cell r="D265" t="str">
            <v>S3</v>
          </cell>
          <cell r="F265" t="str">
            <v>3C5550-64</v>
          </cell>
          <cell r="G265" t="str">
            <v>S54Z1</v>
          </cell>
          <cell r="H265">
            <v>28</v>
          </cell>
          <cell r="I265" t="str">
            <v>Z38</v>
          </cell>
          <cell r="J265">
            <v>2</v>
          </cell>
          <cell r="K265">
            <v>12</v>
          </cell>
        </row>
        <row r="266">
          <cell r="B266" t="str">
            <v>31-2-S3-Z38</v>
          </cell>
          <cell r="C266">
            <v>103</v>
          </cell>
          <cell r="D266" t="str">
            <v>S3</v>
          </cell>
          <cell r="F266" t="str">
            <v>3C5550-65</v>
          </cell>
          <cell r="G266" t="str">
            <v>S54Z1</v>
          </cell>
          <cell r="H266">
            <v>31</v>
          </cell>
          <cell r="I266" t="str">
            <v>Z38</v>
          </cell>
          <cell r="J266">
            <v>2</v>
          </cell>
          <cell r="K266">
            <v>32</v>
          </cell>
        </row>
        <row r="267">
          <cell r="B267" t="str">
            <v>33-2-S3-Z38</v>
          </cell>
          <cell r="C267">
            <v>31</v>
          </cell>
          <cell r="D267" t="str">
            <v>S3</v>
          </cell>
          <cell r="F267" t="str">
            <v>3C5550-66</v>
          </cell>
          <cell r="G267" t="str">
            <v>S54Z1</v>
          </cell>
          <cell r="H267">
            <v>33</v>
          </cell>
          <cell r="I267" t="str">
            <v>Z38</v>
          </cell>
          <cell r="J267">
            <v>2</v>
          </cell>
          <cell r="K267">
            <v>85</v>
          </cell>
        </row>
        <row r="268">
          <cell r="B268" t="str">
            <v>36-2-S3-Z38</v>
          </cell>
          <cell r="C268">
            <v>96</v>
          </cell>
          <cell r="D268" t="str">
            <v>S3</v>
          </cell>
          <cell r="F268" t="str">
            <v>3C5550-67</v>
          </cell>
          <cell r="G268" t="str">
            <v>S54Z1</v>
          </cell>
          <cell r="H268">
            <v>36</v>
          </cell>
          <cell r="I268" t="str">
            <v>Z38</v>
          </cell>
          <cell r="J268">
            <v>2</v>
          </cell>
          <cell r="K268">
            <v>17</v>
          </cell>
        </row>
        <row r="269">
          <cell r="B269" t="str">
            <v>39-2-S3-Z38</v>
          </cell>
          <cell r="C269">
            <v>54</v>
          </cell>
          <cell r="D269" t="str">
            <v>S3</v>
          </cell>
          <cell r="F269" t="str">
            <v>3C5550-68</v>
          </cell>
          <cell r="G269" t="str">
            <v>S54Z1</v>
          </cell>
          <cell r="H269">
            <v>39</v>
          </cell>
          <cell r="I269" t="str">
            <v>Z38</v>
          </cell>
          <cell r="J269">
            <v>2</v>
          </cell>
          <cell r="K269">
            <v>20</v>
          </cell>
        </row>
        <row r="270">
          <cell r="B270" t="str">
            <v>41-2-S3-Z38</v>
          </cell>
          <cell r="C270">
            <v>52</v>
          </cell>
          <cell r="D270" t="str">
            <v>S3</v>
          </cell>
          <cell r="F270" t="str">
            <v>3C5550-69</v>
          </cell>
          <cell r="G270" t="str">
            <v>S54Z1</v>
          </cell>
          <cell r="H270">
            <v>41</v>
          </cell>
          <cell r="I270" t="str">
            <v>Z38</v>
          </cell>
          <cell r="J270">
            <v>2</v>
          </cell>
          <cell r="K270">
            <v>1</v>
          </cell>
        </row>
        <row r="271">
          <cell r="B271" t="str">
            <v>42-2-S3-Z38</v>
          </cell>
          <cell r="C271">
            <v>0</v>
          </cell>
          <cell r="D271" t="str">
            <v>S3</v>
          </cell>
          <cell r="F271" t="str">
            <v>3C5540-32</v>
          </cell>
          <cell r="G271" t="str">
            <v>S44Z1</v>
          </cell>
          <cell r="H271">
            <v>42</v>
          </cell>
          <cell r="I271" t="str">
            <v>Z38</v>
          </cell>
          <cell r="J271">
            <v>2</v>
          </cell>
          <cell r="K271">
            <v>21</v>
          </cell>
        </row>
        <row r="272">
          <cell r="B272" t="str">
            <v>44-2-S3-Z38</v>
          </cell>
          <cell r="C272">
            <v>52</v>
          </cell>
          <cell r="D272" t="str">
            <v>S3</v>
          </cell>
          <cell r="F272" t="str">
            <v>3C5550-70</v>
          </cell>
          <cell r="G272" t="str">
            <v>S54Z1</v>
          </cell>
          <cell r="H272">
            <v>44</v>
          </cell>
          <cell r="I272" t="str">
            <v>Z38</v>
          </cell>
          <cell r="J272">
            <v>2</v>
          </cell>
          <cell r="K272">
            <v>28</v>
          </cell>
        </row>
        <row r="273">
          <cell r="B273" t="str">
            <v>48-2-S3-Z38</v>
          </cell>
          <cell r="C273">
            <v>60</v>
          </cell>
          <cell r="D273" t="str">
            <v>S3</v>
          </cell>
          <cell r="F273" t="str">
            <v>3C5550-71</v>
          </cell>
          <cell r="G273" t="str">
            <v>S54Z1</v>
          </cell>
          <cell r="H273">
            <v>48</v>
          </cell>
          <cell r="I273" t="str">
            <v>Z38</v>
          </cell>
          <cell r="J273">
            <v>2</v>
          </cell>
          <cell r="K273">
            <v>7</v>
          </cell>
        </row>
        <row r="274">
          <cell r="B274" t="str">
            <v>50-2-BP2-Z38</v>
          </cell>
          <cell r="C274">
            <v>51</v>
          </cell>
          <cell r="D274" t="str">
            <v>BP2</v>
          </cell>
          <cell r="F274" t="str">
            <v>3C5550-72</v>
          </cell>
          <cell r="G274" t="str">
            <v>S54Z1</v>
          </cell>
          <cell r="H274">
            <v>50</v>
          </cell>
          <cell r="I274" t="str">
            <v>Z38</v>
          </cell>
          <cell r="J274">
            <v>2</v>
          </cell>
          <cell r="K274">
            <v>36</v>
          </cell>
        </row>
        <row r="275">
          <cell r="B275" t="str">
            <v>55-2-BP2-Z38</v>
          </cell>
          <cell r="C275">
            <v>22</v>
          </cell>
          <cell r="D275" t="str">
            <v>BP2</v>
          </cell>
          <cell r="F275" t="str">
            <v>3C6612-15</v>
          </cell>
          <cell r="G275" t="str">
            <v>S64Z1</v>
          </cell>
          <cell r="H275">
            <v>55</v>
          </cell>
          <cell r="I275" t="str">
            <v>Z38</v>
          </cell>
          <cell r="J275">
            <v>2</v>
          </cell>
          <cell r="K275">
            <v>7</v>
          </cell>
        </row>
        <row r="276">
          <cell r="B276" t="str">
            <v>58-2-BP2-Z38</v>
          </cell>
          <cell r="C276">
            <v>28</v>
          </cell>
          <cell r="D276" t="str">
            <v>BP2</v>
          </cell>
          <cell r="F276" t="str">
            <v>3C6612-16</v>
          </cell>
          <cell r="G276" t="str">
            <v>S64Z1</v>
          </cell>
          <cell r="H276">
            <v>58</v>
          </cell>
          <cell r="I276" t="str">
            <v>Z38</v>
          </cell>
          <cell r="J276">
            <v>2</v>
          </cell>
          <cell r="K276">
            <v>19</v>
          </cell>
        </row>
        <row r="277">
          <cell r="B277" t="str">
            <v>35-1,5-S3-Z38</v>
          </cell>
          <cell r="C277">
            <v>6</v>
          </cell>
          <cell r="D277" t="str">
            <v>S3</v>
          </cell>
          <cell r="F277" t="str">
            <v>3C5540-31</v>
          </cell>
          <cell r="G277" t="str">
            <v>S44Z1</v>
          </cell>
          <cell r="H277">
            <v>35</v>
          </cell>
          <cell r="I277" t="str">
            <v>Z38</v>
          </cell>
          <cell r="J277">
            <v>1.5</v>
          </cell>
          <cell r="K277">
            <v>6</v>
          </cell>
        </row>
        <row r="278">
          <cell r="B278" t="str">
            <v>26-2,75-S3-Z48</v>
          </cell>
          <cell r="C278">
            <v>5</v>
          </cell>
          <cell r="D278" t="str">
            <v>S3</v>
          </cell>
          <cell r="F278" t="str">
            <v>3C6613-56</v>
          </cell>
          <cell r="G278" t="str">
            <v>S74Z1</v>
          </cell>
          <cell r="H278">
            <v>26</v>
          </cell>
          <cell r="I278" t="str">
            <v>Z48</v>
          </cell>
          <cell r="J278">
            <v>2.75</v>
          </cell>
          <cell r="K278">
            <v>47</v>
          </cell>
        </row>
        <row r="279">
          <cell r="B279" t="str">
            <v>28-2,75-S3-Z48</v>
          </cell>
          <cell r="C279">
            <v>56</v>
          </cell>
          <cell r="D279" t="str">
            <v>S3</v>
          </cell>
          <cell r="F279" t="str">
            <v>3C6613-57</v>
          </cell>
          <cell r="G279" t="str">
            <v>S74Z1</v>
          </cell>
          <cell r="H279">
            <v>28</v>
          </cell>
          <cell r="I279" t="str">
            <v>Z48</v>
          </cell>
          <cell r="J279">
            <v>2.75</v>
          </cell>
          <cell r="K279">
            <v>9</v>
          </cell>
        </row>
        <row r="280">
          <cell r="B280" t="str">
            <v>30-2,75-S3-Z48</v>
          </cell>
          <cell r="C280">
            <v>44</v>
          </cell>
          <cell r="D280" t="str">
            <v>S3</v>
          </cell>
          <cell r="F280" t="str">
            <v>3C6613-58</v>
          </cell>
          <cell r="G280" t="str">
            <v>S74Z1</v>
          </cell>
          <cell r="H280">
            <v>30</v>
          </cell>
          <cell r="I280" t="str">
            <v>Z48</v>
          </cell>
          <cell r="J280">
            <v>2.75</v>
          </cell>
          <cell r="K280">
            <v>25</v>
          </cell>
        </row>
        <row r="281">
          <cell r="B281" t="str">
            <v>33-2,75-S3-Z48</v>
          </cell>
          <cell r="C281">
            <v>20</v>
          </cell>
          <cell r="D281" t="str">
            <v>S3</v>
          </cell>
          <cell r="F281" t="str">
            <v>3C6613-59</v>
          </cell>
          <cell r="G281" t="str">
            <v>S74Z1</v>
          </cell>
          <cell r="H281">
            <v>33</v>
          </cell>
          <cell r="I281" t="str">
            <v>Z48</v>
          </cell>
          <cell r="J281">
            <v>2.75</v>
          </cell>
          <cell r="K281">
            <v>9</v>
          </cell>
        </row>
        <row r="282">
          <cell r="B282" t="str">
            <v>35-2,75-BP2-Z48</v>
          </cell>
          <cell r="C282">
            <v>19</v>
          </cell>
          <cell r="D282" t="str">
            <v>BP2</v>
          </cell>
          <cell r="F282" t="str">
            <v>3C6613-60</v>
          </cell>
          <cell r="G282" t="str">
            <v>S74Z1</v>
          </cell>
          <cell r="H282">
            <v>35</v>
          </cell>
          <cell r="I282" t="str">
            <v>Z48</v>
          </cell>
          <cell r="J282">
            <v>2.75</v>
          </cell>
          <cell r="K282">
            <v>8</v>
          </cell>
        </row>
        <row r="283">
          <cell r="B283" t="str">
            <v>38-2,75-BP2-Z48</v>
          </cell>
          <cell r="C283">
            <v>43</v>
          </cell>
          <cell r="D283" t="str">
            <v>BP2</v>
          </cell>
          <cell r="F283" t="str">
            <v>3C6613-61</v>
          </cell>
          <cell r="G283" t="str">
            <v>S74Z1</v>
          </cell>
          <cell r="H283">
            <v>38</v>
          </cell>
          <cell r="I283" t="str">
            <v>Z48</v>
          </cell>
          <cell r="J283">
            <v>2.75</v>
          </cell>
          <cell r="K283">
            <v>20</v>
          </cell>
        </row>
        <row r="284">
          <cell r="B284" t="str">
            <v>40-2,75-S3-Z48</v>
          </cell>
          <cell r="C284">
            <v>20</v>
          </cell>
          <cell r="D284" t="str">
            <v>S3</v>
          </cell>
          <cell r="F284" t="str">
            <v>3C6613-62</v>
          </cell>
          <cell r="G284" t="str">
            <v>S74Z1</v>
          </cell>
          <cell r="H284">
            <v>40</v>
          </cell>
          <cell r="I284" t="str">
            <v>Z48</v>
          </cell>
          <cell r="J284">
            <v>2.75</v>
          </cell>
          <cell r="K284">
            <v>33</v>
          </cell>
        </row>
        <row r="285">
          <cell r="B285" t="str">
            <v>43-2,75-S3-Z48</v>
          </cell>
          <cell r="C285">
            <v>25</v>
          </cell>
          <cell r="D285" t="str">
            <v>S3</v>
          </cell>
          <cell r="F285" t="str">
            <v>3C6613-63</v>
          </cell>
          <cell r="G285" t="str">
            <v>S74Z1</v>
          </cell>
          <cell r="H285">
            <v>43</v>
          </cell>
          <cell r="I285" t="str">
            <v>Z48</v>
          </cell>
          <cell r="J285">
            <v>2.75</v>
          </cell>
          <cell r="K285">
            <v>4</v>
          </cell>
        </row>
        <row r="286">
          <cell r="B286" t="str">
            <v>46-2,75-S3-Z48</v>
          </cell>
          <cell r="C286">
            <v>3</v>
          </cell>
          <cell r="D286" t="str">
            <v>S3</v>
          </cell>
          <cell r="F286" t="str">
            <v>3C6613-64</v>
          </cell>
          <cell r="G286" t="str">
            <v>S74Z1</v>
          </cell>
          <cell r="H286">
            <v>46</v>
          </cell>
          <cell r="I286" t="str">
            <v>Z48</v>
          </cell>
          <cell r="J286">
            <v>2.75</v>
          </cell>
          <cell r="K286">
            <v>58</v>
          </cell>
        </row>
        <row r="287">
          <cell r="B287" t="str">
            <v>49-2,75-S3-Z48</v>
          </cell>
          <cell r="C287">
            <v>3</v>
          </cell>
          <cell r="D287" t="str">
            <v>S3</v>
          </cell>
          <cell r="F287" t="str">
            <v>3C6613-65</v>
          </cell>
          <cell r="G287" t="str">
            <v>S74Z1</v>
          </cell>
          <cell r="H287">
            <v>49</v>
          </cell>
          <cell r="I287" t="str">
            <v>Z48</v>
          </cell>
          <cell r="J287">
            <v>2.75</v>
          </cell>
          <cell r="K287">
            <v>14</v>
          </cell>
        </row>
        <row r="288">
          <cell r="B288" t="str">
            <v>23-3,5-S3-Z55</v>
          </cell>
          <cell r="C288">
            <v>0</v>
          </cell>
          <cell r="D288" t="str">
            <v>S3</v>
          </cell>
          <cell r="F288" t="str">
            <v>3C6620-01</v>
          </cell>
          <cell r="G288" t="str">
            <v>S84Z1</v>
          </cell>
          <cell r="H288">
            <v>23</v>
          </cell>
          <cell r="I288" t="str">
            <v>Z55</v>
          </cell>
          <cell r="J288">
            <v>3.5</v>
          </cell>
          <cell r="K288">
            <v>5</v>
          </cell>
        </row>
        <row r="289">
          <cell r="B289" t="str">
            <v>25-3,5-S3-Z55</v>
          </cell>
          <cell r="C289">
            <v>1</v>
          </cell>
          <cell r="D289" t="str">
            <v>S3</v>
          </cell>
          <cell r="F289" t="str">
            <v>3C6620-02</v>
          </cell>
          <cell r="G289" t="str">
            <v>S84Z1</v>
          </cell>
          <cell r="H289">
            <v>25</v>
          </cell>
          <cell r="I289" t="str">
            <v>Z55</v>
          </cell>
          <cell r="J289">
            <v>3.5</v>
          </cell>
          <cell r="K289">
            <v>5</v>
          </cell>
        </row>
        <row r="290">
          <cell r="B290" t="str">
            <v>27-3,5-S3-Z55</v>
          </cell>
          <cell r="C290">
            <v>0</v>
          </cell>
          <cell r="D290" t="str">
            <v>S3</v>
          </cell>
          <cell r="F290" t="str">
            <v>3C6620-03</v>
          </cell>
          <cell r="G290" t="str">
            <v>S84Z1</v>
          </cell>
          <cell r="H290">
            <v>27</v>
          </cell>
          <cell r="I290" t="str">
            <v>Z55</v>
          </cell>
          <cell r="J290">
            <v>3.5</v>
          </cell>
          <cell r="K290">
            <v>0</v>
          </cell>
        </row>
        <row r="291">
          <cell r="B291" t="str">
            <v>29-3,5-S3-Z55</v>
          </cell>
          <cell r="C291">
            <v>0</v>
          </cell>
          <cell r="D291" t="str">
            <v>S3</v>
          </cell>
          <cell r="F291" t="str">
            <v>3C6620-04</v>
          </cell>
          <cell r="G291" t="str">
            <v>S84Z1</v>
          </cell>
          <cell r="H291">
            <v>29</v>
          </cell>
          <cell r="I291" t="str">
            <v>Z55</v>
          </cell>
          <cell r="J291">
            <v>3.5</v>
          </cell>
          <cell r="K291">
            <v>0</v>
          </cell>
        </row>
        <row r="292">
          <cell r="B292" t="str">
            <v>31-3,5-S3-Z55</v>
          </cell>
          <cell r="C292">
            <v>0</v>
          </cell>
          <cell r="D292" t="str">
            <v>S3</v>
          </cell>
          <cell r="F292" t="str">
            <v>3C6620-05</v>
          </cell>
          <cell r="G292" t="str">
            <v>S84Z1</v>
          </cell>
          <cell r="H292">
            <v>31</v>
          </cell>
          <cell r="I292" t="str">
            <v>Z55</v>
          </cell>
          <cell r="J292">
            <v>3.5</v>
          </cell>
          <cell r="K292">
            <v>4</v>
          </cell>
        </row>
        <row r="293">
          <cell r="B293" t="str">
            <v>33-3,5-BP2-Z55</v>
          </cell>
          <cell r="C293">
            <v>0</v>
          </cell>
          <cell r="D293" t="str">
            <v>BP2</v>
          </cell>
          <cell r="F293" t="str">
            <v>3C6620-06</v>
          </cell>
          <cell r="G293" t="str">
            <v>S84Z1</v>
          </cell>
          <cell r="H293">
            <v>33</v>
          </cell>
          <cell r="I293" t="str">
            <v>Z55</v>
          </cell>
          <cell r="J293">
            <v>3.5</v>
          </cell>
          <cell r="K293">
            <v>0</v>
          </cell>
        </row>
        <row r="294">
          <cell r="B294" t="str">
            <v>35-3,5-S3-Z55</v>
          </cell>
          <cell r="C294">
            <v>0</v>
          </cell>
          <cell r="D294" t="str">
            <v>S3</v>
          </cell>
          <cell r="F294" t="str">
            <v>3C6620-07</v>
          </cell>
          <cell r="G294" t="str">
            <v>S84Z1</v>
          </cell>
          <cell r="H294">
            <v>35</v>
          </cell>
          <cell r="I294" t="str">
            <v>Z55</v>
          </cell>
          <cell r="J294">
            <v>3.5</v>
          </cell>
          <cell r="K294">
            <v>7</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Tabelle1"/>
      <sheetName val="OP - 6.75"/>
    </sheetNames>
    <sheetDataSet>
      <sheetData sheetId="0" refreshError="1"/>
      <sheetData sheetId="1" refreshError="1">
        <row r="1">
          <cell r="A1" t="str">
            <v>Item Number</v>
          </cell>
          <cell r="B1" t="str">
            <v>Status</v>
          </cell>
        </row>
        <row r="2">
          <cell r="A2" t="str">
            <v>1012</v>
          </cell>
          <cell r="B2" t="str">
            <v>ACTIVE</v>
          </cell>
        </row>
        <row r="3">
          <cell r="A3" t="str">
            <v>1012-2</v>
          </cell>
          <cell r="B3" t="str">
            <v>ACTIVE</v>
          </cell>
        </row>
        <row r="4">
          <cell r="A4" t="str">
            <v>1012-3</v>
          </cell>
          <cell r="B4" t="str">
            <v>ACTIVE</v>
          </cell>
        </row>
        <row r="5">
          <cell r="A5" t="str">
            <v>1012-9</v>
          </cell>
          <cell r="B5" t="str">
            <v>ACTIVE</v>
          </cell>
        </row>
        <row r="6">
          <cell r="A6" t="str">
            <v>1013</v>
          </cell>
          <cell r="B6" t="str">
            <v>ACTIVE</v>
          </cell>
        </row>
        <row r="7">
          <cell r="A7" t="str">
            <v>1018</v>
          </cell>
          <cell r="B7" t="str">
            <v>ACTIVE</v>
          </cell>
        </row>
        <row r="8">
          <cell r="A8" t="str">
            <v>1018-2</v>
          </cell>
          <cell r="B8" t="str">
            <v>ACTIVE</v>
          </cell>
        </row>
        <row r="9">
          <cell r="A9" t="str">
            <v>1018-3</v>
          </cell>
          <cell r="B9" t="str">
            <v>ACTIVE</v>
          </cell>
        </row>
        <row r="10">
          <cell r="A10" t="str">
            <v>1018-9</v>
          </cell>
          <cell r="B10" t="str">
            <v>ACTIVE</v>
          </cell>
        </row>
        <row r="11">
          <cell r="A11" t="str">
            <v>1062</v>
          </cell>
          <cell r="B11" t="str">
            <v>ACTIVE</v>
          </cell>
        </row>
        <row r="12">
          <cell r="A12" t="str">
            <v>1062-2</v>
          </cell>
          <cell r="B12" t="str">
            <v>ACTIVE</v>
          </cell>
        </row>
        <row r="13">
          <cell r="A13" t="str">
            <v>1062-8</v>
          </cell>
          <cell r="B13" t="str">
            <v>ACTIVE</v>
          </cell>
        </row>
        <row r="14">
          <cell r="A14" t="str">
            <v>1068</v>
          </cell>
          <cell r="B14" t="str">
            <v>ACTIVE</v>
          </cell>
        </row>
        <row r="15">
          <cell r="A15" t="str">
            <v>1068-2</v>
          </cell>
          <cell r="B15" t="str">
            <v>ACTIVE</v>
          </cell>
        </row>
        <row r="16">
          <cell r="A16" t="str">
            <v>1068-8</v>
          </cell>
          <cell r="B16" t="str">
            <v>ACTIVE</v>
          </cell>
        </row>
        <row r="17">
          <cell r="A17" t="str">
            <v>119</v>
          </cell>
          <cell r="B17" t="str">
            <v>OBSOLETE</v>
          </cell>
        </row>
        <row r="18">
          <cell r="A18" t="str">
            <v>120</v>
          </cell>
          <cell r="B18" t="str">
            <v>ACTIVE</v>
          </cell>
        </row>
        <row r="19">
          <cell r="A19" t="str">
            <v>120C</v>
          </cell>
          <cell r="B19" t="str">
            <v>ACTIVE</v>
          </cell>
        </row>
        <row r="20">
          <cell r="A20" t="str">
            <v>120C-2</v>
          </cell>
          <cell r="B20" t="str">
            <v>ACTIVE</v>
          </cell>
        </row>
        <row r="21">
          <cell r="A21" t="str">
            <v>123</v>
          </cell>
          <cell r="B21" t="str">
            <v>ACTIVE</v>
          </cell>
        </row>
        <row r="22">
          <cell r="A22" t="str">
            <v>125</v>
          </cell>
          <cell r="B22" t="str">
            <v>ACTIVE</v>
          </cell>
        </row>
        <row r="23">
          <cell r="A23" t="str">
            <v>125X</v>
          </cell>
          <cell r="B23" t="str">
            <v>PROTO</v>
          </cell>
        </row>
        <row r="24">
          <cell r="A24" t="str">
            <v>128</v>
          </cell>
          <cell r="B24" t="str">
            <v>ACTIVE</v>
          </cell>
        </row>
        <row r="25">
          <cell r="A25" t="str">
            <v>128-2</v>
          </cell>
          <cell r="B25" t="str">
            <v>ACTIVE</v>
          </cell>
        </row>
        <row r="26">
          <cell r="A26" t="str">
            <v>128X</v>
          </cell>
          <cell r="B26" t="str">
            <v>PROTO</v>
          </cell>
        </row>
        <row r="27">
          <cell r="A27" t="str">
            <v>129</v>
          </cell>
          <cell r="B27" t="str">
            <v>ACTIVE</v>
          </cell>
        </row>
        <row r="28">
          <cell r="A28" t="str">
            <v>132</v>
          </cell>
          <cell r="B28" t="str">
            <v>OBSOLETE</v>
          </cell>
        </row>
        <row r="29">
          <cell r="A29" t="str">
            <v>139</v>
          </cell>
          <cell r="B29" t="str">
            <v>ACTIVE</v>
          </cell>
        </row>
        <row r="30">
          <cell r="A30" t="str">
            <v>150</v>
          </cell>
          <cell r="B30" t="str">
            <v>ACTIVE</v>
          </cell>
        </row>
        <row r="31">
          <cell r="A31" t="str">
            <v>155</v>
          </cell>
          <cell r="B31" t="str">
            <v>ACTIVE</v>
          </cell>
        </row>
        <row r="32">
          <cell r="A32" t="str">
            <v>158</v>
          </cell>
          <cell r="B32" t="str">
            <v>ACTIVE</v>
          </cell>
        </row>
        <row r="33">
          <cell r="A33" t="str">
            <v>158C</v>
          </cell>
          <cell r="B33" t="str">
            <v>ACTIVE</v>
          </cell>
        </row>
        <row r="34">
          <cell r="A34" t="str">
            <v>173</v>
          </cell>
          <cell r="B34" t="str">
            <v>ACTIVE</v>
          </cell>
        </row>
        <row r="35">
          <cell r="A35" t="str">
            <v>173C</v>
          </cell>
          <cell r="B35" t="str">
            <v>ACTIVE</v>
          </cell>
        </row>
        <row r="36">
          <cell r="A36" t="str">
            <v>185</v>
          </cell>
          <cell r="B36" t="str">
            <v>ACTIVE</v>
          </cell>
        </row>
        <row r="37">
          <cell r="A37" t="str">
            <v>185C</v>
          </cell>
          <cell r="B37" t="str">
            <v>ACTIVE</v>
          </cell>
        </row>
        <row r="38">
          <cell r="A38" t="str">
            <v>188</v>
          </cell>
          <cell r="B38" t="str">
            <v>ACTIVE</v>
          </cell>
        </row>
        <row r="39">
          <cell r="A39" t="str">
            <v>190</v>
          </cell>
          <cell r="B39" t="str">
            <v>ACTIVE</v>
          </cell>
        </row>
        <row r="40">
          <cell r="A40" t="str">
            <v>192</v>
          </cell>
          <cell r="B40" t="str">
            <v>ACTIVE</v>
          </cell>
        </row>
        <row r="41">
          <cell r="A41" t="str">
            <v>192C</v>
          </cell>
          <cell r="B41" t="str">
            <v>OBSOLETE</v>
          </cell>
        </row>
        <row r="42">
          <cell r="A42" t="str">
            <v>199</v>
          </cell>
          <cell r="B42" t="str">
            <v>ACTIVE</v>
          </cell>
        </row>
        <row r="43">
          <cell r="A43" t="str">
            <v>2008</v>
          </cell>
          <cell r="B43" t="str">
            <v>ACTIVE</v>
          </cell>
        </row>
        <row r="44">
          <cell r="A44" t="str">
            <v>2010</v>
          </cell>
          <cell r="B44" t="str">
            <v>ACTIVE</v>
          </cell>
        </row>
        <row r="45">
          <cell r="A45" t="str">
            <v>2110C</v>
          </cell>
          <cell r="B45" t="str">
            <v>OBSOLETE</v>
          </cell>
        </row>
        <row r="46">
          <cell r="A46" t="str">
            <v>2120</v>
          </cell>
          <cell r="B46" t="str">
            <v>ACTIVE</v>
          </cell>
        </row>
        <row r="47">
          <cell r="A47" t="str">
            <v>220C</v>
          </cell>
          <cell r="B47" t="str">
            <v>ACTIVE</v>
          </cell>
        </row>
        <row r="48">
          <cell r="A48" t="str">
            <v>221</v>
          </cell>
          <cell r="B48" t="str">
            <v>DISCONT</v>
          </cell>
        </row>
        <row r="49">
          <cell r="A49" t="str">
            <v>223</v>
          </cell>
          <cell r="B49" t="str">
            <v>DISCONT</v>
          </cell>
        </row>
        <row r="50">
          <cell r="A50" t="str">
            <v>2318</v>
          </cell>
          <cell r="B50" t="str">
            <v>ACTIVE</v>
          </cell>
        </row>
        <row r="51">
          <cell r="A51" t="str">
            <v>2318C</v>
          </cell>
          <cell r="B51" t="str">
            <v>ACTIVE</v>
          </cell>
        </row>
        <row r="52">
          <cell r="A52" t="str">
            <v>242</v>
          </cell>
          <cell r="B52" t="str">
            <v>ACTIVE</v>
          </cell>
        </row>
        <row r="53">
          <cell r="A53" t="str">
            <v>244</v>
          </cell>
          <cell r="B53" t="str">
            <v>ACTIVE</v>
          </cell>
        </row>
        <row r="54">
          <cell r="A54" t="str">
            <v>2800</v>
          </cell>
          <cell r="B54" t="str">
            <v>DISCONT</v>
          </cell>
        </row>
        <row r="55">
          <cell r="A55" t="str">
            <v>2801</v>
          </cell>
          <cell r="B55" t="str">
            <v>OBSOLETE</v>
          </cell>
        </row>
        <row r="56">
          <cell r="A56" t="str">
            <v>2802</v>
          </cell>
          <cell r="B56" t="str">
            <v>DISCONT</v>
          </cell>
        </row>
        <row r="57">
          <cell r="A57" t="str">
            <v>2803</v>
          </cell>
          <cell r="B57" t="str">
            <v>ACTIVE</v>
          </cell>
        </row>
        <row r="58">
          <cell r="A58" t="str">
            <v>2805</v>
          </cell>
          <cell r="B58" t="str">
            <v>DISCONT</v>
          </cell>
        </row>
        <row r="59">
          <cell r="A59" t="str">
            <v>2810</v>
          </cell>
          <cell r="B59" t="str">
            <v>DISCONT</v>
          </cell>
        </row>
        <row r="60">
          <cell r="A60" t="str">
            <v>2811</v>
          </cell>
          <cell r="B60" t="str">
            <v>OBSOLETE</v>
          </cell>
        </row>
        <row r="61">
          <cell r="A61" t="str">
            <v>2812</v>
          </cell>
          <cell r="B61" t="str">
            <v>OBSOLETE</v>
          </cell>
        </row>
        <row r="62">
          <cell r="A62" t="str">
            <v>2815</v>
          </cell>
          <cell r="B62" t="str">
            <v>OBSOLETE</v>
          </cell>
        </row>
        <row r="63">
          <cell r="A63" t="str">
            <v>2820</v>
          </cell>
          <cell r="B63" t="str">
            <v>DISCONT</v>
          </cell>
        </row>
        <row r="64">
          <cell r="A64" t="str">
            <v>2821</v>
          </cell>
          <cell r="B64" t="str">
            <v>DISCONT</v>
          </cell>
        </row>
        <row r="65">
          <cell r="A65" t="str">
            <v>2822</v>
          </cell>
          <cell r="B65" t="str">
            <v>DISCONT</v>
          </cell>
        </row>
        <row r="66">
          <cell r="A66" t="str">
            <v>2825</v>
          </cell>
          <cell r="B66" t="str">
            <v>OBSOLETE</v>
          </cell>
        </row>
        <row r="67">
          <cell r="A67" t="str">
            <v>2840</v>
          </cell>
          <cell r="B67" t="str">
            <v>OBSOLETE</v>
          </cell>
        </row>
        <row r="68">
          <cell r="A68" t="str">
            <v>2841</v>
          </cell>
          <cell r="B68" t="str">
            <v>OBSOLETE</v>
          </cell>
        </row>
        <row r="69">
          <cell r="A69" t="str">
            <v>2842</v>
          </cell>
          <cell r="B69" t="str">
            <v>OBSOLETE</v>
          </cell>
        </row>
        <row r="70">
          <cell r="A70" t="str">
            <v>2900</v>
          </cell>
          <cell r="B70" t="str">
            <v>ACTIVE</v>
          </cell>
        </row>
        <row r="71">
          <cell r="A71" t="str">
            <v>2901</v>
          </cell>
          <cell r="B71" t="str">
            <v>DISCONT</v>
          </cell>
        </row>
        <row r="72">
          <cell r="A72" t="str">
            <v>2902</v>
          </cell>
          <cell r="B72" t="str">
            <v>DISCONT</v>
          </cell>
        </row>
        <row r="73">
          <cell r="A73" t="str">
            <v>2903</v>
          </cell>
          <cell r="B73" t="str">
            <v>ACTIVE</v>
          </cell>
        </row>
        <row r="74">
          <cell r="A74" t="str">
            <v>2904</v>
          </cell>
          <cell r="B74" t="str">
            <v>DISCONT</v>
          </cell>
        </row>
        <row r="75">
          <cell r="A75" t="str">
            <v>2905</v>
          </cell>
          <cell r="B75" t="str">
            <v>DISCONT</v>
          </cell>
        </row>
        <row r="76">
          <cell r="A76" t="str">
            <v>2910</v>
          </cell>
          <cell r="B76" t="str">
            <v>ACTIVE</v>
          </cell>
        </row>
        <row r="77">
          <cell r="A77" t="str">
            <v>2915</v>
          </cell>
          <cell r="B77" t="str">
            <v>ACTIVE</v>
          </cell>
        </row>
        <row r="78">
          <cell r="A78" t="str">
            <v>2930</v>
          </cell>
          <cell r="B78" t="str">
            <v>ACTIVE</v>
          </cell>
        </row>
        <row r="79">
          <cell r="A79" t="str">
            <v>2930X</v>
          </cell>
          <cell r="B79" t="str">
            <v>OBSOLETE</v>
          </cell>
        </row>
        <row r="80">
          <cell r="A80" t="str">
            <v>3000</v>
          </cell>
          <cell r="B80" t="str">
            <v>OBSOLETE</v>
          </cell>
        </row>
        <row r="81">
          <cell r="A81" t="str">
            <v>3000-1</v>
          </cell>
          <cell r="B81" t="str">
            <v>OBSOLETE</v>
          </cell>
        </row>
        <row r="82">
          <cell r="A82" t="str">
            <v>3000-10</v>
          </cell>
          <cell r="B82" t="str">
            <v>OBSOLETE</v>
          </cell>
        </row>
        <row r="83">
          <cell r="A83" t="str">
            <v>3000-2</v>
          </cell>
          <cell r="B83" t="str">
            <v>OBSOLETE</v>
          </cell>
        </row>
        <row r="84">
          <cell r="A84" t="str">
            <v>3000-3</v>
          </cell>
          <cell r="B84" t="str">
            <v>OBSOLETE</v>
          </cell>
        </row>
        <row r="85">
          <cell r="A85" t="str">
            <v>3000-8</v>
          </cell>
          <cell r="B85" t="str">
            <v>OBSOLETE</v>
          </cell>
        </row>
        <row r="86">
          <cell r="A86" t="str">
            <v>3001</v>
          </cell>
          <cell r="B86" t="str">
            <v>OBSOLETE</v>
          </cell>
        </row>
        <row r="87">
          <cell r="A87" t="str">
            <v>3001-2</v>
          </cell>
          <cell r="B87" t="str">
            <v>OBSOLETE</v>
          </cell>
        </row>
        <row r="88">
          <cell r="A88" t="str">
            <v>3001-3</v>
          </cell>
          <cell r="B88" t="str">
            <v>OBSOLETE</v>
          </cell>
        </row>
        <row r="89">
          <cell r="A89" t="str">
            <v>3001-5</v>
          </cell>
          <cell r="B89" t="str">
            <v>OBSOLETE</v>
          </cell>
        </row>
        <row r="90">
          <cell r="A90" t="str">
            <v>3001-8</v>
          </cell>
          <cell r="B90" t="str">
            <v>OBSOLETE</v>
          </cell>
        </row>
        <row r="91">
          <cell r="A91" t="str">
            <v>3003</v>
          </cell>
          <cell r="B91" t="str">
            <v>OBSOLETE</v>
          </cell>
        </row>
        <row r="92">
          <cell r="A92" t="str">
            <v>3003-2</v>
          </cell>
          <cell r="B92" t="str">
            <v>OBSOLETE</v>
          </cell>
        </row>
        <row r="93">
          <cell r="A93" t="str">
            <v>3003-3</v>
          </cell>
          <cell r="B93" t="str">
            <v>OBSOLETE</v>
          </cell>
        </row>
        <row r="94">
          <cell r="A94" t="str">
            <v>3003-5</v>
          </cell>
          <cell r="B94" t="str">
            <v>OBSOLETE</v>
          </cell>
        </row>
        <row r="95">
          <cell r="A95" t="str">
            <v>3003-8</v>
          </cell>
          <cell r="B95" t="str">
            <v>OBSOLETE</v>
          </cell>
        </row>
        <row r="96">
          <cell r="A96" t="str">
            <v>3003-9</v>
          </cell>
          <cell r="B96" t="str">
            <v>OBSOLETE</v>
          </cell>
        </row>
        <row r="97">
          <cell r="A97" t="str">
            <v>3004</v>
          </cell>
          <cell r="B97" t="str">
            <v>OBSOLETE</v>
          </cell>
        </row>
        <row r="98">
          <cell r="A98" t="str">
            <v>3004-3</v>
          </cell>
          <cell r="B98" t="str">
            <v>OBSOLETE</v>
          </cell>
        </row>
        <row r="99">
          <cell r="A99" t="str">
            <v>3004-8</v>
          </cell>
          <cell r="B99" t="str">
            <v>OBSOLETE</v>
          </cell>
        </row>
        <row r="100">
          <cell r="A100" t="str">
            <v>3006</v>
          </cell>
          <cell r="B100" t="str">
            <v>OBSOLETE</v>
          </cell>
        </row>
        <row r="101">
          <cell r="A101" t="str">
            <v>3006-8</v>
          </cell>
          <cell r="B101" t="str">
            <v>OBSOLETE</v>
          </cell>
        </row>
        <row r="102">
          <cell r="A102" t="str">
            <v>3006-8X</v>
          </cell>
          <cell r="B102" t="str">
            <v>OBSOLETE</v>
          </cell>
        </row>
        <row r="103">
          <cell r="A103" t="str">
            <v>3007</v>
          </cell>
          <cell r="B103" t="str">
            <v>OBSOLETE</v>
          </cell>
        </row>
        <row r="104">
          <cell r="A104" t="str">
            <v>3007-2</v>
          </cell>
          <cell r="B104" t="str">
            <v>OBSOLETE</v>
          </cell>
        </row>
        <row r="105">
          <cell r="A105" t="str">
            <v>3007-3</v>
          </cell>
          <cell r="B105" t="str">
            <v>OBSOLETE</v>
          </cell>
        </row>
        <row r="106">
          <cell r="A106" t="str">
            <v>3007-8</v>
          </cell>
          <cell r="B106" t="str">
            <v>OBSOLETE</v>
          </cell>
        </row>
        <row r="107">
          <cell r="A107" t="str">
            <v>3009</v>
          </cell>
          <cell r="B107" t="str">
            <v>DISCONT</v>
          </cell>
        </row>
        <row r="108">
          <cell r="A108" t="str">
            <v>3009-2</v>
          </cell>
          <cell r="B108" t="str">
            <v>OBSOLETE</v>
          </cell>
        </row>
        <row r="109">
          <cell r="A109" t="str">
            <v>3009-5</v>
          </cell>
          <cell r="B109" t="str">
            <v>OBSOLETE</v>
          </cell>
        </row>
        <row r="110">
          <cell r="A110" t="str">
            <v>3009-8</v>
          </cell>
          <cell r="B110" t="str">
            <v>OBSOLETE</v>
          </cell>
        </row>
        <row r="111">
          <cell r="A111" t="str">
            <v>3010</v>
          </cell>
          <cell r="B111" t="str">
            <v>OBSOLETE</v>
          </cell>
        </row>
        <row r="112">
          <cell r="A112" t="str">
            <v>3010-2</v>
          </cell>
          <cell r="B112" t="str">
            <v>OBSOLETE</v>
          </cell>
        </row>
        <row r="113">
          <cell r="A113" t="str">
            <v>3012</v>
          </cell>
          <cell r="B113" t="str">
            <v>OBSOLETE</v>
          </cell>
        </row>
        <row r="114">
          <cell r="A114" t="str">
            <v>3012-3</v>
          </cell>
          <cell r="B114" t="str">
            <v>OBSOLETE</v>
          </cell>
        </row>
        <row r="115">
          <cell r="A115" t="str">
            <v>3012-8</v>
          </cell>
          <cell r="B115" t="str">
            <v>OBSOLETE</v>
          </cell>
        </row>
        <row r="116">
          <cell r="A116" t="str">
            <v>3012X</v>
          </cell>
          <cell r="B116" t="str">
            <v>OBSOLETE</v>
          </cell>
        </row>
        <row r="117">
          <cell r="A117" t="str">
            <v>3013</v>
          </cell>
          <cell r="B117" t="str">
            <v>OBSOLETE</v>
          </cell>
        </row>
        <row r="118">
          <cell r="A118" t="str">
            <v>3013-2</v>
          </cell>
          <cell r="B118" t="str">
            <v>OBSOLETE</v>
          </cell>
        </row>
        <row r="119">
          <cell r="A119" t="str">
            <v>3013-8</v>
          </cell>
          <cell r="B119" t="str">
            <v>OBSOLETE</v>
          </cell>
        </row>
        <row r="120">
          <cell r="A120" t="str">
            <v>3015</v>
          </cell>
          <cell r="B120" t="str">
            <v>OBSOLETE</v>
          </cell>
        </row>
        <row r="121">
          <cell r="A121" t="str">
            <v>3015-2</v>
          </cell>
          <cell r="B121" t="str">
            <v>OBSOLETE</v>
          </cell>
        </row>
        <row r="122">
          <cell r="A122" t="str">
            <v>3015-3</v>
          </cell>
          <cell r="B122" t="str">
            <v>OBSOLETE</v>
          </cell>
        </row>
        <row r="123">
          <cell r="A123" t="str">
            <v>3015-8</v>
          </cell>
          <cell r="B123" t="str">
            <v>OBSOLETE</v>
          </cell>
        </row>
        <row r="124">
          <cell r="A124" t="str">
            <v>3016</v>
          </cell>
          <cell r="B124" t="str">
            <v>OBSOLETE</v>
          </cell>
        </row>
        <row r="125">
          <cell r="A125" t="str">
            <v>3016-2</v>
          </cell>
          <cell r="B125" t="str">
            <v>OBSOLETE</v>
          </cell>
        </row>
        <row r="126">
          <cell r="A126" t="str">
            <v>3016-3</v>
          </cell>
          <cell r="B126" t="str">
            <v>OBSOLETE</v>
          </cell>
        </row>
        <row r="127">
          <cell r="A127" t="str">
            <v>3018</v>
          </cell>
          <cell r="B127" t="str">
            <v>OBSOLETE</v>
          </cell>
        </row>
        <row r="128">
          <cell r="A128" t="str">
            <v>3018-2</v>
          </cell>
          <cell r="B128" t="str">
            <v>OBSOLETE</v>
          </cell>
        </row>
        <row r="129">
          <cell r="A129" t="str">
            <v>3018-8</v>
          </cell>
          <cell r="B129" t="str">
            <v>OBSOLETE</v>
          </cell>
        </row>
        <row r="130">
          <cell r="A130" t="str">
            <v>3019</v>
          </cell>
          <cell r="B130" t="str">
            <v>OBSOLETE</v>
          </cell>
        </row>
        <row r="131">
          <cell r="A131" t="str">
            <v>3025</v>
          </cell>
          <cell r="B131" t="str">
            <v>OBSOLETE</v>
          </cell>
        </row>
        <row r="132">
          <cell r="A132" t="str">
            <v>3025-12</v>
          </cell>
          <cell r="B132" t="str">
            <v>OBSOLETE</v>
          </cell>
        </row>
        <row r="133">
          <cell r="A133" t="str">
            <v>3025-7</v>
          </cell>
          <cell r="B133" t="str">
            <v>OBSOLETE</v>
          </cell>
        </row>
        <row r="134">
          <cell r="A134" t="str">
            <v>3025-8</v>
          </cell>
          <cell r="B134" t="str">
            <v>OBSOLETE</v>
          </cell>
        </row>
        <row r="135">
          <cell r="A135" t="str">
            <v>3050</v>
          </cell>
          <cell r="B135" t="str">
            <v>OBSOLETE</v>
          </cell>
        </row>
        <row r="136">
          <cell r="A136" t="str">
            <v>3050-2</v>
          </cell>
          <cell r="B136" t="str">
            <v>OBSOLETE</v>
          </cell>
        </row>
        <row r="137">
          <cell r="A137" t="str">
            <v>3050-3</v>
          </cell>
          <cell r="B137" t="str">
            <v>DISCONT</v>
          </cell>
        </row>
        <row r="138">
          <cell r="A138" t="str">
            <v>3050-8</v>
          </cell>
          <cell r="B138" t="str">
            <v>OBSOLETE</v>
          </cell>
        </row>
        <row r="139">
          <cell r="A139" t="str">
            <v>3051</v>
          </cell>
          <cell r="B139" t="str">
            <v>OBSOLETE</v>
          </cell>
        </row>
        <row r="140">
          <cell r="A140" t="str">
            <v>3051-8</v>
          </cell>
          <cell r="B140" t="str">
            <v>OBSOLETE</v>
          </cell>
        </row>
        <row r="141">
          <cell r="A141" t="str">
            <v>3053</v>
          </cell>
          <cell r="B141" t="str">
            <v>OBSOLETE</v>
          </cell>
        </row>
        <row r="142">
          <cell r="A142" t="str">
            <v>3053-2</v>
          </cell>
          <cell r="B142" t="str">
            <v>OBSOLETE</v>
          </cell>
        </row>
        <row r="143">
          <cell r="A143" t="str">
            <v>3053-3</v>
          </cell>
          <cell r="B143" t="str">
            <v>OBSOLETE</v>
          </cell>
        </row>
        <row r="144">
          <cell r="A144" t="str">
            <v>3057</v>
          </cell>
          <cell r="B144" t="str">
            <v>OBSOLETE</v>
          </cell>
        </row>
        <row r="145">
          <cell r="A145" t="str">
            <v>3057-2X</v>
          </cell>
          <cell r="B145" t="str">
            <v>OBSOLETE</v>
          </cell>
        </row>
        <row r="146">
          <cell r="A146" t="str">
            <v>3057-3</v>
          </cell>
          <cell r="B146" t="str">
            <v>OBSOLETE</v>
          </cell>
        </row>
        <row r="147">
          <cell r="A147" t="str">
            <v>3057-8</v>
          </cell>
          <cell r="B147" t="str">
            <v>DISCONT</v>
          </cell>
        </row>
        <row r="148">
          <cell r="A148" t="str">
            <v>3059</v>
          </cell>
          <cell r="B148" t="str">
            <v>DISCONT</v>
          </cell>
        </row>
        <row r="149">
          <cell r="A149" t="str">
            <v>3059-2</v>
          </cell>
          <cell r="B149" t="str">
            <v>DISCONT</v>
          </cell>
        </row>
        <row r="150">
          <cell r="A150" t="str">
            <v>3059-3</v>
          </cell>
          <cell r="B150" t="str">
            <v>DISCONT</v>
          </cell>
        </row>
        <row r="151">
          <cell r="A151" t="str">
            <v>3059-8</v>
          </cell>
          <cell r="B151" t="str">
            <v>OBSOLETE</v>
          </cell>
        </row>
        <row r="152">
          <cell r="A152" t="str">
            <v>3062</v>
          </cell>
          <cell r="B152" t="str">
            <v>OBSOLETE</v>
          </cell>
        </row>
        <row r="153">
          <cell r="A153" t="str">
            <v>3062-8</v>
          </cell>
          <cell r="B153" t="str">
            <v>OBSOLETE</v>
          </cell>
        </row>
        <row r="154">
          <cell r="A154" t="str">
            <v>3065</v>
          </cell>
          <cell r="B154" t="str">
            <v>DISCONT</v>
          </cell>
        </row>
        <row r="155">
          <cell r="A155" t="str">
            <v>3065-2</v>
          </cell>
          <cell r="B155" t="str">
            <v>OBSOLETE</v>
          </cell>
        </row>
        <row r="156">
          <cell r="A156" t="str">
            <v>3065-3</v>
          </cell>
          <cell r="B156" t="str">
            <v>DISCONT</v>
          </cell>
        </row>
        <row r="157">
          <cell r="A157" t="str">
            <v>3068</v>
          </cell>
          <cell r="B157" t="str">
            <v>OBSOLETE</v>
          </cell>
        </row>
        <row r="158">
          <cell r="A158" t="str">
            <v>3068-2</v>
          </cell>
          <cell r="B158" t="str">
            <v>OBSOLETE</v>
          </cell>
        </row>
        <row r="159">
          <cell r="A159" t="str">
            <v>3068-8</v>
          </cell>
          <cell r="B159" t="str">
            <v>OBSOLETE</v>
          </cell>
        </row>
        <row r="160">
          <cell r="A160" t="str">
            <v>3075</v>
          </cell>
          <cell r="B160" t="str">
            <v>OBSOLETE</v>
          </cell>
        </row>
        <row r="161">
          <cell r="A161" t="str">
            <v>3110</v>
          </cell>
          <cell r="B161" t="str">
            <v>DISCONT</v>
          </cell>
        </row>
        <row r="162">
          <cell r="A162" t="str">
            <v>3110-8</v>
          </cell>
          <cell r="B162" t="str">
            <v>DISCONT</v>
          </cell>
        </row>
        <row r="163">
          <cell r="A163" t="str">
            <v>3160</v>
          </cell>
          <cell r="B163" t="str">
            <v>DISCONT</v>
          </cell>
        </row>
        <row r="164">
          <cell r="A164" t="str">
            <v>3160-8</v>
          </cell>
          <cell r="B164" t="str">
            <v>DISCONT</v>
          </cell>
        </row>
        <row r="165">
          <cell r="A165" t="str">
            <v>400</v>
          </cell>
          <cell r="B165" t="str">
            <v>ACTIVE</v>
          </cell>
        </row>
        <row r="166">
          <cell r="A166" t="str">
            <v>4000</v>
          </cell>
          <cell r="B166" t="str">
            <v>ACTIVE</v>
          </cell>
        </row>
        <row r="167">
          <cell r="A167" t="str">
            <v>4000-11</v>
          </cell>
          <cell r="B167" t="str">
            <v>ACTIVE</v>
          </cell>
        </row>
        <row r="168">
          <cell r="A168" t="str">
            <v>4000-5</v>
          </cell>
          <cell r="B168" t="str">
            <v>OBSOLETE</v>
          </cell>
        </row>
        <row r="169">
          <cell r="A169" t="str">
            <v>4003</v>
          </cell>
          <cell r="B169" t="str">
            <v>ACTIVE</v>
          </cell>
        </row>
        <row r="170">
          <cell r="A170" t="str">
            <v>4003-11</v>
          </cell>
          <cell r="B170" t="str">
            <v>ACTIVE</v>
          </cell>
        </row>
        <row r="171">
          <cell r="A171" t="str">
            <v>4003-5</v>
          </cell>
          <cell r="B171" t="str">
            <v>OBSOLETE</v>
          </cell>
        </row>
        <row r="172">
          <cell r="A172" t="str">
            <v>4003X</v>
          </cell>
          <cell r="B172" t="str">
            <v>OBSOLETE</v>
          </cell>
        </row>
        <row r="173">
          <cell r="A173" t="str">
            <v>4006</v>
          </cell>
          <cell r="B173" t="str">
            <v>ACTIVE</v>
          </cell>
        </row>
        <row r="174">
          <cell r="A174" t="str">
            <v>4006-11</v>
          </cell>
          <cell r="B174" t="str">
            <v>ACTIVE</v>
          </cell>
        </row>
        <row r="175">
          <cell r="A175" t="str">
            <v>4009</v>
          </cell>
          <cell r="B175" t="str">
            <v>ACTIVE</v>
          </cell>
        </row>
        <row r="176">
          <cell r="A176" t="str">
            <v>4009-11</v>
          </cell>
          <cell r="B176" t="str">
            <v>ACTIVE</v>
          </cell>
        </row>
        <row r="177">
          <cell r="A177" t="str">
            <v>4009-5</v>
          </cell>
          <cell r="B177" t="str">
            <v>DISCONT</v>
          </cell>
        </row>
        <row r="178">
          <cell r="A178" t="str">
            <v>4015</v>
          </cell>
          <cell r="B178" t="str">
            <v>ACTIVE</v>
          </cell>
        </row>
        <row r="179">
          <cell r="A179" t="str">
            <v>4015-11</v>
          </cell>
          <cell r="B179" t="str">
            <v>ACTIVE</v>
          </cell>
        </row>
        <row r="180">
          <cell r="A180" t="str">
            <v>4015-5</v>
          </cell>
          <cell r="B180" t="str">
            <v>OBSOLETE</v>
          </cell>
        </row>
        <row r="181">
          <cell r="A181" t="str">
            <v>4015-54</v>
          </cell>
          <cell r="B181" t="str">
            <v>ACTIVE</v>
          </cell>
        </row>
        <row r="182">
          <cell r="A182" t="str">
            <v>4021</v>
          </cell>
          <cell r="B182" t="str">
            <v>ACTIVE</v>
          </cell>
        </row>
        <row r="183">
          <cell r="A183" t="str">
            <v>4021-11</v>
          </cell>
          <cell r="B183" t="str">
            <v>ACTIVE</v>
          </cell>
        </row>
        <row r="184">
          <cell r="A184" t="str">
            <v>4021-5</v>
          </cell>
          <cell r="B184" t="str">
            <v>OBSOLETE</v>
          </cell>
        </row>
        <row r="185">
          <cell r="A185" t="str">
            <v>4021X</v>
          </cell>
          <cell r="B185" t="str">
            <v>OBSOLETE</v>
          </cell>
        </row>
        <row r="186">
          <cell r="A186" t="str">
            <v>4050</v>
          </cell>
          <cell r="B186" t="str">
            <v>ACTIVE</v>
          </cell>
        </row>
        <row r="187">
          <cell r="A187" t="str">
            <v>4053</v>
          </cell>
          <cell r="B187" t="str">
            <v>ACTIVE</v>
          </cell>
        </row>
        <row r="188">
          <cell r="A188" t="str">
            <v>4056</v>
          </cell>
          <cell r="B188" t="str">
            <v>ACTIVE</v>
          </cell>
        </row>
        <row r="189">
          <cell r="A189" t="str">
            <v>4059</v>
          </cell>
          <cell r="B189" t="str">
            <v>ACTIVE</v>
          </cell>
        </row>
        <row r="190">
          <cell r="A190" t="str">
            <v>406</v>
          </cell>
          <cell r="B190" t="str">
            <v>ACTIVE</v>
          </cell>
        </row>
        <row r="191">
          <cell r="A191" t="str">
            <v>4065</v>
          </cell>
          <cell r="B191" t="str">
            <v>ACTIVE</v>
          </cell>
        </row>
        <row r="192">
          <cell r="A192" t="str">
            <v>406C</v>
          </cell>
          <cell r="B192" t="str">
            <v>ACTIVE</v>
          </cell>
        </row>
        <row r="193">
          <cell r="A193" t="str">
            <v>4071</v>
          </cell>
          <cell r="B193" t="str">
            <v>ACTIVE</v>
          </cell>
        </row>
        <row r="194">
          <cell r="A194" t="str">
            <v>4071X</v>
          </cell>
          <cell r="B194" t="str">
            <v>OBSOLETE</v>
          </cell>
        </row>
        <row r="195">
          <cell r="A195" t="str">
            <v>41213</v>
          </cell>
          <cell r="B195" t="str">
            <v>ACTIVE</v>
          </cell>
        </row>
        <row r="196">
          <cell r="A196" t="str">
            <v>41213-24</v>
          </cell>
          <cell r="B196" t="str">
            <v>OBSOLETE</v>
          </cell>
        </row>
        <row r="197">
          <cell r="A197" t="str">
            <v>41216</v>
          </cell>
          <cell r="B197" t="str">
            <v>ACTIVE</v>
          </cell>
        </row>
        <row r="198">
          <cell r="A198" t="str">
            <v>418</v>
          </cell>
          <cell r="B198" t="str">
            <v>DISCONT</v>
          </cell>
        </row>
        <row r="199">
          <cell r="A199" t="str">
            <v>418-2</v>
          </cell>
          <cell r="B199" t="str">
            <v>ACTIVE</v>
          </cell>
        </row>
        <row r="200">
          <cell r="A200" t="str">
            <v>418C</v>
          </cell>
          <cell r="B200" t="str">
            <v>ACTIVE</v>
          </cell>
        </row>
        <row r="201">
          <cell r="A201" t="str">
            <v>418C-2</v>
          </cell>
          <cell r="B201" t="str">
            <v>ACTIVE</v>
          </cell>
        </row>
        <row r="202">
          <cell r="A202" t="str">
            <v>420</v>
          </cell>
          <cell r="B202" t="str">
            <v>DISCONT</v>
          </cell>
        </row>
        <row r="203">
          <cell r="A203" t="str">
            <v>421</v>
          </cell>
          <cell r="B203" t="str">
            <v>ACTIVE</v>
          </cell>
        </row>
        <row r="204">
          <cell r="A204" t="str">
            <v>421C</v>
          </cell>
          <cell r="B204" t="str">
            <v>DISCONT</v>
          </cell>
        </row>
        <row r="205">
          <cell r="A205" t="str">
            <v>428</v>
          </cell>
          <cell r="B205" t="str">
            <v>ACTIVE</v>
          </cell>
        </row>
        <row r="206">
          <cell r="A206" t="str">
            <v>428C</v>
          </cell>
          <cell r="B206" t="str">
            <v>ACTIVE</v>
          </cell>
        </row>
        <row r="207">
          <cell r="A207" t="str">
            <v>431</v>
          </cell>
          <cell r="B207" t="str">
            <v>ACTIVE</v>
          </cell>
        </row>
        <row r="208">
          <cell r="A208" t="str">
            <v>436</v>
          </cell>
          <cell r="B208" t="str">
            <v>ACTIVE</v>
          </cell>
        </row>
        <row r="209">
          <cell r="A209" t="str">
            <v>440</v>
          </cell>
          <cell r="B209" t="str">
            <v>DISCONT</v>
          </cell>
        </row>
        <row r="210">
          <cell r="A210" t="str">
            <v>44081</v>
          </cell>
          <cell r="B210" t="str">
            <v>ACTIVE</v>
          </cell>
        </row>
        <row r="211">
          <cell r="A211" t="str">
            <v>4418</v>
          </cell>
          <cell r="B211" t="str">
            <v>P</v>
          </cell>
        </row>
        <row r="212">
          <cell r="A212" t="str">
            <v>44183</v>
          </cell>
          <cell r="B212" t="str">
            <v>DISCONT</v>
          </cell>
        </row>
        <row r="213">
          <cell r="A213" t="str">
            <v>44183-24</v>
          </cell>
          <cell r="B213" t="str">
            <v>DISCONT</v>
          </cell>
        </row>
        <row r="214">
          <cell r="A214" t="str">
            <v>44183X</v>
          </cell>
          <cell r="B214" t="str">
            <v>DISCONT</v>
          </cell>
        </row>
        <row r="215">
          <cell r="A215" t="str">
            <v>44186</v>
          </cell>
          <cell r="B215" t="str">
            <v>ACTIVE</v>
          </cell>
        </row>
        <row r="216">
          <cell r="A216" t="str">
            <v>44186-5</v>
          </cell>
          <cell r="B216" t="str">
            <v>ACTIVE</v>
          </cell>
        </row>
        <row r="217">
          <cell r="A217" t="str">
            <v>44186C</v>
          </cell>
          <cell r="B217" t="str">
            <v>ACTIVE</v>
          </cell>
        </row>
        <row r="218">
          <cell r="A218" t="str">
            <v>4418C</v>
          </cell>
          <cell r="B218" t="str">
            <v>DISCONT</v>
          </cell>
        </row>
        <row r="219">
          <cell r="A219" t="str">
            <v>4418-W2</v>
          </cell>
          <cell r="B219" t="str">
            <v>ACTIVE</v>
          </cell>
        </row>
        <row r="220">
          <cell r="A220" t="str">
            <v>4480</v>
          </cell>
          <cell r="B220" t="str">
            <v>ACTIVE</v>
          </cell>
        </row>
        <row r="221">
          <cell r="A221" t="str">
            <v>44803</v>
          </cell>
          <cell r="B221" t="str">
            <v>ACTIVE</v>
          </cell>
        </row>
        <row r="222">
          <cell r="A222" t="str">
            <v>4518</v>
          </cell>
          <cell r="B222" t="str">
            <v>ACTIVE</v>
          </cell>
        </row>
        <row r="223">
          <cell r="A223" t="str">
            <v>4518-10</v>
          </cell>
          <cell r="B223" t="str">
            <v>ACTIVE</v>
          </cell>
        </row>
        <row r="224">
          <cell r="A224" t="str">
            <v>45182</v>
          </cell>
          <cell r="B224" t="str">
            <v>DISCONT</v>
          </cell>
        </row>
        <row r="225">
          <cell r="A225" t="str">
            <v>45182X</v>
          </cell>
          <cell r="B225" t="str">
            <v>PROTO</v>
          </cell>
        </row>
        <row r="226">
          <cell r="A226" t="str">
            <v>45183</v>
          </cell>
          <cell r="B226" t="str">
            <v>ACTIVE</v>
          </cell>
        </row>
        <row r="227">
          <cell r="A227" t="str">
            <v>45183-24</v>
          </cell>
          <cell r="B227" t="str">
            <v>ACTIVE</v>
          </cell>
        </row>
        <row r="228">
          <cell r="A228" t="str">
            <v>45186</v>
          </cell>
          <cell r="B228" t="str">
            <v>ACTIVE</v>
          </cell>
        </row>
        <row r="229">
          <cell r="A229" t="str">
            <v>451862</v>
          </cell>
          <cell r="B229" t="str">
            <v>ACTIVE</v>
          </cell>
        </row>
        <row r="230">
          <cell r="A230" t="str">
            <v>45186-5</v>
          </cell>
          <cell r="B230" t="str">
            <v>ACTIVE</v>
          </cell>
        </row>
        <row r="231">
          <cell r="A231" t="str">
            <v>45186C</v>
          </cell>
          <cell r="B231" t="str">
            <v>ACTIVE</v>
          </cell>
        </row>
        <row r="232">
          <cell r="A232" t="str">
            <v>4518C</v>
          </cell>
          <cell r="B232" t="str">
            <v>ACTIVE</v>
          </cell>
        </row>
        <row r="233">
          <cell r="A233" t="str">
            <v>4518X</v>
          </cell>
          <cell r="B233" t="str">
            <v>DISCONT</v>
          </cell>
        </row>
        <row r="234">
          <cell r="A234" t="str">
            <v>461</v>
          </cell>
          <cell r="B234" t="str">
            <v>ACTIVE</v>
          </cell>
        </row>
        <row r="235">
          <cell r="A235" t="str">
            <v>4618</v>
          </cell>
          <cell r="B235" t="str">
            <v>ACTIVE</v>
          </cell>
        </row>
        <row r="236">
          <cell r="A236" t="str">
            <v>46182</v>
          </cell>
          <cell r="B236" t="str">
            <v>ACTIVE</v>
          </cell>
        </row>
        <row r="237">
          <cell r="A237" t="str">
            <v>46186</v>
          </cell>
          <cell r="B237" t="str">
            <v>ACTIVE</v>
          </cell>
        </row>
        <row r="238">
          <cell r="A238" t="str">
            <v>4618-DUST</v>
          </cell>
          <cell r="B238" t="str">
            <v>ACTIVE</v>
          </cell>
        </row>
        <row r="239">
          <cell r="A239" t="str">
            <v>461A</v>
          </cell>
          <cell r="B239" t="str">
            <v>ACTIVE</v>
          </cell>
        </row>
        <row r="240">
          <cell r="A240" t="str">
            <v>461C</v>
          </cell>
          <cell r="B240" t="str">
            <v>DISCONT</v>
          </cell>
        </row>
        <row r="241">
          <cell r="A241" t="str">
            <v>462</v>
          </cell>
          <cell r="B241" t="str">
            <v>ACTIVE</v>
          </cell>
        </row>
        <row r="242">
          <cell r="A242" t="str">
            <v>462A</v>
          </cell>
          <cell r="B242" t="str">
            <v>ACTIVE</v>
          </cell>
        </row>
        <row r="243">
          <cell r="A243" t="str">
            <v>462C</v>
          </cell>
          <cell r="B243" t="str">
            <v>DISCONT</v>
          </cell>
        </row>
        <row r="244">
          <cell r="A244" t="str">
            <v>465</v>
          </cell>
          <cell r="B244" t="str">
            <v>ACTIVE</v>
          </cell>
        </row>
        <row r="245">
          <cell r="A245" t="str">
            <v>4651</v>
          </cell>
          <cell r="B245" t="str">
            <v>ACTIVE</v>
          </cell>
        </row>
        <row r="246">
          <cell r="A246" t="str">
            <v>465C</v>
          </cell>
          <cell r="B246" t="str">
            <v>ACTIVE</v>
          </cell>
        </row>
        <row r="247">
          <cell r="A247" t="str">
            <v>4671</v>
          </cell>
          <cell r="B247" t="str">
            <v>PROTO</v>
          </cell>
        </row>
        <row r="248">
          <cell r="A248" t="str">
            <v>4671C</v>
          </cell>
          <cell r="B248" t="str">
            <v>PROTO</v>
          </cell>
        </row>
        <row r="249">
          <cell r="A249" t="str">
            <v>469</v>
          </cell>
          <cell r="B249" t="str">
            <v>OBSOLETE</v>
          </cell>
        </row>
        <row r="250">
          <cell r="A250" t="str">
            <v>469C</v>
          </cell>
          <cell r="B250" t="str">
            <v>DISCONT</v>
          </cell>
        </row>
        <row r="251">
          <cell r="A251" t="str">
            <v>4700</v>
          </cell>
          <cell r="B251" t="str">
            <v>OBSOLETE</v>
          </cell>
        </row>
        <row r="252">
          <cell r="A252" t="str">
            <v>471</v>
          </cell>
          <cell r="B252" t="str">
            <v>ACTIVE</v>
          </cell>
        </row>
        <row r="253">
          <cell r="A253" t="str">
            <v>480</v>
          </cell>
          <cell r="B253" t="str">
            <v>ACTIVE</v>
          </cell>
        </row>
        <row r="254">
          <cell r="A254" t="str">
            <v>4800</v>
          </cell>
          <cell r="B254" t="str">
            <v>ACTIVE</v>
          </cell>
        </row>
        <row r="255">
          <cell r="A255" t="str">
            <v>4801</v>
          </cell>
          <cell r="B255" t="str">
            <v>OBSOLETE</v>
          </cell>
        </row>
        <row r="256">
          <cell r="A256" t="str">
            <v>4801X</v>
          </cell>
          <cell r="B256" t="str">
            <v>OBSOLETE</v>
          </cell>
        </row>
        <row r="257">
          <cell r="A257" t="str">
            <v>4802</v>
          </cell>
          <cell r="B257" t="str">
            <v>ACTIVE</v>
          </cell>
        </row>
        <row r="258">
          <cell r="A258" t="str">
            <v>4803</v>
          </cell>
          <cell r="B258" t="str">
            <v>ACTIVE</v>
          </cell>
        </row>
        <row r="259">
          <cell r="A259" t="str">
            <v>4804</v>
          </cell>
          <cell r="B259" t="str">
            <v>OBSOLETE</v>
          </cell>
        </row>
        <row r="260">
          <cell r="A260" t="str">
            <v>4804X</v>
          </cell>
          <cell r="B260" t="str">
            <v>OBSOLETE</v>
          </cell>
        </row>
        <row r="261">
          <cell r="A261" t="str">
            <v>4807</v>
          </cell>
          <cell r="B261" t="str">
            <v>ACTIVE</v>
          </cell>
        </row>
        <row r="262">
          <cell r="A262" t="str">
            <v>4808</v>
          </cell>
          <cell r="B262" t="str">
            <v>DISCONT</v>
          </cell>
        </row>
        <row r="263">
          <cell r="A263" t="str">
            <v>4809</v>
          </cell>
          <cell r="B263" t="str">
            <v>ACTIVE</v>
          </cell>
        </row>
        <row r="264">
          <cell r="A264" t="str">
            <v>480C</v>
          </cell>
          <cell r="B264" t="str">
            <v>ACTIVE</v>
          </cell>
        </row>
        <row r="265">
          <cell r="A265" t="str">
            <v>480CX</v>
          </cell>
          <cell r="B265" t="str">
            <v>OBSOLETE</v>
          </cell>
        </row>
        <row r="266">
          <cell r="A266" t="str">
            <v>4820</v>
          </cell>
          <cell r="B266" t="str">
            <v>ACTIVE</v>
          </cell>
        </row>
        <row r="267">
          <cell r="A267" t="str">
            <v>4828</v>
          </cell>
          <cell r="B267" t="str">
            <v>ACTIVE</v>
          </cell>
        </row>
        <row r="268">
          <cell r="A268" t="str">
            <v>4830</v>
          </cell>
          <cell r="B268" t="str">
            <v>PROTO</v>
          </cell>
        </row>
        <row r="269">
          <cell r="A269" t="str">
            <v>484</v>
          </cell>
          <cell r="B269" t="str">
            <v>ACTIVE</v>
          </cell>
        </row>
        <row r="270">
          <cell r="A270" t="str">
            <v>4840</v>
          </cell>
          <cell r="B270" t="str">
            <v>DISCONT</v>
          </cell>
        </row>
        <row r="271">
          <cell r="A271" t="str">
            <v>484C</v>
          </cell>
          <cell r="B271" t="str">
            <v>ACTIVE</v>
          </cell>
        </row>
        <row r="272">
          <cell r="A272" t="str">
            <v>484CX</v>
          </cell>
          <cell r="B272" t="str">
            <v>OBSOLETE</v>
          </cell>
        </row>
        <row r="273">
          <cell r="A273" t="str">
            <v>484X</v>
          </cell>
          <cell r="B273" t="str">
            <v>OBSOLETE</v>
          </cell>
        </row>
        <row r="274">
          <cell r="A274" t="str">
            <v>4850</v>
          </cell>
          <cell r="B274" t="str">
            <v>ACTIVE</v>
          </cell>
        </row>
        <row r="275">
          <cell r="A275" t="str">
            <v>4866</v>
          </cell>
          <cell r="B275" t="str">
            <v>PROTO</v>
          </cell>
        </row>
        <row r="276">
          <cell r="A276" t="str">
            <v>4870</v>
          </cell>
          <cell r="B276" t="str">
            <v>ACTIVE</v>
          </cell>
        </row>
        <row r="277">
          <cell r="A277" t="str">
            <v>4871</v>
          </cell>
          <cell r="B277" t="str">
            <v>OBSOLETE</v>
          </cell>
        </row>
        <row r="278">
          <cell r="A278" t="str">
            <v>4872</v>
          </cell>
          <cell r="B278" t="str">
            <v>OBSOLETE</v>
          </cell>
        </row>
        <row r="279">
          <cell r="A279" t="str">
            <v>4873</v>
          </cell>
          <cell r="B279" t="str">
            <v>OBSOLETE</v>
          </cell>
        </row>
        <row r="280">
          <cell r="A280" t="str">
            <v>4874</v>
          </cell>
          <cell r="B280" t="str">
            <v>ACTIVE</v>
          </cell>
        </row>
        <row r="281">
          <cell r="A281" t="str">
            <v>4874X</v>
          </cell>
          <cell r="B281" t="str">
            <v>DISCONT</v>
          </cell>
        </row>
        <row r="282">
          <cell r="A282" t="str">
            <v>4875</v>
          </cell>
          <cell r="B282" t="str">
            <v>ACTIVE</v>
          </cell>
        </row>
        <row r="283">
          <cell r="A283" t="str">
            <v>4876</v>
          </cell>
          <cell r="B283" t="str">
            <v>PROTO</v>
          </cell>
        </row>
        <row r="284">
          <cell r="A284" t="str">
            <v>4877</v>
          </cell>
          <cell r="B284" t="str">
            <v>OBSOLETE</v>
          </cell>
        </row>
        <row r="285">
          <cell r="A285" t="str">
            <v>4877X</v>
          </cell>
          <cell r="B285" t="str">
            <v>OBSOLETE</v>
          </cell>
        </row>
        <row r="286">
          <cell r="A286" t="str">
            <v>4878</v>
          </cell>
          <cell r="B286" t="str">
            <v>PROTO</v>
          </cell>
        </row>
        <row r="287">
          <cell r="A287" t="str">
            <v>4880</v>
          </cell>
          <cell r="B287" t="str">
            <v>DISCONT</v>
          </cell>
        </row>
        <row r="288">
          <cell r="A288" t="str">
            <v>4881</v>
          </cell>
          <cell r="B288" t="str">
            <v>ACTIVE</v>
          </cell>
        </row>
        <row r="289">
          <cell r="A289" t="str">
            <v>4881B</v>
          </cell>
          <cell r="B289" t="str">
            <v>PROTO</v>
          </cell>
        </row>
        <row r="290">
          <cell r="A290" t="str">
            <v>4883</v>
          </cell>
          <cell r="B290" t="str">
            <v>ACTIVE</v>
          </cell>
        </row>
        <row r="291">
          <cell r="A291" t="str">
            <v>4883B</v>
          </cell>
          <cell r="B291" t="str">
            <v>PROTO</v>
          </cell>
        </row>
        <row r="292">
          <cell r="A292" t="str">
            <v>4883X</v>
          </cell>
          <cell r="B292" t="str">
            <v>OBSOLETE</v>
          </cell>
        </row>
        <row r="293">
          <cell r="A293" t="str">
            <v>4884</v>
          </cell>
          <cell r="B293" t="str">
            <v>DISCONT</v>
          </cell>
        </row>
        <row r="294">
          <cell r="A294" t="str">
            <v>4884X</v>
          </cell>
          <cell r="B294" t="str">
            <v>OBSOLETE</v>
          </cell>
        </row>
        <row r="295">
          <cell r="A295" t="str">
            <v>4890</v>
          </cell>
          <cell r="B295" t="str">
            <v>ACTIVE</v>
          </cell>
        </row>
        <row r="296">
          <cell r="A296" t="str">
            <v>4891</v>
          </cell>
          <cell r="B296" t="str">
            <v>ACTIVE</v>
          </cell>
        </row>
        <row r="297">
          <cell r="A297" t="str">
            <v>4891X</v>
          </cell>
          <cell r="B297" t="str">
            <v>OBSOLETE</v>
          </cell>
        </row>
        <row r="298">
          <cell r="A298" t="str">
            <v>4892</v>
          </cell>
          <cell r="B298" t="str">
            <v>PROTO</v>
          </cell>
        </row>
        <row r="299">
          <cell r="A299" t="str">
            <v>4896</v>
          </cell>
          <cell r="B299" t="str">
            <v>PROTO</v>
          </cell>
        </row>
        <row r="300">
          <cell r="A300" t="str">
            <v>4898</v>
          </cell>
          <cell r="B300" t="str">
            <v>ACTIVE</v>
          </cell>
        </row>
        <row r="301">
          <cell r="A301" t="str">
            <v>4898X</v>
          </cell>
          <cell r="B301" t="str">
            <v>OBSOLETE</v>
          </cell>
        </row>
        <row r="302">
          <cell r="A302" t="str">
            <v>4899</v>
          </cell>
          <cell r="B302" t="str">
            <v>ACTIVE</v>
          </cell>
        </row>
        <row r="303">
          <cell r="A303" t="str">
            <v>4899FAC</v>
          </cell>
          <cell r="B303" t="str">
            <v>PROTO</v>
          </cell>
        </row>
        <row r="304">
          <cell r="A304" t="str">
            <v>4899R</v>
          </cell>
          <cell r="B304" t="str">
            <v>PROTO</v>
          </cell>
        </row>
        <row r="305">
          <cell r="A305" t="str">
            <v>4899X</v>
          </cell>
          <cell r="B305" t="str">
            <v>OBSOLETE</v>
          </cell>
        </row>
        <row r="306">
          <cell r="A306" t="str">
            <v>4900</v>
          </cell>
          <cell r="B306" t="str">
            <v>ACTIVE</v>
          </cell>
        </row>
        <row r="307">
          <cell r="A307" t="str">
            <v>4901</v>
          </cell>
          <cell r="B307" t="str">
            <v>PROTO</v>
          </cell>
        </row>
        <row r="308">
          <cell r="A308" t="str">
            <v>4905</v>
          </cell>
          <cell r="B308" t="str">
            <v>OBSOLETE</v>
          </cell>
        </row>
        <row r="309">
          <cell r="A309" t="str">
            <v>4906</v>
          </cell>
          <cell r="B309" t="str">
            <v>ACTIVE</v>
          </cell>
        </row>
        <row r="310">
          <cell r="A310" t="str">
            <v>4907</v>
          </cell>
          <cell r="B310" t="str">
            <v>ACTIVE</v>
          </cell>
        </row>
        <row r="311">
          <cell r="A311" t="str">
            <v>4909</v>
          </cell>
          <cell r="B311" t="str">
            <v>ACTIVE</v>
          </cell>
        </row>
        <row r="312">
          <cell r="A312" t="str">
            <v>495</v>
          </cell>
          <cell r="B312" t="str">
            <v>ACTIVE</v>
          </cell>
        </row>
        <row r="313">
          <cell r="A313" t="str">
            <v>4950</v>
          </cell>
          <cell r="B313" t="str">
            <v>DISCONT</v>
          </cell>
        </row>
        <row r="314">
          <cell r="A314" t="str">
            <v>4953</v>
          </cell>
          <cell r="B314" t="str">
            <v>ACTIVE</v>
          </cell>
        </row>
        <row r="315">
          <cell r="A315" t="str">
            <v>495X</v>
          </cell>
          <cell r="B315" t="str">
            <v>OBSOLETE</v>
          </cell>
        </row>
        <row r="316">
          <cell r="A316" t="str">
            <v>4970</v>
          </cell>
          <cell r="B316" t="str">
            <v>DISCONT</v>
          </cell>
        </row>
        <row r="317">
          <cell r="A317" t="str">
            <v>4973</v>
          </cell>
          <cell r="B317" t="str">
            <v>ACTIVE</v>
          </cell>
        </row>
        <row r="318">
          <cell r="A318" t="str">
            <v>4973X</v>
          </cell>
          <cell r="B318" t="str">
            <v>OBSOLETE</v>
          </cell>
        </row>
        <row r="319">
          <cell r="A319" t="str">
            <v>4974</v>
          </cell>
          <cell r="B319" t="str">
            <v>ACTIVE</v>
          </cell>
        </row>
        <row r="320">
          <cell r="A320" t="str">
            <v>4974X</v>
          </cell>
          <cell r="B320" t="str">
            <v>OBSOLETE</v>
          </cell>
        </row>
        <row r="321">
          <cell r="A321" t="str">
            <v>4976</v>
          </cell>
          <cell r="B321" t="str">
            <v>PROTO</v>
          </cell>
        </row>
        <row r="322">
          <cell r="A322" t="str">
            <v>498</v>
          </cell>
          <cell r="B322" t="str">
            <v>ACTIVE</v>
          </cell>
        </row>
        <row r="323">
          <cell r="A323" t="str">
            <v>4980</v>
          </cell>
          <cell r="B323" t="str">
            <v>DISCONT</v>
          </cell>
        </row>
        <row r="324">
          <cell r="A324" t="str">
            <v>4981</v>
          </cell>
          <cell r="B324" t="str">
            <v>ACTIVE</v>
          </cell>
        </row>
        <row r="325">
          <cell r="A325" t="str">
            <v>4981X</v>
          </cell>
          <cell r="B325" t="str">
            <v>DISCONT</v>
          </cell>
        </row>
        <row r="326">
          <cell r="A326" t="str">
            <v>4983</v>
          </cell>
          <cell r="B326" t="str">
            <v>ACTIVE</v>
          </cell>
        </row>
        <row r="327">
          <cell r="A327" t="str">
            <v>4983B</v>
          </cell>
          <cell r="B327" t="str">
            <v>PROTO</v>
          </cell>
        </row>
        <row r="328">
          <cell r="A328" t="str">
            <v>4983X</v>
          </cell>
          <cell r="B328" t="str">
            <v>OBSOLETE</v>
          </cell>
        </row>
        <row r="329">
          <cell r="A329" t="str">
            <v>4984</v>
          </cell>
          <cell r="B329" t="str">
            <v>OBSOLETE</v>
          </cell>
        </row>
        <row r="330">
          <cell r="A330" t="str">
            <v>4984X</v>
          </cell>
          <cell r="B330" t="str">
            <v>OBSOLETE</v>
          </cell>
        </row>
        <row r="331">
          <cell r="A331" t="str">
            <v>4985</v>
          </cell>
          <cell r="B331" t="str">
            <v>ACTIVE</v>
          </cell>
        </row>
        <row r="332">
          <cell r="A332" t="str">
            <v>4985B</v>
          </cell>
          <cell r="B332" t="str">
            <v>PROTO</v>
          </cell>
        </row>
        <row r="333">
          <cell r="A333" t="str">
            <v>4985X</v>
          </cell>
          <cell r="B333" t="str">
            <v>OBSOLETE</v>
          </cell>
        </row>
        <row r="334">
          <cell r="A334" t="str">
            <v>499</v>
          </cell>
          <cell r="B334" t="str">
            <v>ACTIVE</v>
          </cell>
        </row>
        <row r="335">
          <cell r="A335" t="str">
            <v>499C</v>
          </cell>
          <cell r="B335" t="str">
            <v>ACTIVE</v>
          </cell>
        </row>
        <row r="336">
          <cell r="A336" t="str">
            <v>5000</v>
          </cell>
          <cell r="B336" t="str">
            <v>ACTIVE</v>
          </cell>
        </row>
        <row r="337">
          <cell r="A337" t="str">
            <v>5000-PSC</v>
          </cell>
          <cell r="B337" t="str">
            <v>ACTIVE</v>
          </cell>
        </row>
        <row r="338">
          <cell r="A338" t="str">
            <v>5000X</v>
          </cell>
          <cell r="B338" t="str">
            <v>OBSOLETE</v>
          </cell>
        </row>
        <row r="339">
          <cell r="A339" t="str">
            <v>5086</v>
          </cell>
          <cell r="B339" t="str">
            <v>PROTO</v>
          </cell>
        </row>
        <row r="340">
          <cell r="A340" t="str">
            <v>5700</v>
          </cell>
          <cell r="B340" t="str">
            <v>ACTIVE</v>
          </cell>
        </row>
        <row r="341">
          <cell r="A341" t="str">
            <v>6011</v>
          </cell>
          <cell r="B341" t="str">
            <v>DISCONT</v>
          </cell>
        </row>
        <row r="342">
          <cell r="A342" t="str">
            <v>6011-8</v>
          </cell>
          <cell r="B342" t="str">
            <v>ACTIVE</v>
          </cell>
        </row>
        <row r="343">
          <cell r="A343" t="str">
            <v>6011C</v>
          </cell>
          <cell r="B343" t="str">
            <v>ACTIVE</v>
          </cell>
        </row>
        <row r="344">
          <cell r="A344" t="str">
            <v>6020</v>
          </cell>
          <cell r="B344" t="str">
            <v>DISCONT</v>
          </cell>
        </row>
        <row r="345">
          <cell r="A345" t="str">
            <v>6020-8</v>
          </cell>
          <cell r="B345" t="str">
            <v>ACTIVE</v>
          </cell>
        </row>
        <row r="346">
          <cell r="A346" t="str">
            <v>6020C</v>
          </cell>
          <cell r="B346" t="str">
            <v>ACTIVE</v>
          </cell>
        </row>
        <row r="347">
          <cell r="A347" t="str">
            <v>6030</v>
          </cell>
          <cell r="B347" t="str">
            <v>ACTIVE</v>
          </cell>
        </row>
        <row r="348">
          <cell r="A348" t="str">
            <v>60306</v>
          </cell>
          <cell r="B348" t="str">
            <v>ACTIVE</v>
          </cell>
        </row>
        <row r="349">
          <cell r="A349" t="str">
            <v>6030X</v>
          </cell>
          <cell r="B349" t="str">
            <v>PROTO</v>
          </cell>
        </row>
        <row r="350">
          <cell r="A350" t="str">
            <v>6035</v>
          </cell>
          <cell r="B350" t="str">
            <v>ACTIVE</v>
          </cell>
        </row>
        <row r="351">
          <cell r="A351" t="str">
            <v>6040</v>
          </cell>
          <cell r="B351" t="str">
            <v>ACTIVE</v>
          </cell>
        </row>
        <row r="352">
          <cell r="A352" t="str">
            <v>60406</v>
          </cell>
          <cell r="B352" t="str">
            <v>ACTIVE</v>
          </cell>
        </row>
        <row r="353">
          <cell r="A353" t="str">
            <v>6045</v>
          </cell>
          <cell r="B353" t="str">
            <v>PROTO</v>
          </cell>
        </row>
        <row r="354">
          <cell r="A354" t="str">
            <v>6080</v>
          </cell>
          <cell r="B354" t="str">
            <v>ACTIVE</v>
          </cell>
        </row>
        <row r="355">
          <cell r="A355" t="str">
            <v>60806</v>
          </cell>
          <cell r="B355" t="str">
            <v>ACTIVE</v>
          </cell>
        </row>
        <row r="356">
          <cell r="A356" t="str">
            <v>6085</v>
          </cell>
          <cell r="B356" t="str">
            <v>ACTIVE</v>
          </cell>
        </row>
        <row r="357">
          <cell r="A357" t="str">
            <v>6090</v>
          </cell>
          <cell r="B357" t="str">
            <v>ACTIVE</v>
          </cell>
        </row>
        <row r="358">
          <cell r="A358" t="str">
            <v>60906</v>
          </cell>
          <cell r="B358" t="str">
            <v>ACTIVE</v>
          </cell>
        </row>
        <row r="359">
          <cell r="A359" t="str">
            <v>610</v>
          </cell>
          <cell r="B359" t="str">
            <v>DISCONT</v>
          </cell>
        </row>
        <row r="360">
          <cell r="A360" t="str">
            <v>620</v>
          </cell>
          <cell r="B360" t="str">
            <v>DISCONT</v>
          </cell>
        </row>
        <row r="361">
          <cell r="A361" t="str">
            <v>6820</v>
          </cell>
          <cell r="B361" t="str">
            <v>ACTIVE</v>
          </cell>
        </row>
        <row r="362">
          <cell r="A362" t="str">
            <v>6900</v>
          </cell>
          <cell r="B362" t="str">
            <v>ACTIVE</v>
          </cell>
        </row>
        <row r="363">
          <cell r="A363" t="str">
            <v>7605-501</v>
          </cell>
          <cell r="B363" t="str">
            <v>OBSOLETE</v>
          </cell>
        </row>
        <row r="364">
          <cell r="A364" t="str">
            <v>7605-502</v>
          </cell>
          <cell r="B364" t="str">
            <v>OBSOLETE</v>
          </cell>
        </row>
        <row r="365">
          <cell r="A365" t="str">
            <v>7605-503</v>
          </cell>
          <cell r="B365" t="str">
            <v>OBSOLETE</v>
          </cell>
        </row>
        <row r="366">
          <cell r="A366" t="str">
            <v>7605-504</v>
          </cell>
          <cell r="B366" t="str">
            <v>OBSOLETE</v>
          </cell>
        </row>
        <row r="367">
          <cell r="A367" t="str">
            <v>7605-505</v>
          </cell>
          <cell r="B367" t="str">
            <v>OBSOLETE</v>
          </cell>
        </row>
        <row r="368">
          <cell r="A368" t="str">
            <v>7605-506</v>
          </cell>
          <cell r="B368" t="str">
            <v>OBSOLETE</v>
          </cell>
        </row>
        <row r="369">
          <cell r="A369" t="str">
            <v>7605-508</v>
          </cell>
          <cell r="B369" t="str">
            <v>OBSOLETE</v>
          </cell>
        </row>
        <row r="370">
          <cell r="A370" t="str">
            <v>7605-511</v>
          </cell>
          <cell r="B370" t="str">
            <v>V</v>
          </cell>
        </row>
        <row r="371">
          <cell r="A371" t="str">
            <v>7605-514</v>
          </cell>
          <cell r="B371" t="str">
            <v>OBSOLETE</v>
          </cell>
        </row>
        <row r="372">
          <cell r="A372" t="str">
            <v>7605-515</v>
          </cell>
          <cell r="B372" t="str">
            <v>OBSOLETE</v>
          </cell>
        </row>
        <row r="373">
          <cell r="A373" t="str">
            <v>7605-521</v>
          </cell>
          <cell r="B373" t="str">
            <v>OBSOLETE</v>
          </cell>
        </row>
        <row r="374">
          <cell r="A374" t="str">
            <v>7605-531</v>
          </cell>
          <cell r="B374" t="str">
            <v>active</v>
          </cell>
        </row>
        <row r="375">
          <cell r="A375" t="str">
            <v>7605-541</v>
          </cell>
          <cell r="B375" t="str">
            <v>V</v>
          </cell>
        </row>
        <row r="376">
          <cell r="A376" t="str">
            <v>7605-542</v>
          </cell>
          <cell r="B376" t="str">
            <v>V</v>
          </cell>
        </row>
        <row r="377">
          <cell r="A377" t="str">
            <v>7605-551</v>
          </cell>
          <cell r="B377" t="str">
            <v>V</v>
          </cell>
        </row>
        <row r="378">
          <cell r="A378" t="str">
            <v>7605-552</v>
          </cell>
          <cell r="B378" t="str">
            <v>OBSOLETE</v>
          </cell>
        </row>
        <row r="379">
          <cell r="A379" t="str">
            <v>7610-511</v>
          </cell>
          <cell r="B379" t="str">
            <v>ACTIVE</v>
          </cell>
        </row>
        <row r="380">
          <cell r="A380" t="str">
            <v>791</v>
          </cell>
          <cell r="B380" t="str">
            <v>OBSOLETE</v>
          </cell>
        </row>
        <row r="381">
          <cell r="A381" t="str">
            <v>A00-4543</v>
          </cell>
          <cell r="B381" t="str">
            <v>PROTO</v>
          </cell>
        </row>
        <row r="382">
          <cell r="A382" t="str">
            <v>A00-4543-BRD</v>
          </cell>
          <cell r="B382" t="str">
            <v>PROTO</v>
          </cell>
        </row>
        <row r="383">
          <cell r="A383" t="str">
            <v>A00-499</v>
          </cell>
          <cell r="B383" t="str">
            <v>ACTIVE</v>
          </cell>
        </row>
        <row r="384">
          <cell r="A384" t="str">
            <v>D1708-04418</v>
          </cell>
          <cell r="B384" t="str">
            <v>DISCONT</v>
          </cell>
        </row>
        <row r="385">
          <cell r="A385" t="str">
            <v>SCH-128-09UL</v>
          </cell>
          <cell r="B385" t="str">
            <v>PROTO</v>
          </cell>
        </row>
        <row r="386">
          <cell r="A386" t="str">
            <v>SCH-147-00-BSI</v>
          </cell>
          <cell r="B386" t="str">
            <v>PROTO</v>
          </cell>
        </row>
        <row r="387">
          <cell r="A387" t="str">
            <v>SCH-147-01-AUS</v>
          </cell>
          <cell r="B387" t="str">
            <v>PROTO</v>
          </cell>
        </row>
        <row r="388">
          <cell r="A388" t="str">
            <v>SCH-148-03-AUS</v>
          </cell>
          <cell r="B388" t="str">
            <v>PROTO</v>
          </cell>
        </row>
        <row r="389">
          <cell r="A389" t="str">
            <v>SCH-148-03-BSI</v>
          </cell>
          <cell r="B389" t="str">
            <v>PROTO</v>
          </cell>
        </row>
        <row r="390">
          <cell r="A390" t="str">
            <v>SCH-148-03-VDE</v>
          </cell>
          <cell r="B390" t="str">
            <v>PROTO</v>
          </cell>
        </row>
        <row r="391">
          <cell r="A391" t="str">
            <v>SCH-224-AUS</v>
          </cell>
          <cell r="B391" t="str">
            <v>PROTO</v>
          </cell>
        </row>
        <row r="392">
          <cell r="A392" t="str">
            <v>SCH-224-BSI</v>
          </cell>
          <cell r="B392" t="str">
            <v>PROTO</v>
          </cell>
        </row>
        <row r="393">
          <cell r="A393" t="str">
            <v>SCH-224-VDE</v>
          </cell>
          <cell r="B393" t="str">
            <v>PROTO</v>
          </cell>
        </row>
        <row r="394">
          <cell r="A394" t="str">
            <v>SCH-225-AUS</v>
          </cell>
          <cell r="B394" t="str">
            <v>PROTO</v>
          </cell>
        </row>
        <row r="395">
          <cell r="A395" t="str">
            <v>SCH-225-BSI</v>
          </cell>
          <cell r="B395" t="str">
            <v>PROTO</v>
          </cell>
        </row>
        <row r="396">
          <cell r="A396" t="str">
            <v>SCH-225-VDE</v>
          </cell>
          <cell r="B396" t="str">
            <v>PROTO</v>
          </cell>
        </row>
        <row r="397">
          <cell r="A397" t="str">
            <v>SCH-245-BSI</v>
          </cell>
          <cell r="B397" t="str">
            <v>PROTO</v>
          </cell>
        </row>
      </sheetData>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efreshError="1">
        <row r="4">
          <cell r="J4" t="str">
            <v>JAN</v>
          </cell>
          <cell r="K4" t="str">
            <v>FEB</v>
          </cell>
          <cell r="L4" t="str">
            <v>MAR</v>
          </cell>
          <cell r="M4" t="str">
            <v>APR</v>
          </cell>
          <cell r="N4" t="str">
            <v>MAY</v>
          </cell>
          <cell r="O4" t="str">
            <v>JUN</v>
          </cell>
          <cell r="P4" t="str">
            <v>JUL</v>
          </cell>
          <cell r="Q4" t="str">
            <v>AUG</v>
          </cell>
          <cell r="R4" t="str">
            <v>SEP</v>
          </cell>
          <cell r="S4" t="str">
            <v>OCT</v>
          </cell>
          <cell r="T4" t="str">
            <v>NOV</v>
          </cell>
          <cell r="U4" t="str">
            <v>DEC</v>
          </cell>
        </row>
      </sheetData>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sion-Gastonia"/>
      <sheetName val="PD-Responsibility"/>
      <sheetName val="Matrix-Level 3-Gastonia"/>
      <sheetName val="Bowler-Level 3-Gastonia-MI"/>
      <sheetName val="AP-1-Savings-KRay"/>
      <sheetName val="CM Net Cost Productivity"/>
      <sheetName val="AP-2-VSM SMED- Kaizens-SW"/>
      <sheetName val="CM-SMEDTPM"/>
      <sheetName val="CM-Crit-Cells"/>
      <sheetName val="AP-3-Project M-MI"/>
      <sheetName val="AP-4-MRO LCR-WANG"/>
      <sheetName val="AP-5-DBS MBB-SBW"/>
      <sheetName val="CM-MBB-SBW"/>
      <sheetName val="AP-6-Fifo-KWL"/>
      <sheetName val="CM-FIFO-VIBE"/>
      <sheetName val="AP-7-NC MMP-POTTS"/>
      <sheetName val="AP-8-Arms-ccw "/>
      <sheetName val="Gastonia-PROJ-KRAY"/>
      <sheetName val="CM-DEL-PTD (2)"/>
      <sheetName val="CM-INV"/>
      <sheetName val="CM-DEL-SMD (2)"/>
      <sheetName val="IDCCM"/>
      <sheetName val="CM-Master"/>
      <sheetName val="Meeting Notes"/>
      <sheetName val="AP-X-Hidden"/>
      <sheetName val="Matrix_Level 3_Gastonia"/>
      <sheetName val="WYVAL Output - Current Val "/>
      <sheetName val="Sheet2"/>
    </sheetNames>
    <sheetDataSet>
      <sheetData sheetId="0" refreshError="1"/>
      <sheetData sheetId="1" refreshError="1"/>
      <sheetData sheetId="2" refreshError="1">
        <row r="59">
          <cell r="I59" t="str">
            <v>Quality - OPEN/Bullock Acting</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I"/>
      <sheetName val="D"/>
      <sheetName val="Sheet1"/>
      <sheetName val="Sheet2"/>
      <sheetName val="Sheet3"/>
      <sheetName val="FEB summary"/>
      <sheetName val="A"/>
      <sheetName val="Cntmrs-Recruit"/>
      <sheetName val="Cntmrs"/>
      <sheetName val="On Time Delivery"/>
      <sheetName val="Matrix-Level 3-Gastonia"/>
      <sheetName val="Monthly Allowances"/>
      <sheetName val="Inventory"/>
      <sheetName val="FEB_summary"/>
      <sheetName val="RECEIPTS"/>
      <sheetName val="Sheet6"/>
      <sheetName val="SAL-2000"/>
      <sheetName val="IncidentsEAP"/>
      <sheetName val="perf by state"/>
      <sheetName val="Why Cause Codes"/>
      <sheetName val="Reference Dates"/>
      <sheetName val="psi-DEC-11-17-03 6% DEC 6% JAN"/>
      <sheetName val="FI"/>
      <sheetName val="FEB_summary1"/>
      <sheetName val="Matrix-Level_3-Gastonia"/>
      <sheetName val="Monthly_Allowances"/>
      <sheetName val="On_Time_Delivery"/>
      <sheetName val="Invent"/>
      <sheetName val="Feuil1"/>
      <sheetName val="2000"/>
      <sheetName val="DATA"/>
      <sheetName val="HK"/>
      <sheetName val="IT"/>
      <sheetName val="Service KPI  "/>
      <sheetName val="Customer Responsible XT &amp; GL"/>
      <sheetName val="Dept-yr"/>
      <sheetName val="#REF"/>
      <sheetName val="total yr comparison vs PM"/>
      <sheetName val="072902_NA_Sales_Hist"/>
      <sheetName val="Consolidated Budget Worksheet"/>
      <sheetName val="Product"/>
      <sheetName val="Fcst"/>
      <sheetName val="Fin Summary"/>
      <sheetName val="Department bowler"/>
      <sheetName val="&lt;Rpt Home&gt;"/>
      <sheetName val="HW Summ by Prod line"/>
      <sheetName val="Total Summary by product line"/>
      <sheetName val="TOTAL"/>
      <sheetName val="Ames 2001 KPIs"/>
      <sheetName val="group"/>
      <sheetName val="Mid (DE)"/>
      <sheetName val="Sales Growth by VP 05 vs 06Eq"/>
      <sheetName val="Sales Grth by VP 05vs06 Direct"/>
      <sheetName val="Table"/>
      <sheetName val="Definitions"/>
      <sheetName val="下拉项"/>
      <sheetName val="03 ACT"/>
      <sheetName val="KPI Level 2 Total"/>
      <sheetName val="Assessment"/>
      <sheetName val="91_INDUSTRIAL_SALES_REPORT"/>
      <sheetName val="Application Area"/>
      <sheetName val="Table_Array"/>
      <sheetName val="AP7"/>
      <sheetName val="TOOLG"/>
      <sheetName val="Total Pareto"/>
      <sheetName val="Forecast"/>
      <sheetName val="Lookup"/>
      <sheetName val="Total Revenue - 1st Year"/>
      <sheetName val="M224 Ship'g"/>
      <sheetName val="M224  21647"/>
      <sheetName val="MK46 QTY 3 16113"/>
      <sheetName val="MK46 QTY  3  Ship'g "/>
      <sheetName val="src"/>
      <sheetName val="Instructions"/>
      <sheetName val="psi-DEC-11-17-03 6% DEC 6% JAN."/>
      <sheetName val="1-30 Consolidated "/>
      <sheetName val="MASTER"/>
      <sheetName val="OI  OTD IF"/>
      <sheetName val="Gross Margin Target - Year One "/>
      <sheetName val="Z Dropdowns"/>
      <sheetName val="DROP DOWNS"/>
      <sheetName val="BC_GA"/>
      <sheetName val="RawData(finance only)"/>
      <sheetName val="2002_PD_RJ_Channel_July"/>
      <sheetName val="2002_PD_Top_42_July"/>
      <sheetName val="GCH Backlog"/>
      <sheetName val="Name manager"/>
      <sheetName val="buckets"/>
      <sheetName val="Category List"/>
      <sheetName val="FEB_summary2"/>
      <sheetName val="Monthly_Allowances1"/>
      <sheetName val="Matrix-Level_3-Gastonia1"/>
      <sheetName val="On_Time_Delivery1"/>
      <sheetName val="perf_by_state"/>
      <sheetName val="Service_KPI__"/>
      <sheetName val="Customer_Responsible_XT_&amp;_GL"/>
      <sheetName val="total_yr_comparison_vs_PM"/>
      <sheetName val="Consolidated_Budget_Worksheet"/>
      <sheetName val="Fin_Summary"/>
      <sheetName val="psi-DEC-11-17-03_6%_DEC_6%_JAN"/>
      <sheetName val="Department_bowler"/>
      <sheetName val="&lt;Rpt_Home&gt;"/>
      <sheetName val="HW_Summ_by_Prod_line"/>
      <sheetName val="Total_Summary_by_product_line"/>
      <sheetName val="Mid_(DE)"/>
      <sheetName val="Sales_Growth_by_VP_05_vs_06Eq"/>
      <sheetName val="Sales_Grth_by_VP_05vs06_Direct"/>
      <sheetName val="Ames_2001_KPIs"/>
      <sheetName val="PD L1 Bowler"/>
      <sheetName val="DCI"/>
      <sheetName val="Ignor this tab"/>
      <sheetName val="Codes"/>
      <sheetName val="hiddenSheet"/>
      <sheetName val="Lookups"/>
      <sheetName val="downlist data"/>
      <sheetName val="Enterprise Data"/>
      <sheetName val="Details"/>
      <sheetName val="KPI_Level_2_Total"/>
      <sheetName val="Application_Area"/>
      <sheetName val="03_ACT"/>
      <sheetName val="Total_Revenue_-_1st_Year"/>
      <sheetName val="M224_Ship'g"/>
      <sheetName val="M224__21647"/>
      <sheetName val="MK46_QTY_3_16113"/>
      <sheetName val="MK46_QTY__3__Ship'g_"/>
      <sheetName val="Total_Pareto"/>
      <sheetName val="1-30_Consolidated_"/>
      <sheetName val="psi-DEC-11-17-03_6%_DEC_6%_JAN_"/>
      <sheetName val="Step 1 - Supplier Profile"/>
      <sheetName val="Index"/>
      <sheetName val="Admin"/>
      <sheetName val="COS"/>
      <sheetName val="D201"/>
      <sheetName val="Tech Supp"/>
      <sheetName val="D225"/>
      <sheetName val="D232"/>
      <sheetName val="D240"/>
      <sheetName val="D242"/>
      <sheetName val="Stores"/>
      <sheetName val="Service"/>
      <sheetName val="D253"/>
      <sheetName val="D254"/>
      <sheetName val="D261"/>
      <sheetName val="D262"/>
      <sheetName val="D270"/>
      <sheetName val="VR Inst"/>
      <sheetName val="D290"/>
      <sheetName val="D291"/>
      <sheetName val="D292"/>
      <sheetName val="D293"/>
      <sheetName val="D294"/>
      <sheetName val="D295"/>
      <sheetName val="D301"/>
      <sheetName val="D303"/>
      <sheetName val="D305"/>
      <sheetName val="D306"/>
      <sheetName val="D307"/>
      <sheetName val="D310"/>
      <sheetName val="D311"/>
      <sheetName val="D320"/>
      <sheetName val="D401"/>
      <sheetName val="D420"/>
      <sheetName val="Facility"/>
      <sheetName val="Development"/>
      <sheetName val="Gil Inst"/>
      <sheetName val="Sales"/>
      <sheetName val="Project_Status_Rollup"/>
      <sheetName val="Payout % Table"/>
      <sheetName val="Menu"/>
      <sheetName val="FMEA"/>
      <sheetName val="Dropdowns"/>
      <sheetName val="Lists"/>
      <sheetName val="Control Tab"/>
      <sheetName val="MPC by prod"/>
      <sheetName val="MPC service"/>
      <sheetName val="MPC Sales unit-product"/>
      <sheetName val="MPC Service unit-account"/>
      <sheetName val="Data Tables"/>
      <sheetName val="Dropdown Lists"/>
      <sheetName val="Reason Codes"/>
      <sheetName val="Auto Var Exp PSR"/>
      <sheetName val="IRCON OTD"/>
      <sheetName val="PS Form-Template "/>
      <sheetName val="Risk Criteria"/>
      <sheetName val="6 CFCSTvPFCST QUARTERLY PL"/>
      <sheetName val="INPUTS"/>
      <sheetName val="Risk Control Criteria"/>
      <sheetName val="ARTARG"/>
      <sheetName val="Worksheet"/>
      <sheetName val="Inventory Form "/>
      <sheetName val="psi-DEC-11-17-03%206%25%20DEC%2"/>
      <sheetName val="Exb II.1_Summary Taira"/>
      <sheetName val="Territory List"/>
      <sheetName val="Bowling ChartLevel 1 GLA"/>
      <sheetName val="后台数据勿动"/>
      <sheetName val="SVC請求DATA"/>
      <sheetName val="AMCY Impact"/>
      <sheetName val="Text"/>
      <sheetName val="5. Pareto"/>
      <sheetName val="Dropdowns 2"/>
    </sheetNames>
    <sheetDataSet>
      <sheetData sheetId="0" refreshError="1"/>
      <sheetData sheetId="1" refreshError="1">
        <row r="5">
          <cell r="C5" t="str">
            <v>JAN03</v>
          </cell>
          <cell r="D5" t="str">
            <v>FEB03</v>
          </cell>
          <cell r="E5" t="str">
            <v>MAR03</v>
          </cell>
          <cell r="F5" t="str">
            <v>APR03</v>
          </cell>
          <cell r="G5" t="str">
            <v>MAY03</v>
          </cell>
          <cell r="H5" t="str">
            <v>JUN03</v>
          </cell>
          <cell r="I5" t="str">
            <v>JUL03</v>
          </cell>
          <cell r="J5" t="str">
            <v>AUG03</v>
          </cell>
          <cell r="K5" t="str">
            <v>SEP03</v>
          </cell>
          <cell r="L5" t="str">
            <v>OCT03</v>
          </cell>
          <cell r="M5" t="str">
            <v>NOV03</v>
          </cell>
          <cell r="N5" t="str">
            <v>DEC03</v>
          </cell>
        </row>
        <row r="6">
          <cell r="C6">
            <v>0</v>
          </cell>
          <cell r="D6">
            <v>0</v>
          </cell>
          <cell r="E6">
            <v>0</v>
          </cell>
          <cell r="F6">
            <v>0</v>
          </cell>
          <cell r="G6">
            <v>20</v>
          </cell>
          <cell r="H6">
            <v>30</v>
          </cell>
          <cell r="I6">
            <v>0</v>
          </cell>
          <cell r="J6">
            <v>20</v>
          </cell>
          <cell r="K6">
            <v>10</v>
          </cell>
          <cell r="L6">
            <v>0</v>
          </cell>
          <cell r="M6">
            <v>20</v>
          </cell>
          <cell r="N6">
            <v>40</v>
          </cell>
        </row>
        <row r="7">
          <cell r="C7">
            <v>0</v>
          </cell>
          <cell r="D7">
            <v>0</v>
          </cell>
          <cell r="E7">
            <v>4</v>
          </cell>
          <cell r="F7">
            <v>0</v>
          </cell>
          <cell r="G7">
            <v>0</v>
          </cell>
          <cell r="H7">
            <v>20.833333333333332</v>
          </cell>
          <cell r="I7">
            <v>0</v>
          </cell>
          <cell r="J7">
            <v>10</v>
          </cell>
          <cell r="K7">
            <v>16.666666666666668</v>
          </cell>
          <cell r="L7">
            <v>0</v>
          </cell>
          <cell r="M7">
            <v>0</v>
          </cell>
          <cell r="N7">
            <v>0</v>
          </cell>
        </row>
        <row r="8">
          <cell r="C8">
            <v>1319.5</v>
          </cell>
          <cell r="D8">
            <v>1319.5</v>
          </cell>
          <cell r="E8">
            <v>1319.5</v>
          </cell>
          <cell r="F8">
            <v>1319.5</v>
          </cell>
          <cell r="G8">
            <v>1319.5</v>
          </cell>
          <cell r="H8">
            <v>1319.5</v>
          </cell>
          <cell r="I8">
            <v>1319.5</v>
          </cell>
          <cell r="J8">
            <v>1319.5</v>
          </cell>
          <cell r="K8">
            <v>1319.5</v>
          </cell>
          <cell r="L8">
            <v>1319.5</v>
          </cell>
          <cell r="M8">
            <v>1319.5</v>
          </cell>
          <cell r="N8">
            <v>1319.5</v>
          </cell>
        </row>
        <row r="18">
          <cell r="C18">
            <v>20</v>
          </cell>
          <cell r="D18">
            <v>0</v>
          </cell>
          <cell r="E18">
            <v>0</v>
          </cell>
          <cell r="F18">
            <v>0</v>
          </cell>
          <cell r="G18">
            <v>0</v>
          </cell>
          <cell r="H18">
            <v>60</v>
          </cell>
          <cell r="I18">
            <v>10</v>
          </cell>
          <cell r="J18">
            <v>10</v>
          </cell>
          <cell r="K18">
            <v>20</v>
          </cell>
          <cell r="L18">
            <v>10</v>
          </cell>
          <cell r="M18">
            <v>0</v>
          </cell>
          <cell r="N18">
            <v>0</v>
          </cell>
        </row>
        <row r="19">
          <cell r="C19">
            <v>13.333333333333334</v>
          </cell>
          <cell r="D19">
            <v>0</v>
          </cell>
          <cell r="E19">
            <v>0</v>
          </cell>
          <cell r="F19">
            <v>15.789473684210527</v>
          </cell>
          <cell r="G19">
            <v>0</v>
          </cell>
          <cell r="H19">
            <v>33.333333333333336</v>
          </cell>
          <cell r="I19">
            <v>0</v>
          </cell>
          <cell r="J19">
            <v>0</v>
          </cell>
          <cell r="K19">
            <v>8.3333333333333339</v>
          </cell>
          <cell r="L19">
            <v>0</v>
          </cell>
          <cell r="M19">
            <v>0</v>
          </cell>
          <cell r="N19">
            <v>0</v>
          </cell>
        </row>
        <row r="20">
          <cell r="C20">
            <v>906.25</v>
          </cell>
          <cell r="D20">
            <v>906.25</v>
          </cell>
          <cell r="E20">
            <v>906.25</v>
          </cell>
          <cell r="F20">
            <v>906.25</v>
          </cell>
          <cell r="G20">
            <v>906.25</v>
          </cell>
          <cell r="H20">
            <v>906.25</v>
          </cell>
          <cell r="I20">
            <v>906.25</v>
          </cell>
          <cell r="J20">
            <v>906.25</v>
          </cell>
          <cell r="K20">
            <v>906.25</v>
          </cell>
          <cell r="L20">
            <v>906.25</v>
          </cell>
          <cell r="M20">
            <v>906.25</v>
          </cell>
          <cell r="N20">
            <v>906.25</v>
          </cell>
        </row>
        <row r="25">
          <cell r="C25">
            <v>0</v>
          </cell>
          <cell r="D25">
            <v>0</v>
          </cell>
          <cell r="E25">
            <v>16</v>
          </cell>
          <cell r="F25">
            <v>26.315789473684209</v>
          </cell>
          <cell r="G25">
            <v>60</v>
          </cell>
          <cell r="H25">
            <v>54.166666666666671</v>
          </cell>
          <cell r="I25">
            <v>36.84210526315789</v>
          </cell>
          <cell r="J25">
            <v>34.999999999999993</v>
          </cell>
          <cell r="K25">
            <v>37.5</v>
          </cell>
          <cell r="L25">
            <v>175</v>
          </cell>
          <cell r="M25">
            <v>0</v>
          </cell>
          <cell r="N25">
            <v>0</v>
          </cell>
        </row>
        <row r="26">
          <cell r="C26">
            <v>833.75</v>
          </cell>
          <cell r="D26">
            <v>833.75</v>
          </cell>
          <cell r="E26">
            <v>833.75</v>
          </cell>
          <cell r="F26">
            <v>833.75</v>
          </cell>
          <cell r="G26">
            <v>833.75</v>
          </cell>
          <cell r="H26">
            <v>833.75</v>
          </cell>
          <cell r="I26">
            <v>833.75</v>
          </cell>
          <cell r="J26">
            <v>833.75</v>
          </cell>
          <cell r="K26">
            <v>833.75</v>
          </cell>
          <cell r="L26">
            <v>833.75</v>
          </cell>
          <cell r="M26">
            <v>833.75</v>
          </cell>
          <cell r="N26">
            <v>833.75</v>
          </cell>
        </row>
        <row r="30">
          <cell r="C30">
            <v>640</v>
          </cell>
          <cell r="D30">
            <v>100</v>
          </cell>
          <cell r="E30">
            <v>120</v>
          </cell>
          <cell r="F30">
            <v>60</v>
          </cell>
          <cell r="G30">
            <v>200</v>
          </cell>
          <cell r="H30">
            <v>220</v>
          </cell>
          <cell r="I30">
            <v>40</v>
          </cell>
          <cell r="J30">
            <v>140</v>
          </cell>
          <cell r="K30">
            <v>340</v>
          </cell>
          <cell r="L30">
            <v>80</v>
          </cell>
          <cell r="M30">
            <v>100</v>
          </cell>
          <cell r="N30">
            <v>190</v>
          </cell>
        </row>
        <row r="31">
          <cell r="C31">
            <v>493.33333333333337</v>
          </cell>
          <cell r="D31">
            <v>245.00000000000003</v>
          </cell>
          <cell r="E31">
            <v>152</v>
          </cell>
          <cell r="F31">
            <v>236.84210526315792</v>
          </cell>
          <cell r="G31">
            <v>260</v>
          </cell>
          <cell r="H31">
            <v>258.33333333333337</v>
          </cell>
          <cell r="I31">
            <v>57.89473684210526</v>
          </cell>
          <cell r="J31">
            <v>195</v>
          </cell>
          <cell r="K31">
            <v>262.5</v>
          </cell>
          <cell r="L31">
            <v>225</v>
          </cell>
          <cell r="M31">
            <v>0</v>
          </cell>
          <cell r="N31">
            <v>0</v>
          </cell>
        </row>
        <row r="32">
          <cell r="C32">
            <v>4118</v>
          </cell>
          <cell r="D32">
            <v>4118</v>
          </cell>
          <cell r="E32">
            <v>4118</v>
          </cell>
          <cell r="F32">
            <v>4118</v>
          </cell>
          <cell r="G32">
            <v>4118</v>
          </cell>
          <cell r="H32">
            <v>4118</v>
          </cell>
          <cell r="I32">
            <v>4118</v>
          </cell>
          <cell r="J32">
            <v>4118</v>
          </cell>
          <cell r="K32">
            <v>4118</v>
          </cell>
          <cell r="L32">
            <v>4118</v>
          </cell>
          <cell r="M32">
            <v>4118</v>
          </cell>
          <cell r="N32">
            <v>4118</v>
          </cell>
        </row>
        <row r="35">
          <cell r="C35">
            <v>19000</v>
          </cell>
          <cell r="D35">
            <v>18260</v>
          </cell>
          <cell r="E35">
            <v>18460</v>
          </cell>
          <cell r="F35">
            <v>25560</v>
          </cell>
          <cell r="G35">
            <v>20310</v>
          </cell>
          <cell r="H35">
            <v>30400</v>
          </cell>
          <cell r="I35">
            <v>29000</v>
          </cell>
          <cell r="J35">
            <v>30000</v>
          </cell>
          <cell r="K35">
            <v>36000</v>
          </cell>
          <cell r="L35">
            <v>44000</v>
          </cell>
          <cell r="M35">
            <v>38000</v>
          </cell>
          <cell r="N35">
            <v>29000</v>
          </cell>
        </row>
        <row r="36">
          <cell r="C36">
            <v>20086.666666666664</v>
          </cell>
          <cell r="D36">
            <v>15919.999999999998</v>
          </cell>
          <cell r="E36">
            <v>18248</v>
          </cell>
          <cell r="F36">
            <v>23705.263157894733</v>
          </cell>
          <cell r="G36">
            <v>17075</v>
          </cell>
          <cell r="H36">
            <v>25966.666666666668</v>
          </cell>
          <cell r="I36">
            <v>24184.21052631579</v>
          </cell>
          <cell r="J36">
            <v>26635</v>
          </cell>
          <cell r="K36">
            <v>24883.333333333336</v>
          </cell>
          <cell r="L36">
            <v>39140</v>
          </cell>
          <cell r="M36">
            <v>0</v>
          </cell>
          <cell r="N36">
            <v>0</v>
          </cell>
        </row>
        <row r="37">
          <cell r="C37">
            <v>26991.75</v>
          </cell>
          <cell r="D37">
            <v>26991.75</v>
          </cell>
          <cell r="E37">
            <v>26991.75</v>
          </cell>
          <cell r="F37">
            <v>26991.75</v>
          </cell>
          <cell r="G37">
            <v>26991.75</v>
          </cell>
          <cell r="H37">
            <v>26991.75</v>
          </cell>
          <cell r="I37">
            <v>26991.75</v>
          </cell>
          <cell r="J37">
            <v>26991.75</v>
          </cell>
          <cell r="K37">
            <v>26991.75</v>
          </cell>
          <cell r="L37">
            <v>26991.75</v>
          </cell>
          <cell r="M37">
            <v>26991.75</v>
          </cell>
          <cell r="N37">
            <v>26991.75</v>
          </cell>
        </row>
        <row r="41">
          <cell r="C41">
            <v>293500</v>
          </cell>
          <cell r="D41">
            <v>381000</v>
          </cell>
          <cell r="E41">
            <v>422299.99999999994</v>
          </cell>
          <cell r="F41">
            <v>463670</v>
          </cell>
          <cell r="G41">
            <v>411409.99999999994</v>
          </cell>
          <cell r="H41">
            <v>465719.99999999994</v>
          </cell>
          <cell r="I41">
            <v>474650</v>
          </cell>
          <cell r="J41">
            <v>503650</v>
          </cell>
          <cell r="K41">
            <v>558000</v>
          </cell>
          <cell r="L41">
            <v>583250</v>
          </cell>
          <cell r="M41">
            <v>453080</v>
          </cell>
          <cell r="N41">
            <v>379870</v>
          </cell>
        </row>
        <row r="42">
          <cell r="C42">
            <v>294333.33333333331</v>
          </cell>
          <cell r="D42">
            <v>381820</v>
          </cell>
          <cell r="E42">
            <v>410284</v>
          </cell>
          <cell r="F42">
            <v>427626.31578947359</v>
          </cell>
          <cell r="G42">
            <v>391445</v>
          </cell>
          <cell r="H42">
            <v>447191.66666666669</v>
          </cell>
          <cell r="I42">
            <v>514742.10526315798</v>
          </cell>
          <cell r="J42">
            <v>475965</v>
          </cell>
          <cell r="K42">
            <v>557991.66666666663</v>
          </cell>
          <cell r="L42">
            <v>608485</v>
          </cell>
          <cell r="M42">
            <v>0</v>
          </cell>
          <cell r="N42">
            <v>0</v>
          </cell>
        </row>
        <row r="43">
          <cell r="C43">
            <v>0</v>
          </cell>
          <cell r="D43">
            <v>0</v>
          </cell>
          <cell r="E43">
            <v>0</v>
          </cell>
          <cell r="F43">
            <v>0</v>
          </cell>
          <cell r="G43">
            <v>0</v>
          </cell>
          <cell r="H43">
            <v>0</v>
          </cell>
          <cell r="I43">
            <v>0</v>
          </cell>
          <cell r="J43">
            <v>0</v>
          </cell>
          <cell r="K43">
            <v>0</v>
          </cell>
          <cell r="L43">
            <v>0</v>
          </cell>
          <cell r="M43">
            <v>0</v>
          </cell>
          <cell r="N43">
            <v>0</v>
          </cell>
        </row>
        <row r="47">
          <cell r="C47">
            <v>86080</v>
          </cell>
          <cell r="D47">
            <v>129794.99999999999</v>
          </cell>
          <cell r="E47">
            <v>143559.99999999997</v>
          </cell>
          <cell r="F47">
            <v>133529.99999999997</v>
          </cell>
          <cell r="G47">
            <v>118320.00000000001</v>
          </cell>
          <cell r="H47">
            <v>135030</v>
          </cell>
          <cell r="I47">
            <v>174220</v>
          </cell>
          <cell r="J47">
            <v>185040</v>
          </cell>
          <cell r="K47">
            <v>216130</v>
          </cell>
          <cell r="L47">
            <v>234680</v>
          </cell>
          <cell r="M47">
            <v>139090</v>
          </cell>
          <cell r="N47">
            <v>131210</v>
          </cell>
        </row>
        <row r="48">
          <cell r="C48">
            <v>91066.666666666672</v>
          </cell>
          <cell r="D48">
            <v>103179.99999999999</v>
          </cell>
          <cell r="E48">
            <v>139308</v>
          </cell>
          <cell r="F48">
            <v>138689.47368421056</v>
          </cell>
          <cell r="G48">
            <v>110794.99999999999</v>
          </cell>
          <cell r="H48">
            <v>106033.33333333334</v>
          </cell>
          <cell r="I48">
            <v>168268.42105263157</v>
          </cell>
          <cell r="J48">
            <v>196075</v>
          </cell>
          <cell r="K48">
            <v>211024.99999999997</v>
          </cell>
          <cell r="L48">
            <v>244815</v>
          </cell>
          <cell r="M48">
            <v>0</v>
          </cell>
          <cell r="N48">
            <v>0</v>
          </cell>
        </row>
        <row r="53">
          <cell r="C53">
            <v>398580</v>
          </cell>
          <cell r="D53">
            <v>529055</v>
          </cell>
          <cell r="E53">
            <v>584319.99999999988</v>
          </cell>
          <cell r="F53">
            <v>622760</v>
          </cell>
          <cell r="G53">
            <v>550040</v>
          </cell>
          <cell r="H53">
            <v>631150</v>
          </cell>
          <cell r="I53">
            <v>677870</v>
          </cell>
          <cell r="J53">
            <v>718690</v>
          </cell>
          <cell r="K53">
            <v>810130</v>
          </cell>
          <cell r="L53">
            <v>861930</v>
          </cell>
          <cell r="M53">
            <v>630170</v>
          </cell>
          <cell r="N53">
            <v>540080</v>
          </cell>
        </row>
        <row r="54">
          <cell r="C54">
            <v>405486.66666666669</v>
          </cell>
          <cell r="D54">
            <v>500920</v>
          </cell>
          <cell r="E54">
            <v>567840</v>
          </cell>
          <cell r="F54">
            <v>590021.05263157887</v>
          </cell>
          <cell r="G54">
            <v>519315</v>
          </cell>
          <cell r="H54">
            <v>579191.66666666674</v>
          </cell>
          <cell r="I54">
            <v>707194.7368421054</v>
          </cell>
          <cell r="J54">
            <v>698675</v>
          </cell>
          <cell r="K54">
            <v>793900</v>
          </cell>
          <cell r="L54">
            <v>892440</v>
          </cell>
          <cell r="M54">
            <v>0</v>
          </cell>
          <cell r="N54">
            <v>0</v>
          </cell>
        </row>
        <row r="55">
          <cell r="C55">
            <v>26991.75</v>
          </cell>
          <cell r="D55">
            <v>26991.75</v>
          </cell>
          <cell r="E55">
            <v>26991.75</v>
          </cell>
          <cell r="F55">
            <v>26991.75</v>
          </cell>
          <cell r="G55">
            <v>26991.75</v>
          </cell>
          <cell r="H55">
            <v>26991.75</v>
          </cell>
          <cell r="I55">
            <v>26991.75</v>
          </cell>
          <cell r="J55">
            <v>26991.75</v>
          </cell>
          <cell r="K55">
            <v>26991.75</v>
          </cell>
          <cell r="L55">
            <v>26991.75</v>
          </cell>
          <cell r="M55">
            <v>26991.75</v>
          </cell>
          <cell r="N55">
            <v>26991.75</v>
          </cell>
        </row>
        <row r="59">
          <cell r="C59" t="e">
            <v>#REF!</v>
          </cell>
          <cell r="D59" t="e">
            <v>#REF!</v>
          </cell>
          <cell r="E59" t="e">
            <v>#REF!</v>
          </cell>
          <cell r="F59" t="e">
            <v>#REF!</v>
          </cell>
          <cell r="G59" t="e">
            <v>#REF!</v>
          </cell>
          <cell r="H59" t="e">
            <v>#REF!</v>
          </cell>
          <cell r="I59" t="e">
            <v>#REF!</v>
          </cell>
          <cell r="J59" t="e">
            <v>#REF!</v>
          </cell>
          <cell r="K59" t="e">
            <v>#REF!</v>
          </cell>
          <cell r="L59" t="e">
            <v>#REF!</v>
          </cell>
          <cell r="M59" t="e">
            <v>#REF!</v>
          </cell>
          <cell r="N59" t="e">
            <v>#REF!</v>
          </cell>
        </row>
        <row r="64">
          <cell r="C64" t="e">
            <v>#REF!</v>
          </cell>
          <cell r="D64" t="e">
            <v>#REF!</v>
          </cell>
          <cell r="E64" t="e">
            <v>#REF!</v>
          </cell>
          <cell r="F64" t="e">
            <v>#REF!</v>
          </cell>
          <cell r="G64" t="e">
            <v>#REF!</v>
          </cell>
          <cell r="H64" t="e">
            <v>#REF!</v>
          </cell>
          <cell r="I64" t="e">
            <v>#REF!</v>
          </cell>
          <cell r="J64" t="e">
            <v>#REF!</v>
          </cell>
          <cell r="K64" t="e">
            <v>#REF!</v>
          </cell>
          <cell r="L64" t="e">
            <v>#REF!</v>
          </cell>
          <cell r="M64" t="e">
            <v>#REF!</v>
          </cell>
          <cell r="N64" t="e">
            <v>#REF!</v>
          </cell>
        </row>
        <row r="65">
          <cell r="C65" t="e">
            <v>#REF!</v>
          </cell>
          <cell r="D65" t="e">
            <v>#REF!</v>
          </cell>
          <cell r="E65" t="e">
            <v>#REF!</v>
          </cell>
          <cell r="F65" t="e">
            <v>#REF!</v>
          </cell>
          <cell r="G65" t="e">
            <v>#REF!</v>
          </cell>
          <cell r="H65" t="e">
            <v>#REF!</v>
          </cell>
          <cell r="I65" t="e">
            <v>#REF!</v>
          </cell>
          <cell r="J65" t="e">
            <v>#REF!</v>
          </cell>
          <cell r="K65" t="e">
            <v>#REF!</v>
          </cell>
          <cell r="L65" t="e">
            <v>#REF!</v>
          </cell>
          <cell r="M65" t="e">
            <v>#REF!</v>
          </cell>
          <cell r="N65" t="e">
            <v>#REF!</v>
          </cell>
        </row>
        <row r="66">
          <cell r="C66" t="e">
            <v>#REF!</v>
          </cell>
          <cell r="D66" t="e">
            <v>#REF!</v>
          </cell>
          <cell r="E66" t="e">
            <v>#REF!</v>
          </cell>
          <cell r="F66" t="e">
            <v>#REF!</v>
          </cell>
          <cell r="G66" t="e">
            <v>#REF!</v>
          </cell>
          <cell r="H66" t="e">
            <v>#REF!</v>
          </cell>
          <cell r="I66" t="e">
            <v>#REF!</v>
          </cell>
          <cell r="J66" t="e">
            <v>#REF!</v>
          </cell>
          <cell r="K66" t="e">
            <v>#REF!</v>
          </cell>
          <cell r="L66" t="e">
            <v>#REF!</v>
          </cell>
          <cell r="M66" t="e">
            <v>#REF!</v>
          </cell>
          <cell r="N66" t="e">
            <v>#REF!</v>
          </cell>
        </row>
        <row r="70">
          <cell r="C70">
            <v>4260</v>
          </cell>
          <cell r="D70">
            <v>3480</v>
          </cell>
          <cell r="E70">
            <v>2820</v>
          </cell>
          <cell r="F70">
            <v>2290</v>
          </cell>
          <cell r="G70">
            <v>1540</v>
          </cell>
          <cell r="H70">
            <v>2540</v>
          </cell>
          <cell r="I70">
            <v>3050</v>
          </cell>
          <cell r="J70">
            <v>2870</v>
          </cell>
          <cell r="K70">
            <v>2500</v>
          </cell>
          <cell r="L70">
            <v>2270</v>
          </cell>
          <cell r="M70">
            <v>3340</v>
          </cell>
          <cell r="N70">
            <v>3100</v>
          </cell>
        </row>
        <row r="71">
          <cell r="C71">
            <v>4186.666666666667</v>
          </cell>
          <cell r="D71">
            <v>2985.0000000000005</v>
          </cell>
          <cell r="E71">
            <v>2748</v>
          </cell>
          <cell r="F71">
            <v>3447.3684210526312</v>
          </cell>
          <cell r="G71">
            <v>1610</v>
          </cell>
          <cell r="H71">
            <v>2658.333333333333</v>
          </cell>
          <cell r="I71">
            <v>3547.3684210526321</v>
          </cell>
          <cell r="J71">
            <v>3085</v>
          </cell>
          <cell r="K71">
            <v>2262.4999999999995</v>
          </cell>
          <cell r="L71">
            <v>2465</v>
          </cell>
          <cell r="M71">
            <v>0</v>
          </cell>
          <cell r="N71">
            <v>0</v>
          </cell>
        </row>
        <row r="72">
          <cell r="C72">
            <v>5698.5</v>
          </cell>
          <cell r="D72">
            <v>5698.5</v>
          </cell>
          <cell r="E72">
            <v>5698.5</v>
          </cell>
          <cell r="F72">
            <v>5698.5</v>
          </cell>
          <cell r="G72">
            <v>5698.5</v>
          </cell>
          <cell r="H72">
            <v>5698.5</v>
          </cell>
          <cell r="I72">
            <v>5698.5</v>
          </cell>
          <cell r="J72">
            <v>5698.5</v>
          </cell>
          <cell r="K72">
            <v>5698.5</v>
          </cell>
          <cell r="L72">
            <v>5698.5</v>
          </cell>
          <cell r="M72">
            <v>5698.5</v>
          </cell>
          <cell r="N72">
            <v>5698.5</v>
          </cell>
        </row>
        <row r="76">
          <cell r="C76" t="e">
            <v>#REF!</v>
          </cell>
          <cell r="D76" t="e">
            <v>#REF!</v>
          </cell>
          <cell r="E76" t="e">
            <v>#REF!</v>
          </cell>
          <cell r="F76" t="e">
            <v>#REF!</v>
          </cell>
          <cell r="G76" t="e">
            <v>#REF!</v>
          </cell>
          <cell r="H76" t="e">
            <v>#REF!</v>
          </cell>
          <cell r="I76" t="e">
            <v>#REF!</v>
          </cell>
          <cell r="J76" t="e">
            <v>#REF!</v>
          </cell>
          <cell r="K76" t="e">
            <v>#REF!</v>
          </cell>
          <cell r="L76" t="e">
            <v>#REF!</v>
          </cell>
          <cell r="M76" t="e">
            <v>#REF!</v>
          </cell>
          <cell r="N76" t="e">
            <v>#REF!</v>
          </cell>
        </row>
        <row r="78">
          <cell r="C78" t="e">
            <v>#REF!</v>
          </cell>
          <cell r="D78" t="e">
            <v>#REF!</v>
          </cell>
          <cell r="E78" t="e">
            <v>#REF!</v>
          </cell>
          <cell r="F78" t="e">
            <v>#REF!</v>
          </cell>
          <cell r="G78" t="e">
            <v>#REF!</v>
          </cell>
          <cell r="H78" t="e">
            <v>#REF!</v>
          </cell>
          <cell r="I78" t="e">
            <v>#REF!</v>
          </cell>
          <cell r="J78" t="e">
            <v>#REF!</v>
          </cell>
          <cell r="K78" t="e">
            <v>#REF!</v>
          </cell>
          <cell r="L78" t="e">
            <v>#REF!</v>
          </cell>
          <cell r="M78" t="e">
            <v>#REF!</v>
          </cell>
          <cell r="N78" t="e">
            <v>#REF!</v>
          </cell>
        </row>
        <row r="81">
          <cell r="C81">
            <v>51000</v>
          </cell>
          <cell r="D81">
            <v>65000</v>
          </cell>
          <cell r="E81">
            <v>83000</v>
          </cell>
          <cell r="F81">
            <v>88000</v>
          </cell>
          <cell r="G81">
            <v>86000</v>
          </cell>
          <cell r="H81">
            <v>86000</v>
          </cell>
          <cell r="I81">
            <v>81000</v>
          </cell>
          <cell r="J81">
            <v>87000</v>
          </cell>
          <cell r="K81">
            <v>83000</v>
          </cell>
          <cell r="L81">
            <v>83000</v>
          </cell>
          <cell r="M81">
            <v>51000</v>
          </cell>
          <cell r="N81">
            <v>68800</v>
          </cell>
        </row>
        <row r="82">
          <cell r="C82">
            <v>54313.333333333343</v>
          </cell>
          <cell r="D82">
            <v>66825</v>
          </cell>
          <cell r="E82">
            <v>70060</v>
          </cell>
          <cell r="F82">
            <v>94368.421052631573</v>
          </cell>
          <cell r="G82">
            <v>77775</v>
          </cell>
          <cell r="H82">
            <v>86641.666666666672</v>
          </cell>
          <cell r="I82">
            <v>74115.789473684214</v>
          </cell>
          <cell r="J82">
            <v>91304.999999999985</v>
          </cell>
          <cell r="K82">
            <v>84683.333333333343</v>
          </cell>
          <cell r="L82">
            <v>96675</v>
          </cell>
          <cell r="M82">
            <v>0</v>
          </cell>
          <cell r="N82">
            <v>0</v>
          </cell>
        </row>
        <row r="83">
          <cell r="C83">
            <v>83998.5</v>
          </cell>
          <cell r="D83">
            <v>83998.5</v>
          </cell>
          <cell r="E83">
            <v>83998.5</v>
          </cell>
          <cell r="F83">
            <v>83998.5</v>
          </cell>
          <cell r="G83">
            <v>83998.5</v>
          </cell>
          <cell r="H83">
            <v>83998.5</v>
          </cell>
          <cell r="I83">
            <v>83998.5</v>
          </cell>
          <cell r="J83">
            <v>83998.5</v>
          </cell>
          <cell r="K83">
            <v>83998.5</v>
          </cell>
          <cell r="L83">
            <v>83998.5</v>
          </cell>
          <cell r="M83">
            <v>83998.5</v>
          </cell>
          <cell r="N83">
            <v>83998.5</v>
          </cell>
        </row>
        <row r="87">
          <cell r="C87" t="e">
            <v>#REF!</v>
          </cell>
          <cell r="D87" t="e">
            <v>#REF!</v>
          </cell>
          <cell r="E87" t="e">
            <v>#REF!</v>
          </cell>
          <cell r="F87" t="e">
            <v>#REF!</v>
          </cell>
          <cell r="G87" t="e">
            <v>#REF!</v>
          </cell>
          <cell r="H87" t="e">
            <v>#REF!</v>
          </cell>
          <cell r="I87" t="e">
            <v>#REF!</v>
          </cell>
          <cell r="J87" t="e">
            <v>#REF!</v>
          </cell>
          <cell r="K87" t="e">
            <v>#REF!</v>
          </cell>
          <cell r="L87" t="e">
            <v>#REF!</v>
          </cell>
          <cell r="M87" t="e">
            <v>#REF!</v>
          </cell>
          <cell r="N87" t="e">
            <v>#REF!</v>
          </cell>
        </row>
        <row r="88">
          <cell r="C88" t="e">
            <v>#REF!</v>
          </cell>
          <cell r="D88" t="e">
            <v>#REF!</v>
          </cell>
          <cell r="E88" t="e">
            <v>#REF!</v>
          </cell>
          <cell r="F88" t="e">
            <v>#REF!</v>
          </cell>
          <cell r="G88" t="e">
            <v>#REF!</v>
          </cell>
          <cell r="H88" t="e">
            <v>#REF!</v>
          </cell>
          <cell r="I88" t="e">
            <v>#REF!</v>
          </cell>
          <cell r="J88" t="e">
            <v>#REF!</v>
          </cell>
          <cell r="K88" t="e">
            <v>#REF!</v>
          </cell>
          <cell r="L88" t="e">
            <v>#REF!</v>
          </cell>
          <cell r="M88" t="e">
            <v>#REF!</v>
          </cell>
          <cell r="N88" t="e">
            <v>#REF!</v>
          </cell>
        </row>
        <row r="89">
          <cell r="C89" t="e">
            <v>#REF!</v>
          </cell>
          <cell r="D89" t="e">
            <v>#REF!</v>
          </cell>
          <cell r="E89" t="e">
            <v>#REF!</v>
          </cell>
          <cell r="F89" t="e">
            <v>#REF!</v>
          </cell>
          <cell r="G89" t="e">
            <v>#REF!</v>
          </cell>
          <cell r="H89" t="e">
            <v>#REF!</v>
          </cell>
          <cell r="I89" t="e">
            <v>#REF!</v>
          </cell>
          <cell r="J89" t="e">
            <v>#REF!</v>
          </cell>
          <cell r="K89" t="e">
            <v>#REF!</v>
          </cell>
          <cell r="L89" t="e">
            <v>#REF!</v>
          </cell>
          <cell r="M89" t="e">
            <v>#REF!</v>
          </cell>
          <cell r="N89" t="e">
            <v>#REF!</v>
          </cell>
        </row>
        <row r="93">
          <cell r="C93">
            <v>33000</v>
          </cell>
          <cell r="D93">
            <v>51000</v>
          </cell>
          <cell r="E93">
            <v>0</v>
          </cell>
          <cell r="F93">
            <v>0</v>
          </cell>
          <cell r="G93">
            <v>0</v>
          </cell>
          <cell r="H93">
            <v>0</v>
          </cell>
          <cell r="I93">
            <v>75000</v>
          </cell>
          <cell r="J93">
            <v>75000</v>
          </cell>
          <cell r="K93">
            <v>69000</v>
          </cell>
          <cell r="L93">
            <v>68000</v>
          </cell>
          <cell r="M93">
            <v>35500</v>
          </cell>
          <cell r="N93">
            <v>42800</v>
          </cell>
        </row>
        <row r="94">
          <cell r="C94">
            <v>25473.333333333336</v>
          </cell>
          <cell r="D94">
            <v>51320.000000000007</v>
          </cell>
          <cell r="E94">
            <v>0</v>
          </cell>
          <cell r="F94">
            <v>0</v>
          </cell>
          <cell r="G94">
            <v>0</v>
          </cell>
          <cell r="H94">
            <v>0</v>
          </cell>
          <cell r="I94">
            <v>100873.68421052631</v>
          </cell>
          <cell r="J94">
            <v>77900</v>
          </cell>
          <cell r="K94">
            <v>78350.000000000015</v>
          </cell>
          <cell r="L94">
            <v>98065</v>
          </cell>
          <cell r="M94">
            <v>0</v>
          </cell>
          <cell r="N94">
            <v>0</v>
          </cell>
        </row>
        <row r="95">
          <cell r="C95">
            <v>77669.25</v>
          </cell>
          <cell r="D95">
            <v>77669.25</v>
          </cell>
          <cell r="E95">
            <v>77669.25</v>
          </cell>
          <cell r="F95">
            <v>77669.25</v>
          </cell>
          <cell r="G95">
            <v>77669.25</v>
          </cell>
          <cell r="H95">
            <v>77669.25</v>
          </cell>
          <cell r="I95">
            <v>77669.25</v>
          </cell>
          <cell r="J95">
            <v>77669.25</v>
          </cell>
          <cell r="K95">
            <v>77669.25</v>
          </cell>
          <cell r="L95">
            <v>77669.25</v>
          </cell>
          <cell r="M95">
            <v>77669.25</v>
          </cell>
          <cell r="N95">
            <v>77669.25</v>
          </cell>
        </row>
        <row r="99">
          <cell r="C99">
            <v>37000</v>
          </cell>
          <cell r="D99">
            <v>45000</v>
          </cell>
          <cell r="E99">
            <v>57000</v>
          </cell>
          <cell r="F99">
            <v>80800</v>
          </cell>
          <cell r="G99">
            <v>65000</v>
          </cell>
          <cell r="H99">
            <v>47700</v>
          </cell>
          <cell r="I99">
            <v>75000</v>
          </cell>
          <cell r="J99">
            <v>80000</v>
          </cell>
          <cell r="K99">
            <v>113000</v>
          </cell>
          <cell r="L99">
            <v>140000</v>
          </cell>
          <cell r="M99">
            <v>130500</v>
          </cell>
          <cell r="N99">
            <v>40000</v>
          </cell>
        </row>
        <row r="100">
          <cell r="C100">
            <v>49100</v>
          </cell>
          <cell r="D100">
            <v>42555</v>
          </cell>
          <cell r="E100">
            <v>51732</v>
          </cell>
          <cell r="F100">
            <v>76489.473684210519</v>
          </cell>
          <cell r="G100">
            <v>61364.999999999993</v>
          </cell>
          <cell r="H100">
            <v>64754.166666666664</v>
          </cell>
          <cell r="I100">
            <v>79368.421052631573</v>
          </cell>
          <cell r="J100">
            <v>69800</v>
          </cell>
          <cell r="K100">
            <v>106191.66666666666</v>
          </cell>
          <cell r="L100">
            <v>109835</v>
          </cell>
          <cell r="M100">
            <v>0</v>
          </cell>
          <cell r="N100">
            <v>0</v>
          </cell>
        </row>
        <row r="101">
          <cell r="C101">
            <v>149988</v>
          </cell>
          <cell r="D101">
            <v>149988</v>
          </cell>
          <cell r="E101">
            <v>149988</v>
          </cell>
          <cell r="F101">
            <v>149988</v>
          </cell>
          <cell r="G101">
            <v>149988</v>
          </cell>
          <cell r="H101">
            <v>149988</v>
          </cell>
          <cell r="I101">
            <v>149988</v>
          </cell>
          <cell r="J101">
            <v>149988</v>
          </cell>
          <cell r="K101">
            <v>149988</v>
          </cell>
          <cell r="L101">
            <v>149988</v>
          </cell>
          <cell r="M101">
            <v>149988</v>
          </cell>
          <cell r="N101">
            <v>149988</v>
          </cell>
        </row>
        <row r="105">
          <cell r="C105">
            <v>22000</v>
          </cell>
          <cell r="D105">
            <v>32000</v>
          </cell>
          <cell r="E105">
            <v>80700</v>
          </cell>
          <cell r="F105">
            <v>103000</v>
          </cell>
          <cell r="G105">
            <v>106000</v>
          </cell>
          <cell r="H105">
            <v>108000</v>
          </cell>
          <cell r="I105">
            <v>33000</v>
          </cell>
          <cell r="J105">
            <v>37000</v>
          </cell>
          <cell r="K105">
            <v>42000</v>
          </cell>
          <cell r="L105">
            <v>44000</v>
          </cell>
          <cell r="M105">
            <v>15000</v>
          </cell>
          <cell r="N105">
            <v>32500</v>
          </cell>
        </row>
        <row r="106">
          <cell r="C106">
            <v>23386.666666666668</v>
          </cell>
          <cell r="D106">
            <v>34480.000000000007</v>
          </cell>
          <cell r="E106">
            <v>93592.000000000015</v>
          </cell>
          <cell r="F106">
            <v>77552.631578947374</v>
          </cell>
          <cell r="G106">
            <v>74804.999999999985</v>
          </cell>
          <cell r="H106">
            <v>98533.333333333343</v>
          </cell>
          <cell r="I106">
            <v>39663.15789473684</v>
          </cell>
          <cell r="J106">
            <v>36815</v>
          </cell>
          <cell r="K106">
            <v>52100</v>
          </cell>
          <cell r="L106">
            <v>52425</v>
          </cell>
          <cell r="M106">
            <v>0</v>
          </cell>
          <cell r="N106">
            <v>0</v>
          </cell>
        </row>
        <row r="107">
          <cell r="C107">
            <v>77669.25</v>
          </cell>
          <cell r="D107">
            <v>77669.25</v>
          </cell>
          <cell r="E107">
            <v>77669.25</v>
          </cell>
          <cell r="F107">
            <v>77669.25</v>
          </cell>
          <cell r="G107">
            <v>77669.25</v>
          </cell>
          <cell r="H107">
            <v>77669.25</v>
          </cell>
          <cell r="I107">
            <v>77669.25</v>
          </cell>
          <cell r="J107">
            <v>77669.25</v>
          </cell>
          <cell r="K107">
            <v>77669.25</v>
          </cell>
          <cell r="L107">
            <v>77669.25</v>
          </cell>
          <cell r="M107">
            <v>77669.25</v>
          </cell>
          <cell r="N107">
            <v>77669.25</v>
          </cell>
        </row>
        <row r="111">
          <cell r="C111">
            <v>92000</v>
          </cell>
          <cell r="D111">
            <v>128000</v>
          </cell>
          <cell r="E111">
            <v>137700</v>
          </cell>
          <cell r="F111">
            <v>183800</v>
          </cell>
          <cell r="G111">
            <v>171000</v>
          </cell>
          <cell r="H111">
            <v>155700</v>
          </cell>
          <cell r="I111">
            <v>183000</v>
          </cell>
          <cell r="J111">
            <v>192000</v>
          </cell>
          <cell r="K111">
            <v>224000</v>
          </cell>
          <cell r="L111">
            <v>252000</v>
          </cell>
          <cell r="M111">
            <v>181000</v>
          </cell>
          <cell r="N111">
            <v>115300</v>
          </cell>
        </row>
        <row r="112">
          <cell r="C112">
            <v>97960</v>
          </cell>
          <cell r="D112">
            <v>128355</v>
          </cell>
          <cell r="E112">
            <v>145324</v>
          </cell>
          <cell r="F112">
            <v>154042.10526315789</v>
          </cell>
          <cell r="G112">
            <v>136169.99999999997</v>
          </cell>
          <cell r="H112">
            <v>163287.5</v>
          </cell>
          <cell r="I112">
            <v>219905.26315789472</v>
          </cell>
          <cell r="J112">
            <v>184515</v>
          </cell>
          <cell r="K112">
            <v>236641.66666666669</v>
          </cell>
          <cell r="L112">
            <v>260325</v>
          </cell>
          <cell r="M112">
            <v>0</v>
          </cell>
          <cell r="N112">
            <v>0</v>
          </cell>
        </row>
        <row r="113">
          <cell r="C113">
            <v>305326.5</v>
          </cell>
          <cell r="D113">
            <v>305326.5</v>
          </cell>
          <cell r="E113">
            <v>305326.5</v>
          </cell>
          <cell r="F113">
            <v>305326.5</v>
          </cell>
          <cell r="G113">
            <v>305326.5</v>
          </cell>
          <cell r="H113">
            <v>305326.5</v>
          </cell>
          <cell r="I113">
            <v>305326.5</v>
          </cell>
          <cell r="J113">
            <v>305326.5</v>
          </cell>
          <cell r="K113">
            <v>305326.5</v>
          </cell>
          <cell r="L113">
            <v>305326.5</v>
          </cell>
          <cell r="M113">
            <v>305326.5</v>
          </cell>
          <cell r="N113">
            <v>305326.5</v>
          </cell>
        </row>
        <row r="115">
          <cell r="C115">
            <v>0</v>
          </cell>
          <cell r="D115">
            <v>0</v>
          </cell>
          <cell r="E115">
            <v>7200</v>
          </cell>
          <cell r="F115">
            <v>5330</v>
          </cell>
          <cell r="G115">
            <v>3260</v>
          </cell>
          <cell r="H115">
            <v>46000</v>
          </cell>
          <cell r="I115">
            <v>46000</v>
          </cell>
          <cell r="J115">
            <v>50000</v>
          </cell>
          <cell r="K115">
            <v>59000</v>
          </cell>
          <cell r="L115">
            <v>61000</v>
          </cell>
          <cell r="M115">
            <v>61500</v>
          </cell>
          <cell r="N115">
            <v>37000</v>
          </cell>
        </row>
        <row r="116">
          <cell r="C116">
            <v>0</v>
          </cell>
          <cell r="D116">
            <v>0</v>
          </cell>
          <cell r="E116">
            <v>8628</v>
          </cell>
          <cell r="F116">
            <v>7942.105263157895</v>
          </cell>
          <cell r="G116">
            <v>31089.999999999996</v>
          </cell>
          <cell r="H116">
            <v>34233.333333333336</v>
          </cell>
          <cell r="I116">
            <v>38400</v>
          </cell>
          <cell r="J116">
            <v>32364.999999999996</v>
          </cell>
          <cell r="K116">
            <v>68383.333333333343</v>
          </cell>
          <cell r="L116">
            <v>51085</v>
          </cell>
          <cell r="M116">
            <v>0</v>
          </cell>
          <cell r="N116">
            <v>0</v>
          </cell>
        </row>
        <row r="117">
          <cell r="C117">
            <v>19988.25</v>
          </cell>
          <cell r="D117">
            <v>19988.25</v>
          </cell>
          <cell r="E117">
            <v>19988.25</v>
          </cell>
          <cell r="F117">
            <v>19988.25</v>
          </cell>
          <cell r="G117">
            <v>19988.25</v>
          </cell>
          <cell r="H117">
            <v>19988.25</v>
          </cell>
          <cell r="I117">
            <v>19988.25</v>
          </cell>
          <cell r="J117">
            <v>19988.25</v>
          </cell>
          <cell r="K117">
            <v>19988.25</v>
          </cell>
          <cell r="L117">
            <v>19988.25</v>
          </cell>
          <cell r="M117">
            <v>19988.25</v>
          </cell>
          <cell r="N117">
            <v>19988.25</v>
          </cell>
        </row>
        <row r="121">
          <cell r="C121">
            <v>32000</v>
          </cell>
          <cell r="D121">
            <v>40000</v>
          </cell>
          <cell r="E121">
            <v>43000</v>
          </cell>
          <cell r="F121">
            <v>44000</v>
          </cell>
          <cell r="G121">
            <v>43000</v>
          </cell>
          <cell r="H121">
            <v>67000</v>
          </cell>
          <cell r="I121">
            <v>67000</v>
          </cell>
          <cell r="J121">
            <v>68000</v>
          </cell>
          <cell r="K121">
            <v>81000</v>
          </cell>
          <cell r="L121">
            <v>77000</v>
          </cell>
          <cell r="M121">
            <v>63700</v>
          </cell>
          <cell r="N121">
            <v>60300</v>
          </cell>
        </row>
        <row r="122">
          <cell r="C122">
            <v>27826.666666666664</v>
          </cell>
          <cell r="D122">
            <v>39019.999999999993</v>
          </cell>
          <cell r="E122">
            <v>45280</v>
          </cell>
          <cell r="F122">
            <v>45757.894736842107</v>
          </cell>
          <cell r="G122">
            <v>47060</v>
          </cell>
          <cell r="H122">
            <v>54145.833333333336</v>
          </cell>
          <cell r="I122">
            <v>72415.789473684214</v>
          </cell>
          <cell r="J122">
            <v>58875</v>
          </cell>
          <cell r="K122">
            <v>62150</v>
          </cell>
          <cell r="L122">
            <v>76210.000000000015</v>
          </cell>
          <cell r="M122">
            <v>0</v>
          </cell>
          <cell r="N122">
            <v>0</v>
          </cell>
        </row>
        <row r="123">
          <cell r="C123">
            <v>40998.75</v>
          </cell>
          <cell r="D123">
            <v>40998.75</v>
          </cell>
          <cell r="E123">
            <v>40998.75</v>
          </cell>
          <cell r="F123">
            <v>40998.75</v>
          </cell>
          <cell r="G123">
            <v>40998.75</v>
          </cell>
          <cell r="H123">
            <v>40998.75</v>
          </cell>
          <cell r="I123">
            <v>40998.75</v>
          </cell>
          <cell r="J123">
            <v>40998.75</v>
          </cell>
          <cell r="K123">
            <v>40998.75</v>
          </cell>
          <cell r="L123">
            <v>40998.75</v>
          </cell>
          <cell r="M123">
            <v>40998.75</v>
          </cell>
          <cell r="N123">
            <v>40998.75</v>
          </cell>
        </row>
        <row r="127">
          <cell r="C127">
            <v>15000</v>
          </cell>
          <cell r="D127">
            <v>23500</v>
          </cell>
          <cell r="E127">
            <v>21900</v>
          </cell>
          <cell r="F127">
            <v>11600</v>
          </cell>
          <cell r="G127">
            <v>0</v>
          </cell>
          <cell r="H127">
            <v>0</v>
          </cell>
          <cell r="I127">
            <v>0</v>
          </cell>
          <cell r="J127">
            <v>0</v>
          </cell>
          <cell r="K127">
            <v>0</v>
          </cell>
          <cell r="L127">
            <v>0</v>
          </cell>
          <cell r="M127">
            <v>0</v>
          </cell>
          <cell r="N127">
            <v>0</v>
          </cell>
        </row>
        <row r="128">
          <cell r="C128">
            <v>19959.999999999996</v>
          </cell>
          <cell r="D128">
            <v>31075</v>
          </cell>
          <cell r="E128">
            <v>26636</v>
          </cell>
          <cell r="F128">
            <v>19378.947368421053</v>
          </cell>
          <cell r="G128">
            <v>0</v>
          </cell>
          <cell r="H128">
            <v>0</v>
          </cell>
          <cell r="I128">
            <v>0</v>
          </cell>
          <cell r="J128">
            <v>0</v>
          </cell>
          <cell r="K128">
            <v>0</v>
          </cell>
          <cell r="L128">
            <v>0</v>
          </cell>
          <cell r="M128">
            <v>0</v>
          </cell>
          <cell r="N128">
            <v>0</v>
          </cell>
        </row>
        <row r="129">
          <cell r="C129">
            <v>31059</v>
          </cell>
          <cell r="D129">
            <v>31059</v>
          </cell>
          <cell r="E129">
            <v>31059</v>
          </cell>
          <cell r="F129">
            <v>31059</v>
          </cell>
          <cell r="G129">
            <v>31059</v>
          </cell>
          <cell r="H129">
            <v>31059</v>
          </cell>
          <cell r="I129">
            <v>31059</v>
          </cell>
          <cell r="J129">
            <v>31059</v>
          </cell>
          <cell r="K129">
            <v>31059</v>
          </cell>
          <cell r="L129">
            <v>31059</v>
          </cell>
          <cell r="M129">
            <v>31059</v>
          </cell>
          <cell r="N129">
            <v>31059</v>
          </cell>
        </row>
        <row r="133">
          <cell r="C133">
            <v>15000</v>
          </cell>
          <cell r="D133">
            <v>22000</v>
          </cell>
          <cell r="E133">
            <v>23800</v>
          </cell>
          <cell r="F133">
            <v>23500</v>
          </cell>
          <cell r="G133">
            <v>0</v>
          </cell>
          <cell r="H133">
            <v>0</v>
          </cell>
          <cell r="I133">
            <v>0</v>
          </cell>
          <cell r="J133">
            <v>0</v>
          </cell>
          <cell r="K133">
            <v>0</v>
          </cell>
          <cell r="L133">
            <v>0</v>
          </cell>
          <cell r="M133">
            <v>0</v>
          </cell>
          <cell r="N133">
            <v>0</v>
          </cell>
        </row>
        <row r="134">
          <cell r="C134">
            <v>13780</v>
          </cell>
          <cell r="D134">
            <v>20900</v>
          </cell>
          <cell r="E134">
            <v>26224</v>
          </cell>
          <cell r="F134">
            <v>27836.842105263157</v>
          </cell>
          <cell r="G134">
            <v>0</v>
          </cell>
          <cell r="H134">
            <v>0</v>
          </cell>
          <cell r="I134">
            <v>0</v>
          </cell>
          <cell r="J134">
            <v>0</v>
          </cell>
          <cell r="K134">
            <v>0</v>
          </cell>
          <cell r="L134">
            <v>0</v>
          </cell>
          <cell r="M134">
            <v>0</v>
          </cell>
          <cell r="N134">
            <v>0</v>
          </cell>
        </row>
        <row r="135">
          <cell r="C135">
            <v>40998.75</v>
          </cell>
          <cell r="D135">
            <v>40998.75</v>
          </cell>
          <cell r="E135">
            <v>40998.75</v>
          </cell>
          <cell r="F135">
            <v>40998.75</v>
          </cell>
          <cell r="G135">
            <v>40998.75</v>
          </cell>
          <cell r="H135">
            <v>40998.75</v>
          </cell>
          <cell r="I135">
            <v>40998.75</v>
          </cell>
          <cell r="J135">
            <v>40998.75</v>
          </cell>
          <cell r="K135">
            <v>40998.75</v>
          </cell>
          <cell r="L135">
            <v>40998.75</v>
          </cell>
          <cell r="M135">
            <v>40998.75</v>
          </cell>
          <cell r="N135">
            <v>40998.75</v>
          </cell>
        </row>
        <row r="139">
          <cell r="C139">
            <v>17500</v>
          </cell>
          <cell r="D139">
            <v>32000</v>
          </cell>
          <cell r="E139">
            <v>37400</v>
          </cell>
          <cell r="F139">
            <v>31500</v>
          </cell>
          <cell r="G139">
            <v>25610</v>
          </cell>
          <cell r="H139">
            <v>29240</v>
          </cell>
          <cell r="I139">
            <v>55000</v>
          </cell>
          <cell r="J139">
            <v>58000</v>
          </cell>
          <cell r="K139">
            <v>67000</v>
          </cell>
          <cell r="L139">
            <v>70000</v>
          </cell>
          <cell r="M139">
            <v>41500</v>
          </cell>
          <cell r="N139">
            <v>35500</v>
          </cell>
        </row>
        <row r="140">
          <cell r="C140">
            <v>18240.000000000004</v>
          </cell>
          <cell r="D140">
            <v>30994.999999999996</v>
          </cell>
          <cell r="E140">
            <v>42728</v>
          </cell>
          <cell r="F140">
            <v>32110.526315789477</v>
          </cell>
          <cell r="G140">
            <v>30350</v>
          </cell>
          <cell r="H140">
            <v>27408.333333333332</v>
          </cell>
          <cell r="I140">
            <v>53389.473684210519</v>
          </cell>
          <cell r="J140">
            <v>61290</v>
          </cell>
          <cell r="K140">
            <v>69641.666666666672</v>
          </cell>
          <cell r="L140">
            <v>69690</v>
          </cell>
          <cell r="M140">
            <v>0</v>
          </cell>
          <cell r="N140">
            <v>0</v>
          </cell>
        </row>
        <row r="141">
          <cell r="C141">
            <v>60051.75</v>
          </cell>
          <cell r="D141">
            <v>60051.75</v>
          </cell>
          <cell r="E141">
            <v>60051.75</v>
          </cell>
          <cell r="F141">
            <v>60051.75</v>
          </cell>
          <cell r="G141">
            <v>60051.75</v>
          </cell>
          <cell r="H141">
            <v>60051.75</v>
          </cell>
          <cell r="I141">
            <v>60051.75</v>
          </cell>
          <cell r="J141">
            <v>60051.75</v>
          </cell>
          <cell r="K141">
            <v>60051.75</v>
          </cell>
          <cell r="L141">
            <v>60051.75</v>
          </cell>
          <cell r="M141">
            <v>60051.75</v>
          </cell>
          <cell r="N141">
            <v>60051.75</v>
          </cell>
        </row>
        <row r="145">
          <cell r="C145">
            <v>42000</v>
          </cell>
          <cell r="D145">
            <v>62000</v>
          </cell>
          <cell r="E145">
            <v>68000</v>
          </cell>
          <cell r="F145">
            <v>70000</v>
          </cell>
          <cell r="G145">
            <v>68000</v>
          </cell>
          <cell r="H145">
            <v>71000</v>
          </cell>
          <cell r="I145">
            <v>71000</v>
          </cell>
          <cell r="J145">
            <v>73000</v>
          </cell>
          <cell r="K145">
            <v>80000</v>
          </cell>
          <cell r="L145">
            <v>80000</v>
          </cell>
          <cell r="M145">
            <v>55700</v>
          </cell>
          <cell r="N145">
            <v>55500</v>
          </cell>
        </row>
        <row r="146">
          <cell r="C146">
            <v>45626.666666666664</v>
          </cell>
          <cell r="D146">
            <v>37455</v>
          </cell>
          <cell r="E146">
            <v>53556.000000000007</v>
          </cell>
          <cell r="F146">
            <v>69042.105263157893</v>
          </cell>
          <cell r="G146">
            <v>49545</v>
          </cell>
          <cell r="H146">
            <v>48529.166666666672</v>
          </cell>
          <cell r="I146">
            <v>64278.947368421046</v>
          </cell>
          <cell r="J146">
            <v>75635</v>
          </cell>
          <cell r="K146">
            <v>80791.666666666672</v>
          </cell>
          <cell r="L146">
            <v>89635</v>
          </cell>
          <cell r="M146">
            <v>0</v>
          </cell>
          <cell r="N146">
            <v>0</v>
          </cell>
        </row>
        <row r="147">
          <cell r="C147">
            <v>62988</v>
          </cell>
          <cell r="D147">
            <v>62988</v>
          </cell>
          <cell r="E147">
            <v>62988</v>
          </cell>
          <cell r="F147">
            <v>62988</v>
          </cell>
          <cell r="G147">
            <v>62988</v>
          </cell>
          <cell r="H147">
            <v>62988</v>
          </cell>
          <cell r="I147">
            <v>62988</v>
          </cell>
          <cell r="J147">
            <v>62988</v>
          </cell>
          <cell r="K147">
            <v>62988</v>
          </cell>
          <cell r="L147">
            <v>62988</v>
          </cell>
          <cell r="M147">
            <v>62988</v>
          </cell>
          <cell r="N147">
            <v>62988</v>
          </cell>
        </row>
        <row r="151">
          <cell r="C151">
            <v>10000</v>
          </cell>
          <cell r="D151">
            <v>18000</v>
          </cell>
          <cell r="E151">
            <v>19000</v>
          </cell>
          <cell r="F151">
            <v>13100</v>
          </cell>
          <cell r="G151">
            <v>9870</v>
          </cell>
          <cell r="H151">
            <v>15000</v>
          </cell>
          <cell r="I151">
            <v>24000</v>
          </cell>
          <cell r="J151">
            <v>30000</v>
          </cell>
          <cell r="K151">
            <v>39000</v>
          </cell>
          <cell r="L151">
            <v>49000</v>
          </cell>
          <cell r="M151">
            <v>23000</v>
          </cell>
          <cell r="N151">
            <v>19200</v>
          </cell>
        </row>
        <row r="152">
          <cell r="C152">
            <v>10826.666666666666</v>
          </cell>
          <cell r="D152">
            <v>16195</v>
          </cell>
          <cell r="E152">
            <v>22024</v>
          </cell>
          <cell r="F152">
            <v>19594.736842105263</v>
          </cell>
          <cell r="G152">
            <v>12655</v>
          </cell>
          <cell r="H152">
            <v>8983.3333333333321</v>
          </cell>
          <cell r="I152">
            <v>24110.526315789473</v>
          </cell>
          <cell r="J152">
            <v>30564.999999999996</v>
          </cell>
          <cell r="K152">
            <v>30012.5</v>
          </cell>
          <cell r="L152">
            <v>47650</v>
          </cell>
          <cell r="M152">
            <v>0</v>
          </cell>
          <cell r="N152">
            <v>0</v>
          </cell>
        </row>
        <row r="153">
          <cell r="C153">
            <v>39998.25</v>
          </cell>
          <cell r="D153">
            <v>39998.25</v>
          </cell>
          <cell r="E153">
            <v>39998.25</v>
          </cell>
          <cell r="F153">
            <v>39998.25</v>
          </cell>
          <cell r="G153">
            <v>39998.25</v>
          </cell>
          <cell r="H153">
            <v>39998.25</v>
          </cell>
          <cell r="I153">
            <v>39998.25</v>
          </cell>
          <cell r="J153">
            <v>39998.25</v>
          </cell>
          <cell r="K153">
            <v>39998.25</v>
          </cell>
          <cell r="L153">
            <v>39998.25</v>
          </cell>
          <cell r="M153">
            <v>39998.25</v>
          </cell>
          <cell r="N153">
            <v>39998.25</v>
          </cell>
        </row>
        <row r="163">
          <cell r="C163">
            <v>84000</v>
          </cell>
          <cell r="D163">
            <v>91000</v>
          </cell>
          <cell r="E163">
            <v>97000</v>
          </cell>
          <cell r="F163">
            <v>101000</v>
          </cell>
          <cell r="G163">
            <v>103000</v>
          </cell>
          <cell r="H163">
            <v>104000</v>
          </cell>
          <cell r="I163">
            <v>91000</v>
          </cell>
          <cell r="J163">
            <v>100000</v>
          </cell>
          <cell r="K163">
            <v>106000</v>
          </cell>
          <cell r="L163">
            <v>103000</v>
          </cell>
          <cell r="M163">
            <v>85700</v>
          </cell>
          <cell r="N163">
            <v>85300</v>
          </cell>
        </row>
        <row r="164">
          <cell r="C164">
            <v>75380.000000000015</v>
          </cell>
          <cell r="D164">
            <v>83320.000000000015</v>
          </cell>
          <cell r="E164">
            <v>80143.999999999985</v>
          </cell>
          <cell r="F164">
            <v>70131.578947368427</v>
          </cell>
          <cell r="G164">
            <v>93300</v>
          </cell>
          <cell r="H164">
            <v>99587.499999999985</v>
          </cell>
          <cell r="I164">
            <v>99905.263157894733</v>
          </cell>
          <cell r="J164">
            <v>98175</v>
          </cell>
          <cell r="K164">
            <v>96366.666666666672</v>
          </cell>
          <cell r="L164">
            <v>115540</v>
          </cell>
          <cell r="M164">
            <v>0</v>
          </cell>
          <cell r="N164">
            <v>0</v>
          </cell>
        </row>
        <row r="165">
          <cell r="C165">
            <v>87000</v>
          </cell>
          <cell r="D165">
            <v>87000</v>
          </cell>
          <cell r="E165">
            <v>87000</v>
          </cell>
          <cell r="F165">
            <v>87000</v>
          </cell>
          <cell r="G165">
            <v>87000</v>
          </cell>
          <cell r="H165">
            <v>87000</v>
          </cell>
          <cell r="I165">
            <v>87000</v>
          </cell>
          <cell r="J165">
            <v>87000</v>
          </cell>
          <cell r="K165">
            <v>87000</v>
          </cell>
          <cell r="L165">
            <v>87000</v>
          </cell>
          <cell r="M165">
            <v>87000</v>
          </cell>
          <cell r="N165">
            <v>87000</v>
          </cell>
        </row>
        <row r="169">
          <cell r="C169">
            <v>4500</v>
          </cell>
          <cell r="D169">
            <v>11500</v>
          </cell>
          <cell r="E169">
            <v>8700</v>
          </cell>
          <cell r="F169">
            <v>6440</v>
          </cell>
          <cell r="G169">
            <v>5150</v>
          </cell>
          <cell r="H169">
            <v>7020</v>
          </cell>
          <cell r="I169">
            <v>6650</v>
          </cell>
          <cell r="J169">
            <v>6650</v>
          </cell>
          <cell r="K169">
            <v>5000</v>
          </cell>
          <cell r="L169">
            <v>7250</v>
          </cell>
          <cell r="M169">
            <v>10180</v>
          </cell>
          <cell r="N169">
            <v>13170</v>
          </cell>
        </row>
        <row r="170">
          <cell r="C170">
            <v>5113.333333333333</v>
          </cell>
          <cell r="D170">
            <v>12325</v>
          </cell>
          <cell r="E170">
            <v>7988</v>
          </cell>
          <cell r="F170">
            <v>8168.4210526315774</v>
          </cell>
          <cell r="G170">
            <v>6050</v>
          </cell>
          <cell r="H170">
            <v>9295.8333333333321</v>
          </cell>
          <cell r="I170">
            <v>10000</v>
          </cell>
          <cell r="J170">
            <v>10730</v>
          </cell>
          <cell r="K170">
            <v>9766.6666666666679</v>
          </cell>
          <cell r="L170">
            <v>8650</v>
          </cell>
          <cell r="M170">
            <v>0</v>
          </cell>
          <cell r="N170">
            <v>0</v>
          </cell>
        </row>
        <row r="171">
          <cell r="C171">
            <v>32994.75</v>
          </cell>
          <cell r="D171">
            <v>32994.75</v>
          </cell>
          <cell r="E171">
            <v>32994.75</v>
          </cell>
          <cell r="F171">
            <v>32994.75</v>
          </cell>
          <cell r="G171">
            <v>32994.75</v>
          </cell>
          <cell r="H171">
            <v>32994.75</v>
          </cell>
          <cell r="I171">
            <v>32994.75</v>
          </cell>
          <cell r="J171">
            <v>32994.75</v>
          </cell>
          <cell r="K171">
            <v>32994.75</v>
          </cell>
          <cell r="L171">
            <v>32994.75</v>
          </cell>
          <cell r="M171">
            <v>32994.75</v>
          </cell>
          <cell r="N171">
            <v>32994.75</v>
          </cell>
        </row>
        <row r="175">
          <cell r="C175" t="e">
            <v>#REF!</v>
          </cell>
          <cell r="D175" t="e">
            <v>#REF!</v>
          </cell>
          <cell r="E175" t="e">
            <v>#REF!</v>
          </cell>
          <cell r="F175" t="e">
            <v>#REF!</v>
          </cell>
          <cell r="G175" t="e">
            <v>#REF!</v>
          </cell>
          <cell r="H175" t="e">
            <v>#REF!</v>
          </cell>
          <cell r="I175" t="e">
            <v>#REF!</v>
          </cell>
          <cell r="J175" t="e">
            <v>#REF!</v>
          </cell>
          <cell r="K175" t="e">
            <v>#REF!</v>
          </cell>
          <cell r="L175" t="e">
            <v>#REF!</v>
          </cell>
          <cell r="M175" t="e">
            <v>#REF!</v>
          </cell>
          <cell r="N175" t="e">
            <v>#REF!</v>
          </cell>
        </row>
        <row r="176">
          <cell r="C176" t="e">
            <v>#REF!</v>
          </cell>
          <cell r="D176" t="e">
            <v>#REF!</v>
          </cell>
          <cell r="E176" t="e">
            <v>#REF!</v>
          </cell>
          <cell r="F176" t="e">
            <v>#REF!</v>
          </cell>
          <cell r="G176" t="e">
            <v>#REF!</v>
          </cell>
          <cell r="H176" t="e">
            <v>#REF!</v>
          </cell>
          <cell r="I176" t="e">
            <v>#REF!</v>
          </cell>
          <cell r="J176" t="e">
            <v>#REF!</v>
          </cell>
          <cell r="K176" t="e">
            <v>#REF!</v>
          </cell>
          <cell r="L176" t="e">
            <v>#REF!</v>
          </cell>
          <cell r="M176" t="e">
            <v>#REF!</v>
          </cell>
          <cell r="N176" t="e">
            <v>#REF!</v>
          </cell>
        </row>
        <row r="177">
          <cell r="C177" t="e">
            <v>#REF!</v>
          </cell>
          <cell r="D177" t="e">
            <v>#REF!</v>
          </cell>
          <cell r="E177" t="e">
            <v>#REF!</v>
          </cell>
          <cell r="F177" t="e">
            <v>#REF!</v>
          </cell>
          <cell r="G177" t="e">
            <v>#REF!</v>
          </cell>
          <cell r="H177" t="e">
            <v>#REF!</v>
          </cell>
          <cell r="I177" t="e">
            <v>#REF!</v>
          </cell>
          <cell r="J177" t="e">
            <v>#REF!</v>
          </cell>
          <cell r="K177" t="e">
            <v>#REF!</v>
          </cell>
          <cell r="L177" t="e">
            <v>#REF!</v>
          </cell>
          <cell r="M177" t="e">
            <v>#REF!</v>
          </cell>
          <cell r="N177" t="e">
            <v>#REF!</v>
          </cell>
        </row>
        <row r="179">
          <cell r="C179">
            <v>13000</v>
          </cell>
          <cell r="D179">
            <v>19000</v>
          </cell>
          <cell r="E179">
            <v>24400</v>
          </cell>
          <cell r="F179">
            <v>30600</v>
          </cell>
          <cell r="G179">
            <v>16000</v>
          </cell>
          <cell r="H179">
            <v>25000</v>
          </cell>
          <cell r="I179">
            <v>33300</v>
          </cell>
          <cell r="J179">
            <v>39000</v>
          </cell>
          <cell r="K179">
            <v>43000</v>
          </cell>
          <cell r="L179">
            <v>55000</v>
          </cell>
          <cell r="M179">
            <v>44000</v>
          </cell>
          <cell r="N179">
            <v>32299.999999999996</v>
          </cell>
        </row>
        <row r="180">
          <cell r="C180">
            <v>13413.333333333332</v>
          </cell>
          <cell r="D180">
            <v>18815</v>
          </cell>
          <cell r="E180">
            <v>23555.999999999996</v>
          </cell>
          <cell r="F180">
            <v>28547.36842105263</v>
          </cell>
          <cell r="G180">
            <v>27855</v>
          </cell>
          <cell r="H180">
            <v>25800</v>
          </cell>
          <cell r="I180">
            <v>20542.105263157897</v>
          </cell>
          <cell r="J180">
            <v>24480</v>
          </cell>
          <cell r="K180">
            <v>43083.333333333336</v>
          </cell>
          <cell r="L180">
            <v>46295</v>
          </cell>
          <cell r="M180">
            <v>0</v>
          </cell>
          <cell r="N180">
            <v>0</v>
          </cell>
        </row>
        <row r="181">
          <cell r="C181">
            <v>35191.5</v>
          </cell>
          <cell r="D181">
            <v>35191.5</v>
          </cell>
          <cell r="E181">
            <v>35191.5</v>
          </cell>
          <cell r="F181">
            <v>35191.5</v>
          </cell>
          <cell r="G181">
            <v>35191.5</v>
          </cell>
          <cell r="H181">
            <v>35191.5</v>
          </cell>
          <cell r="I181">
            <v>35191.5</v>
          </cell>
          <cell r="J181">
            <v>35191.5</v>
          </cell>
          <cell r="K181">
            <v>35191.5</v>
          </cell>
          <cell r="L181">
            <v>35191.5</v>
          </cell>
          <cell r="M181">
            <v>35191.5</v>
          </cell>
          <cell r="N181">
            <v>35191.5</v>
          </cell>
        </row>
        <row r="185">
          <cell r="C185">
            <v>22500</v>
          </cell>
          <cell r="D185">
            <v>31600</v>
          </cell>
          <cell r="E185">
            <v>36000</v>
          </cell>
          <cell r="F185">
            <v>34000</v>
          </cell>
          <cell r="G185">
            <v>32000</v>
          </cell>
          <cell r="H185">
            <v>34000</v>
          </cell>
          <cell r="I185">
            <v>35000</v>
          </cell>
          <cell r="J185">
            <v>40000</v>
          </cell>
          <cell r="K185">
            <v>46000</v>
          </cell>
          <cell r="L185">
            <v>51000</v>
          </cell>
          <cell r="M185">
            <v>62700</v>
          </cell>
          <cell r="N185">
            <v>44000</v>
          </cell>
        </row>
        <row r="186">
          <cell r="C186">
            <v>25433.333333333332</v>
          </cell>
          <cell r="D186">
            <v>26464.999999999996</v>
          </cell>
          <cell r="E186">
            <v>30191.999999999996</v>
          </cell>
          <cell r="F186">
            <v>31778.94736842105</v>
          </cell>
          <cell r="G186">
            <v>26105</v>
          </cell>
          <cell r="H186">
            <v>34125</v>
          </cell>
          <cell r="I186">
            <v>28742.105263157897</v>
          </cell>
          <cell r="J186">
            <v>32850</v>
          </cell>
          <cell r="K186">
            <v>33308.333333333328</v>
          </cell>
          <cell r="L186">
            <v>32265</v>
          </cell>
          <cell r="M186">
            <v>0</v>
          </cell>
          <cell r="N186">
            <v>0</v>
          </cell>
        </row>
        <row r="187">
          <cell r="C187">
            <v>33995.25</v>
          </cell>
          <cell r="D187">
            <v>33995.25</v>
          </cell>
          <cell r="E187">
            <v>33995.25</v>
          </cell>
          <cell r="F187">
            <v>33995.25</v>
          </cell>
          <cell r="G187">
            <v>33995.25</v>
          </cell>
          <cell r="H187">
            <v>33995.25</v>
          </cell>
          <cell r="I187">
            <v>33995.25</v>
          </cell>
          <cell r="J187">
            <v>33995.25</v>
          </cell>
          <cell r="K187">
            <v>33995.25</v>
          </cell>
          <cell r="L187">
            <v>33995.25</v>
          </cell>
          <cell r="M187">
            <v>33995.25</v>
          </cell>
          <cell r="N187">
            <v>33995.25</v>
          </cell>
        </row>
        <row r="191">
          <cell r="C191">
            <v>22000</v>
          </cell>
          <cell r="D191">
            <v>26000</v>
          </cell>
          <cell r="E191">
            <v>26500</v>
          </cell>
          <cell r="F191">
            <v>18200</v>
          </cell>
          <cell r="G191">
            <v>14600</v>
          </cell>
          <cell r="H191">
            <v>20000</v>
          </cell>
          <cell r="I191">
            <v>26000</v>
          </cell>
          <cell r="J191">
            <v>35000</v>
          </cell>
          <cell r="K191">
            <v>40000</v>
          </cell>
          <cell r="L191">
            <v>40000</v>
          </cell>
          <cell r="M191">
            <v>43700</v>
          </cell>
          <cell r="N191">
            <v>41300</v>
          </cell>
        </row>
        <row r="192">
          <cell r="C192">
            <v>23566.666666666668</v>
          </cell>
          <cell r="D192">
            <v>23725</v>
          </cell>
          <cell r="E192">
            <v>31764</v>
          </cell>
          <cell r="F192">
            <v>26347.368421052633</v>
          </cell>
          <cell r="G192">
            <v>20110</v>
          </cell>
          <cell r="H192">
            <v>26900.000000000004</v>
          </cell>
          <cell r="I192">
            <v>27468.421052631576</v>
          </cell>
          <cell r="J192">
            <v>33725</v>
          </cell>
          <cell r="K192">
            <v>34308.333333333328</v>
          </cell>
          <cell r="L192">
            <v>28110.000000000004</v>
          </cell>
          <cell r="M192">
            <v>0</v>
          </cell>
          <cell r="N192">
            <v>0</v>
          </cell>
        </row>
        <row r="193">
          <cell r="C193">
            <v>47393.25</v>
          </cell>
          <cell r="D193">
            <v>47393.25</v>
          </cell>
          <cell r="E193">
            <v>47393.25</v>
          </cell>
          <cell r="F193">
            <v>47393.25</v>
          </cell>
          <cell r="G193">
            <v>47393.25</v>
          </cell>
          <cell r="H193">
            <v>47393.25</v>
          </cell>
          <cell r="I193">
            <v>47393.25</v>
          </cell>
          <cell r="J193">
            <v>47393.25</v>
          </cell>
          <cell r="K193">
            <v>47393.25</v>
          </cell>
          <cell r="L193">
            <v>47393.25</v>
          </cell>
          <cell r="M193">
            <v>47393.25</v>
          </cell>
          <cell r="N193">
            <v>47393.25</v>
          </cell>
        </row>
        <row r="197">
          <cell r="C197">
            <v>25000</v>
          </cell>
          <cell r="D197">
            <v>30000</v>
          </cell>
          <cell r="E197">
            <v>42000</v>
          </cell>
          <cell r="F197">
            <v>41000</v>
          </cell>
          <cell r="G197">
            <v>33000</v>
          </cell>
          <cell r="H197">
            <v>35000</v>
          </cell>
          <cell r="I197">
            <v>45000</v>
          </cell>
          <cell r="J197">
            <v>50000</v>
          </cell>
          <cell r="K197">
            <v>50000</v>
          </cell>
          <cell r="L197">
            <v>50000</v>
          </cell>
          <cell r="M197">
            <v>48500</v>
          </cell>
          <cell r="N197">
            <v>47500</v>
          </cell>
        </row>
        <row r="198">
          <cell r="C198">
            <v>27459.999999999996</v>
          </cell>
          <cell r="D198">
            <v>28665</v>
          </cell>
          <cell r="E198">
            <v>38100</v>
          </cell>
          <cell r="F198">
            <v>31684.21052631579</v>
          </cell>
          <cell r="G198">
            <v>31740</v>
          </cell>
          <cell r="H198">
            <v>37516.666666666664</v>
          </cell>
          <cell r="I198">
            <v>33710.526315789473</v>
          </cell>
          <cell r="J198">
            <v>47320</v>
          </cell>
          <cell r="K198">
            <v>48125</v>
          </cell>
          <cell r="L198">
            <v>47960</v>
          </cell>
          <cell r="M198">
            <v>0</v>
          </cell>
          <cell r="N198">
            <v>0</v>
          </cell>
        </row>
        <row r="199">
          <cell r="C199">
            <v>43282.5</v>
          </cell>
          <cell r="D199">
            <v>43282.5</v>
          </cell>
          <cell r="E199">
            <v>43282.5</v>
          </cell>
          <cell r="F199">
            <v>43282.5</v>
          </cell>
          <cell r="G199">
            <v>43282.5</v>
          </cell>
          <cell r="H199">
            <v>43282.5</v>
          </cell>
          <cell r="I199">
            <v>43282.5</v>
          </cell>
          <cell r="J199">
            <v>43282.5</v>
          </cell>
          <cell r="K199">
            <v>43282.5</v>
          </cell>
          <cell r="L199">
            <v>43282.5</v>
          </cell>
          <cell r="M199">
            <v>43282.5</v>
          </cell>
          <cell r="N199">
            <v>43282.5</v>
          </cell>
        </row>
        <row r="203">
          <cell r="C203">
            <v>7140</v>
          </cell>
          <cell r="D203">
            <v>10750</v>
          </cell>
          <cell r="E203">
            <v>12820</v>
          </cell>
          <cell r="F203">
            <v>13700</v>
          </cell>
          <cell r="G203">
            <v>12000</v>
          </cell>
          <cell r="H203">
            <v>13000</v>
          </cell>
          <cell r="I203">
            <v>13000</v>
          </cell>
          <cell r="J203">
            <v>15000</v>
          </cell>
          <cell r="K203">
            <v>14000</v>
          </cell>
          <cell r="L203">
            <v>24000</v>
          </cell>
          <cell r="M203">
            <v>20000</v>
          </cell>
          <cell r="N203">
            <v>20000</v>
          </cell>
        </row>
        <row r="204">
          <cell r="C204">
            <v>7600</v>
          </cell>
          <cell r="D204">
            <v>10010</v>
          </cell>
          <cell r="E204">
            <v>13224</v>
          </cell>
          <cell r="F204">
            <v>13426.315789473683</v>
          </cell>
          <cell r="G204">
            <v>9645</v>
          </cell>
          <cell r="H204">
            <v>12054.166666666668</v>
          </cell>
          <cell r="I204">
            <v>10989.473684210527</v>
          </cell>
          <cell r="J204">
            <v>10780</v>
          </cell>
          <cell r="K204">
            <v>16512.5</v>
          </cell>
          <cell r="L204">
            <v>18145</v>
          </cell>
          <cell r="M204">
            <v>0</v>
          </cell>
          <cell r="N204">
            <v>0</v>
          </cell>
        </row>
        <row r="205">
          <cell r="C205">
            <v>11984.25</v>
          </cell>
          <cell r="D205">
            <v>11984.25</v>
          </cell>
          <cell r="E205">
            <v>11984.25</v>
          </cell>
          <cell r="F205">
            <v>11984.25</v>
          </cell>
          <cell r="G205">
            <v>11984.25</v>
          </cell>
          <cell r="H205">
            <v>11984.25</v>
          </cell>
          <cell r="I205">
            <v>11984.25</v>
          </cell>
          <cell r="J205">
            <v>11984.25</v>
          </cell>
          <cell r="K205">
            <v>11984.25</v>
          </cell>
          <cell r="L205">
            <v>11984.25</v>
          </cell>
          <cell r="M205">
            <v>11984.25</v>
          </cell>
          <cell r="N205">
            <v>11984.25</v>
          </cell>
        </row>
        <row r="209">
          <cell r="C209">
            <v>3000</v>
          </cell>
          <cell r="D209">
            <v>2650</v>
          </cell>
          <cell r="E209">
            <v>3080</v>
          </cell>
          <cell r="F209">
            <v>1420</v>
          </cell>
          <cell r="G209">
            <v>1830</v>
          </cell>
          <cell r="H209">
            <v>2500</v>
          </cell>
          <cell r="I209">
            <v>2000</v>
          </cell>
          <cell r="J209">
            <v>1810</v>
          </cell>
          <cell r="K209">
            <v>1840</v>
          </cell>
          <cell r="L209">
            <v>2740</v>
          </cell>
          <cell r="M209">
            <v>3500</v>
          </cell>
          <cell r="N209">
            <v>6190</v>
          </cell>
        </row>
        <row r="210">
          <cell r="C210">
            <v>3080</v>
          </cell>
          <cell r="D210">
            <v>3145</v>
          </cell>
          <cell r="E210">
            <v>3032</v>
          </cell>
          <cell r="F210">
            <v>2010.5263157894738</v>
          </cell>
          <cell r="G210">
            <v>1940</v>
          </cell>
          <cell r="H210">
            <v>3266.666666666667</v>
          </cell>
          <cell r="I210">
            <v>2610.5263157894738</v>
          </cell>
          <cell r="J210">
            <v>2585</v>
          </cell>
          <cell r="K210">
            <v>3504.1666666666665</v>
          </cell>
          <cell r="L210">
            <v>2685</v>
          </cell>
          <cell r="M210">
            <v>0</v>
          </cell>
          <cell r="N210">
            <v>0</v>
          </cell>
        </row>
        <row r="211">
          <cell r="C211">
            <v>4632.75</v>
          </cell>
          <cell r="D211">
            <v>4632.75</v>
          </cell>
          <cell r="E211">
            <v>4632.75</v>
          </cell>
          <cell r="F211">
            <v>4632.75</v>
          </cell>
          <cell r="G211">
            <v>4632.75</v>
          </cell>
          <cell r="H211">
            <v>4632.75</v>
          </cell>
          <cell r="I211">
            <v>4632.75</v>
          </cell>
          <cell r="J211">
            <v>4632.75</v>
          </cell>
          <cell r="K211">
            <v>4632.75</v>
          </cell>
          <cell r="L211">
            <v>4632.75</v>
          </cell>
          <cell r="M211">
            <v>4632.75</v>
          </cell>
          <cell r="N211">
            <v>4632.75</v>
          </cell>
        </row>
        <row r="222">
          <cell r="C222">
            <v>0</v>
          </cell>
          <cell r="D222">
            <v>0</v>
          </cell>
          <cell r="E222">
            <v>0</v>
          </cell>
          <cell r="F222">
            <v>0</v>
          </cell>
          <cell r="G222">
            <v>0</v>
          </cell>
          <cell r="H222">
            <v>0</v>
          </cell>
          <cell r="I222">
            <v>0</v>
          </cell>
          <cell r="J222">
            <v>0</v>
          </cell>
          <cell r="K222">
            <v>0</v>
          </cell>
          <cell r="L222">
            <v>0</v>
          </cell>
          <cell r="M222">
            <v>0</v>
          </cell>
          <cell r="N222">
            <v>0</v>
          </cell>
        </row>
        <row r="233">
          <cell r="C233">
            <v>91800</v>
          </cell>
          <cell r="D233">
            <v>114290</v>
          </cell>
          <cell r="E233">
            <v>138980</v>
          </cell>
          <cell r="F233">
            <v>130050</v>
          </cell>
          <cell r="G233">
            <v>101550</v>
          </cell>
          <cell r="H233">
            <v>121400</v>
          </cell>
          <cell r="I233">
            <v>145850</v>
          </cell>
          <cell r="J233">
            <v>170360</v>
          </cell>
          <cell r="K233">
            <v>185500</v>
          </cell>
          <cell r="L233">
            <v>209030</v>
          </cell>
          <cell r="M233">
            <v>215900</v>
          </cell>
          <cell r="N233">
            <v>198490</v>
          </cell>
        </row>
        <row r="235">
          <cell r="C235">
            <v>184722.75</v>
          </cell>
          <cell r="D235">
            <v>184722.75</v>
          </cell>
          <cell r="E235">
            <v>184722.75</v>
          </cell>
          <cell r="F235">
            <v>184722.75</v>
          </cell>
          <cell r="G235">
            <v>184722.75</v>
          </cell>
          <cell r="H235">
            <v>184722.75</v>
          </cell>
          <cell r="I235">
            <v>184722.75</v>
          </cell>
          <cell r="J235">
            <v>184722.75</v>
          </cell>
          <cell r="K235">
            <v>184722.75</v>
          </cell>
          <cell r="L235">
            <v>184722.75</v>
          </cell>
          <cell r="M235">
            <v>184722.75</v>
          </cell>
          <cell r="N235">
            <v>184722.75</v>
          </cell>
        </row>
        <row r="237">
          <cell r="C237">
            <v>320</v>
          </cell>
          <cell r="D237">
            <v>315</v>
          </cell>
          <cell r="E237">
            <v>140</v>
          </cell>
          <cell r="F237">
            <v>140</v>
          </cell>
          <cell r="G237">
            <v>150</v>
          </cell>
          <cell r="H237">
            <v>250</v>
          </cell>
          <cell r="I237">
            <v>170</v>
          </cell>
          <cell r="J237">
            <v>170</v>
          </cell>
          <cell r="K237">
            <v>630</v>
          </cell>
          <cell r="L237">
            <v>410</v>
          </cell>
          <cell r="M237">
            <v>550</v>
          </cell>
          <cell r="N237">
            <v>310</v>
          </cell>
        </row>
        <row r="238">
          <cell r="C238">
            <v>426.66666666666669</v>
          </cell>
          <cell r="D238">
            <v>205</v>
          </cell>
          <cell r="E238">
            <v>244</v>
          </cell>
          <cell r="F238">
            <v>347.36842105263156</v>
          </cell>
          <cell r="G238">
            <v>225</v>
          </cell>
          <cell r="H238">
            <v>183.33333333333334</v>
          </cell>
          <cell r="I238">
            <v>231.57894736842107</v>
          </cell>
          <cell r="J238">
            <v>315</v>
          </cell>
          <cell r="K238">
            <v>633.33333333333326</v>
          </cell>
          <cell r="L238">
            <v>320</v>
          </cell>
          <cell r="M238">
            <v>0</v>
          </cell>
          <cell r="N238">
            <v>0</v>
          </cell>
        </row>
        <row r="239">
          <cell r="C239">
            <v>0</v>
          </cell>
          <cell r="D239">
            <v>0</v>
          </cell>
          <cell r="E239">
            <v>0</v>
          </cell>
          <cell r="F239">
            <v>0</v>
          </cell>
          <cell r="G239">
            <v>0</v>
          </cell>
          <cell r="H239">
            <v>0</v>
          </cell>
          <cell r="I239">
            <v>0</v>
          </cell>
          <cell r="J239">
            <v>0</v>
          </cell>
          <cell r="K239">
            <v>0</v>
          </cell>
          <cell r="L239">
            <v>0</v>
          </cell>
          <cell r="M239">
            <v>0</v>
          </cell>
          <cell r="N239">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sheetData sheetId="118"/>
      <sheetData sheetId="119"/>
      <sheetData sheetId="120"/>
      <sheetData sheetId="121"/>
      <sheetData sheetId="122"/>
      <sheetData sheetId="123"/>
      <sheetData sheetId="124" refreshError="1"/>
      <sheetData sheetId="125"/>
      <sheetData sheetId="126"/>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sheetData sheetId="186"/>
      <sheetData sheetId="187"/>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sheetData sheetId="198" refreshError="1"/>
      <sheetData sheetId="19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_Status_Rollup"/>
      <sheetName val="Project_Status-Systems-Rollup"/>
      <sheetName val="Field_Metrics"/>
      <sheetName val="Symptom_Analysis"/>
      <sheetName val="Sheet1"/>
      <sheetName val="Sheet2"/>
      <sheetName val="A"/>
    </sheetNames>
    <sheetDataSet>
      <sheetData sheetId="0" refreshError="1">
        <row r="1">
          <cell r="A1" t="str">
            <v>Project Status Rollup</v>
          </cell>
        </row>
        <row r="2">
          <cell r="A2">
            <v>38331</v>
          </cell>
        </row>
        <row r="5">
          <cell r="Q5" t="str">
            <v>Work Task Status</v>
          </cell>
        </row>
        <row r="6">
          <cell r="A6" t="str">
            <v xml:space="preserve">Product </v>
          </cell>
          <cell r="C6" t="str">
            <v>APD Phase</v>
          </cell>
          <cell r="K6" t="str">
            <v>Alpha</v>
          </cell>
          <cell r="L6" t="str">
            <v>Beta</v>
          </cell>
          <cell r="Q6" t="str">
            <v>% Red 
(from Dashboard)</v>
          </cell>
          <cell r="R6" t="str">
            <v>% Yellow (from Dashboard)</v>
          </cell>
        </row>
        <row r="8">
          <cell r="K8">
            <v>38353</v>
          </cell>
          <cell r="L8">
            <v>38384</v>
          </cell>
          <cell r="Q8">
            <v>0.1111111111111111</v>
          </cell>
          <cell r="R8">
            <v>0</v>
          </cell>
        </row>
        <row r="10">
          <cell r="K10">
            <v>38343</v>
          </cell>
          <cell r="L10">
            <v>38384</v>
          </cell>
          <cell r="Q10">
            <v>9.0909090909090912E-2</v>
          </cell>
          <cell r="R10">
            <v>0</v>
          </cell>
        </row>
        <row r="12">
          <cell r="C12" t="str">
            <v>Milestone Phase 4</v>
          </cell>
          <cell r="D12" t="str">
            <v>TBC</v>
          </cell>
          <cell r="E12" t="str">
            <v>V97.3</v>
          </cell>
          <cell r="F12" t="str">
            <v>Add to Shell V97.2:-
- Shell Token Ring Network Interface
- Fraud protection logic
- ZIP Code retry (Change Order)</v>
          </cell>
          <cell r="G12" t="str">
            <v>Jeff Hallman /
Nancy Hazelman /
Kelli Blalock</v>
          </cell>
          <cell r="H12" t="str">
            <v>Not Available</v>
          </cell>
          <cell r="I12" t="str">
            <v>Not available</v>
          </cell>
          <cell r="J12" t="str">
            <v>Not Available</v>
          </cell>
          <cell r="K12" t="str">
            <v>Not Available</v>
          </cell>
          <cell r="L12" t="str">
            <v>Not Available</v>
          </cell>
          <cell r="M12" t="str">
            <v>Not Available</v>
          </cell>
          <cell r="N12" t="str">
            <v>Not Available</v>
          </cell>
          <cell r="Q12" t="str">
            <v>Schedule not defined</v>
          </cell>
          <cell r="R12" t="str">
            <v>Schedule not defined</v>
          </cell>
        </row>
        <row r="14">
          <cell r="K14" t="str">
            <v>Not Available</v>
          </cell>
          <cell r="L14" t="str">
            <v>Not Available</v>
          </cell>
          <cell r="Q14" t="str">
            <v>Schedule not defined</v>
          </cell>
          <cell r="R14" t="str">
            <v>Schedule not defined</v>
          </cell>
        </row>
        <row r="16">
          <cell r="Q16" t="str">
            <v>Schedule not defined</v>
          </cell>
          <cell r="R16" t="str">
            <v>Schedule not defined</v>
          </cell>
        </row>
        <row r="19">
          <cell r="B19" t="str">
            <v>V06.1.10 has been released to manufacturing.</v>
          </cell>
        </row>
        <row r="22">
          <cell r="B22" t="str">
            <v>Yellow</v>
          </cell>
          <cell r="C22" t="str">
            <v>Milestone Phase 2</v>
          </cell>
          <cell r="D22">
            <v>2783</v>
          </cell>
          <cell r="E22" t="str">
            <v>16.0.XX</v>
          </cell>
          <cell r="F22" t="str">
            <v>Add:- 
- Interface to BP EPS
- Significant generic upgrades.
- Debit support</v>
          </cell>
          <cell r="G22" t="str">
            <v>Romona Jessup /
Drew Blaha /
Evelyn Wright</v>
          </cell>
          <cell r="H22">
            <v>38306</v>
          </cell>
          <cell r="I22" t="str">
            <v>Not available</v>
          </cell>
          <cell r="J22">
            <v>38306</v>
          </cell>
          <cell r="K22" t="str">
            <v>Not Available</v>
          </cell>
          <cell r="L22" t="str">
            <v>Not Available</v>
          </cell>
          <cell r="M22" t="str">
            <v>Not Available</v>
          </cell>
          <cell r="N22">
            <v>38504</v>
          </cell>
          <cell r="O22">
            <v>38534</v>
          </cell>
          <cell r="P22">
            <v>38596</v>
          </cell>
          <cell r="Q22">
            <v>0.04</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france"/>
      <sheetName val="italy"/>
      <sheetName val="uk"/>
      <sheetName val="netherlands"/>
    </sheetNames>
    <sheetDataSet>
      <sheetData sheetId="0" refreshError="1"/>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M OTD"/>
      <sheetName val="CM - Inv"/>
      <sheetName val="DPO-CM"/>
      <sheetName val="CM - LCR PPV"/>
      <sheetName val="Non-LCR PPV"/>
      <sheetName val="Action Plan PPV Master"/>
      <sheetName val="ABC Data"/>
      <sheetName val="Cntmrs"/>
      <sheetName val="Sheet6"/>
      <sheetName val="Cntmrs-Recruit"/>
      <sheetName val="DATA"/>
      <sheetName val="Matrix-Level 3-Gastonia"/>
      <sheetName val="Inventory"/>
      <sheetName val="2000"/>
      <sheetName val="D"/>
      <sheetName val="SAL-2000"/>
      <sheetName val="Ops Review Agenda"/>
      <sheetName val="FEB summary"/>
      <sheetName val="Actual &amp; Forecast"/>
      <sheetName val="Rates"/>
      <sheetName val="Work hours"/>
      <sheetName val="Monthly Allowances"/>
      <sheetName val="Forecast Accy, OTD, and Turns "/>
      <sheetName val="Sheet1"/>
      <sheetName val="RAS58 Action Plan"/>
      <sheetName val="CM_OTD"/>
      <sheetName val="CM_-_Inv"/>
      <sheetName val="CM_-_LCR_PPV"/>
      <sheetName val="Non-LCR_PPV"/>
      <sheetName val="Action_Plan_PPV_Master"/>
      <sheetName val="ABC_Data"/>
      <sheetName val="Matrix-Level_3-Gastonia"/>
      <sheetName val="Level 1 CM"/>
      <sheetName val="CM KPI 7"/>
      <sheetName val="CM TTI Item 4 &amp; 5"/>
      <sheetName val="by division"/>
      <sheetName val="perf by state"/>
      <sheetName val="MasterBowSht 2001"/>
      <sheetName val="REFERENCE D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ON PLAN"/>
      <sheetName val="Human Resources - SD Plan for F"/>
      <sheetName val="Human%20Resources%20-%20SD%20Pl"/>
    </sheetNames>
    <definedNames>
      <definedName name="_mc2"/>
      <definedName name="Bryon"/>
      <definedName name="Bryon2"/>
      <definedName name="jjh"/>
      <definedName name="mcdate2"/>
      <definedName name="weirgih2"/>
    </defined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pageSetUpPr fitToPage="1"/>
  </sheetPr>
  <dimension ref="A1:BH317"/>
  <sheetViews>
    <sheetView topLeftCell="B8" zoomScaleNormal="100" zoomScaleSheetLayoutView="110" workbookViewId="0">
      <selection activeCell="B11" sqref="B11:H11"/>
    </sheetView>
  </sheetViews>
  <sheetFormatPr defaultColWidth="9.1796875" defaultRowHeight="13" x14ac:dyDescent="0.3"/>
  <cols>
    <col min="1" max="1" width="3.7265625" style="1" customWidth="1"/>
    <col min="2" max="2" width="5.81640625" style="1" customWidth="1"/>
    <col min="3" max="3" width="13.26953125" style="1" customWidth="1"/>
    <col min="4" max="8" width="11.7265625" style="1" customWidth="1"/>
    <col min="9" max="9" width="22.26953125" style="1" customWidth="1"/>
    <col min="10" max="10" width="3.36328125" style="29" customWidth="1"/>
    <col min="11" max="60" width="9.1796875" style="29"/>
    <col min="61" max="16384" width="9.1796875" style="1"/>
  </cols>
  <sheetData>
    <row r="1" spans="1:60" ht="17.25" customHeight="1" x14ac:dyDescent="0.4">
      <c r="A1" s="18"/>
      <c r="B1" s="19"/>
      <c r="C1" s="19"/>
      <c r="D1" s="19"/>
      <c r="E1" s="19"/>
      <c r="F1" s="19"/>
      <c r="G1" s="19"/>
      <c r="H1" s="19"/>
      <c r="I1" s="20"/>
    </row>
    <row r="2" spans="1:60" ht="17.25" customHeight="1" x14ac:dyDescent="0.4">
      <c r="A2" s="229" t="s">
        <v>214</v>
      </c>
      <c r="B2" s="230"/>
      <c r="C2" s="230"/>
      <c r="D2" s="230"/>
      <c r="E2" s="230"/>
      <c r="F2" s="230"/>
      <c r="G2" s="230"/>
      <c r="H2" s="230"/>
      <c r="I2" s="231"/>
    </row>
    <row r="3" spans="1:60" x14ac:dyDescent="0.3">
      <c r="A3" s="21"/>
      <c r="B3" s="2"/>
      <c r="C3" s="2"/>
      <c r="D3" s="2"/>
      <c r="E3" s="2"/>
      <c r="F3" s="2"/>
      <c r="G3" s="2"/>
      <c r="H3" s="3"/>
      <c r="I3" s="22"/>
    </row>
    <row r="4" spans="1:60" x14ac:dyDescent="0.3">
      <c r="A4" s="23"/>
      <c r="B4" s="24"/>
      <c r="C4" s="24"/>
      <c r="D4" s="24"/>
      <c r="E4" s="24"/>
      <c r="F4" s="24"/>
      <c r="G4" s="24"/>
      <c r="H4" s="25"/>
      <c r="I4" s="209" t="s">
        <v>648</v>
      </c>
    </row>
    <row r="5" spans="1:60" s="4" customFormat="1" ht="63.75" customHeight="1" x14ac:dyDescent="0.25">
      <c r="A5" s="16"/>
      <c r="B5" s="238" t="s">
        <v>218</v>
      </c>
      <c r="C5" s="238"/>
      <c r="D5" s="238"/>
      <c r="E5" s="238"/>
      <c r="F5" s="238"/>
      <c r="G5" s="238"/>
      <c r="H5" s="238"/>
      <c r="I5" s="17"/>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row>
    <row r="6" spans="1:60" s="4" customFormat="1" ht="38.25" customHeight="1" x14ac:dyDescent="0.25">
      <c r="A6" s="11"/>
      <c r="B6" s="238" t="s">
        <v>649</v>
      </c>
      <c r="C6" s="238"/>
      <c r="D6" s="238"/>
      <c r="E6" s="238"/>
      <c r="F6" s="238"/>
      <c r="G6" s="238"/>
      <c r="H6" s="238"/>
      <c r="I6" s="12"/>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row>
    <row r="7" spans="1:60" s="4" customFormat="1" ht="51" customHeight="1" x14ac:dyDescent="0.25">
      <c r="A7" s="11"/>
      <c r="B7" s="238" t="s">
        <v>215</v>
      </c>
      <c r="C7" s="238"/>
      <c r="D7" s="238"/>
      <c r="E7" s="238"/>
      <c r="F7" s="238"/>
      <c r="G7" s="238"/>
      <c r="H7" s="238"/>
      <c r="I7" s="12"/>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row>
    <row r="8" spans="1:60" s="4" customFormat="1" ht="51" customHeight="1" x14ac:dyDescent="0.25">
      <c r="A8" s="11"/>
      <c r="B8" s="238" t="s">
        <v>650</v>
      </c>
      <c r="C8" s="238"/>
      <c r="D8" s="238"/>
      <c r="E8" s="238"/>
      <c r="F8" s="238"/>
      <c r="G8" s="238"/>
      <c r="H8" s="238"/>
      <c r="I8" s="12"/>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row>
    <row r="9" spans="1:60" s="4" customFormat="1" ht="38.25" customHeight="1" x14ac:dyDescent="0.25">
      <c r="A9" s="11"/>
      <c r="B9" s="238" t="s">
        <v>216</v>
      </c>
      <c r="C9" s="238"/>
      <c r="D9" s="238"/>
      <c r="E9" s="238"/>
      <c r="F9" s="238"/>
      <c r="G9" s="238"/>
      <c r="H9" s="238"/>
      <c r="I9" s="12"/>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row>
    <row r="10" spans="1:60" s="4" customFormat="1" ht="51" customHeight="1" x14ac:dyDescent="0.25">
      <c r="A10" s="11"/>
      <c r="B10" s="238" t="s">
        <v>646</v>
      </c>
      <c r="C10" s="238"/>
      <c r="D10" s="238"/>
      <c r="E10" s="238"/>
      <c r="F10" s="238"/>
      <c r="G10" s="238"/>
      <c r="H10" s="238"/>
      <c r="I10" s="12"/>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row>
    <row r="11" spans="1:60" s="4" customFormat="1" ht="25.5" customHeight="1" x14ac:dyDescent="0.25">
      <c r="A11" s="11"/>
      <c r="B11" s="238" t="s">
        <v>237</v>
      </c>
      <c r="C11" s="238"/>
      <c r="D11" s="238"/>
      <c r="E11" s="238"/>
      <c r="F11" s="238"/>
      <c r="G11" s="238"/>
      <c r="H11" s="238"/>
      <c r="I11" s="12"/>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row>
    <row r="12" spans="1:60" s="4" customFormat="1" ht="25.5" customHeight="1" x14ac:dyDescent="0.25">
      <c r="A12" s="11"/>
      <c r="B12" s="238" t="s">
        <v>651</v>
      </c>
      <c r="C12" s="238"/>
      <c r="D12" s="238"/>
      <c r="E12" s="238"/>
      <c r="F12" s="238"/>
      <c r="G12" s="238"/>
      <c r="H12" s="238"/>
      <c r="I12" s="12"/>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row>
    <row r="13" spans="1:60" s="4" customFormat="1" ht="25.5" customHeight="1" x14ac:dyDescent="0.25">
      <c r="A13" s="11"/>
      <c r="B13" s="238" t="s">
        <v>647</v>
      </c>
      <c r="C13" s="238"/>
      <c r="D13" s="238"/>
      <c r="E13" s="238"/>
      <c r="F13" s="238"/>
      <c r="G13" s="238"/>
      <c r="H13" s="238"/>
      <c r="I13" s="12"/>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row>
    <row r="14" spans="1:60" s="4" customFormat="1" ht="25.5" customHeight="1" x14ac:dyDescent="0.25">
      <c r="A14" s="13"/>
      <c r="B14" s="15"/>
      <c r="C14" s="15"/>
      <c r="D14" s="15"/>
      <c r="E14" s="15"/>
      <c r="F14" s="15"/>
      <c r="G14" s="15"/>
      <c r="H14" s="15"/>
      <c r="I14" s="14"/>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row>
    <row r="15" spans="1:60" ht="17.25" customHeight="1" x14ac:dyDescent="0.3">
      <c r="A15" s="232" t="s">
        <v>0</v>
      </c>
      <c r="B15" s="233"/>
      <c r="C15" s="233"/>
      <c r="D15" s="233"/>
      <c r="E15" s="233"/>
      <c r="F15" s="233"/>
      <c r="G15" s="233"/>
      <c r="H15" s="233"/>
      <c r="I15" s="234"/>
    </row>
    <row r="16" spans="1:60" ht="25.5" customHeight="1" x14ac:dyDescent="0.3">
      <c r="A16" s="239" t="s">
        <v>1</v>
      </c>
      <c r="B16" s="240"/>
      <c r="C16" s="236"/>
      <c r="D16" s="235" t="s">
        <v>3</v>
      </c>
      <c r="E16" s="236"/>
      <c r="F16" s="235" t="s">
        <v>4</v>
      </c>
      <c r="G16" s="236"/>
      <c r="H16" s="237" t="s">
        <v>5</v>
      </c>
      <c r="I16" s="237"/>
    </row>
    <row r="17" spans="1:9" ht="38.25" customHeight="1" x14ac:dyDescent="0.3">
      <c r="A17" s="250" t="s">
        <v>19</v>
      </c>
      <c r="B17" s="251"/>
      <c r="C17" s="252"/>
      <c r="D17" s="242" t="s">
        <v>20</v>
      </c>
      <c r="E17" s="243"/>
      <c r="F17" s="242" t="s">
        <v>20</v>
      </c>
      <c r="G17" s="243"/>
      <c r="H17" s="241" t="s">
        <v>21</v>
      </c>
      <c r="I17" s="241"/>
    </row>
    <row r="18" spans="1:9" ht="38.25" customHeight="1" x14ac:dyDescent="0.3">
      <c r="A18" s="253">
        <v>3</v>
      </c>
      <c r="B18" s="254"/>
      <c r="C18" s="255"/>
      <c r="D18" s="242" t="s">
        <v>6</v>
      </c>
      <c r="E18" s="243"/>
      <c r="F18" s="242" t="s">
        <v>7</v>
      </c>
      <c r="G18" s="243"/>
      <c r="H18" s="241" t="s">
        <v>8</v>
      </c>
      <c r="I18" s="241"/>
    </row>
    <row r="19" spans="1:9" ht="51" customHeight="1" x14ac:dyDescent="0.3">
      <c r="A19" s="253">
        <v>2</v>
      </c>
      <c r="B19" s="254"/>
      <c r="C19" s="255"/>
      <c r="D19" s="242" t="s">
        <v>9</v>
      </c>
      <c r="E19" s="243"/>
      <c r="F19" s="242" t="s">
        <v>10</v>
      </c>
      <c r="G19" s="243"/>
      <c r="H19" s="241" t="s">
        <v>11</v>
      </c>
      <c r="I19" s="241"/>
    </row>
    <row r="20" spans="1:9" ht="38.25" customHeight="1" x14ac:dyDescent="0.3">
      <c r="A20" s="244">
        <v>1</v>
      </c>
      <c r="B20" s="245"/>
      <c r="C20" s="246"/>
      <c r="D20" s="242" t="s">
        <v>12</v>
      </c>
      <c r="E20" s="243"/>
      <c r="F20" s="242" t="s">
        <v>13</v>
      </c>
      <c r="G20" s="243"/>
      <c r="H20" s="241" t="s">
        <v>14</v>
      </c>
      <c r="I20" s="241"/>
    </row>
    <row r="21" spans="1:9" ht="38.25" customHeight="1" x14ac:dyDescent="0.3">
      <c r="A21" s="247">
        <v>0</v>
      </c>
      <c r="B21" s="248"/>
      <c r="C21" s="249"/>
      <c r="D21" s="242" t="s">
        <v>16</v>
      </c>
      <c r="E21" s="243"/>
      <c r="F21" s="242" t="s">
        <v>17</v>
      </c>
      <c r="G21" s="243"/>
      <c r="H21" s="241" t="s">
        <v>18</v>
      </c>
      <c r="I21" s="241"/>
    </row>
    <row r="22" spans="1:9" x14ac:dyDescent="0.3">
      <c r="A22" s="29"/>
      <c r="B22" s="29"/>
      <c r="C22" s="29"/>
      <c r="D22" s="29"/>
      <c r="E22" s="29"/>
      <c r="F22" s="29"/>
      <c r="G22" s="29"/>
      <c r="H22" s="29"/>
      <c r="I22" s="29"/>
    </row>
    <row r="23" spans="1:9" x14ac:dyDescent="0.3">
      <c r="A23" s="29"/>
      <c r="B23" s="29"/>
      <c r="C23" s="29"/>
      <c r="D23" s="29"/>
      <c r="E23" s="29"/>
      <c r="F23" s="29"/>
      <c r="G23" s="29"/>
      <c r="H23" s="29"/>
      <c r="I23" s="29"/>
    </row>
    <row r="24" spans="1:9" x14ac:dyDescent="0.3">
      <c r="A24" s="29"/>
      <c r="B24" s="29"/>
      <c r="C24" s="29"/>
      <c r="D24" s="29"/>
      <c r="E24" s="29"/>
      <c r="F24" s="29"/>
      <c r="G24" s="29"/>
      <c r="H24" s="29"/>
      <c r="I24" s="29"/>
    </row>
    <row r="25" spans="1:9" x14ac:dyDescent="0.3">
      <c r="A25" s="29"/>
      <c r="B25" s="29"/>
      <c r="C25" s="29"/>
      <c r="D25" s="29"/>
      <c r="E25" s="29"/>
      <c r="F25" s="29"/>
      <c r="G25" s="29"/>
      <c r="H25" s="29"/>
      <c r="I25" s="29"/>
    </row>
    <row r="26" spans="1:9" x14ac:dyDescent="0.3">
      <c r="A26" s="29"/>
      <c r="B26" s="29"/>
      <c r="C26" s="29"/>
      <c r="D26" s="29"/>
      <c r="E26" s="29"/>
      <c r="F26" s="29"/>
      <c r="G26" s="29"/>
      <c r="H26" s="29"/>
      <c r="I26" s="29"/>
    </row>
    <row r="27" spans="1:9" x14ac:dyDescent="0.3">
      <c r="A27" s="29"/>
      <c r="B27" s="29"/>
      <c r="C27" s="29"/>
      <c r="D27" s="29"/>
      <c r="E27" s="29"/>
      <c r="F27" s="29"/>
      <c r="G27" s="29"/>
      <c r="H27" s="29"/>
      <c r="I27" s="29"/>
    </row>
    <row r="28" spans="1:9" x14ac:dyDescent="0.3">
      <c r="A28" s="29"/>
      <c r="B28" s="29"/>
      <c r="C28" s="29"/>
      <c r="D28" s="29"/>
      <c r="E28" s="29"/>
      <c r="F28" s="29"/>
      <c r="G28" s="29"/>
      <c r="H28" s="29"/>
      <c r="I28" s="29"/>
    </row>
    <row r="29" spans="1:9" x14ac:dyDescent="0.3">
      <c r="A29" s="29"/>
      <c r="B29" s="29"/>
      <c r="C29" s="29"/>
      <c r="D29" s="29"/>
      <c r="E29" s="29"/>
      <c r="F29" s="29"/>
      <c r="G29" s="29"/>
      <c r="H29" s="29"/>
      <c r="I29" s="29"/>
    </row>
    <row r="30" spans="1:9" x14ac:dyDescent="0.3">
      <c r="A30" s="29"/>
      <c r="B30" s="29"/>
      <c r="C30" s="29"/>
      <c r="D30" s="29"/>
      <c r="E30" s="29"/>
      <c r="F30" s="29"/>
      <c r="G30" s="29"/>
      <c r="H30" s="29"/>
      <c r="I30" s="29"/>
    </row>
    <row r="31" spans="1:9" x14ac:dyDescent="0.3">
      <c r="A31" s="29"/>
      <c r="B31" s="29"/>
      <c r="C31" s="29"/>
      <c r="D31" s="29"/>
      <c r="E31" s="29"/>
      <c r="F31" s="29"/>
      <c r="G31" s="29"/>
      <c r="H31" s="29"/>
      <c r="I31" s="29"/>
    </row>
    <row r="32" spans="1:9" x14ac:dyDescent="0.3">
      <c r="A32" s="29"/>
      <c r="B32" s="29"/>
      <c r="C32" s="29"/>
      <c r="D32" s="29"/>
      <c r="E32" s="29"/>
      <c r="F32" s="29"/>
      <c r="G32" s="29"/>
      <c r="H32" s="29"/>
      <c r="I32" s="29"/>
    </row>
    <row r="33" spans="1:9" x14ac:dyDescent="0.3">
      <c r="A33" s="29"/>
      <c r="B33" s="29"/>
      <c r="C33" s="29"/>
      <c r="D33" s="29"/>
      <c r="E33" s="29"/>
      <c r="F33" s="29"/>
      <c r="G33" s="29"/>
      <c r="H33" s="29"/>
      <c r="I33" s="29"/>
    </row>
    <row r="34" spans="1:9" x14ac:dyDescent="0.3">
      <c r="A34" s="29"/>
      <c r="B34" s="29"/>
      <c r="C34" s="29"/>
      <c r="D34" s="29"/>
      <c r="E34" s="29"/>
      <c r="F34" s="29"/>
      <c r="G34" s="29"/>
      <c r="H34" s="29"/>
      <c r="I34" s="29"/>
    </row>
    <row r="35" spans="1:9" x14ac:dyDescent="0.3">
      <c r="A35" s="29"/>
      <c r="B35" s="29"/>
      <c r="C35" s="29"/>
      <c r="D35" s="29"/>
      <c r="E35" s="29"/>
      <c r="F35" s="29"/>
      <c r="G35" s="29"/>
      <c r="H35" s="29"/>
      <c r="I35" s="29"/>
    </row>
    <row r="36" spans="1:9" x14ac:dyDescent="0.3">
      <c r="A36" s="29"/>
      <c r="B36" s="29"/>
      <c r="C36" s="29"/>
      <c r="D36" s="29"/>
      <c r="E36" s="29"/>
      <c r="F36" s="29"/>
      <c r="G36" s="29"/>
      <c r="H36" s="29"/>
      <c r="I36" s="29"/>
    </row>
    <row r="37" spans="1:9" x14ac:dyDescent="0.3">
      <c r="A37" s="29"/>
      <c r="B37" s="29"/>
      <c r="C37" s="29"/>
      <c r="D37" s="29"/>
      <c r="E37" s="29"/>
      <c r="F37" s="29"/>
      <c r="G37" s="29"/>
      <c r="H37" s="29"/>
      <c r="I37" s="29"/>
    </row>
    <row r="38" spans="1:9" x14ac:dyDescent="0.3">
      <c r="A38" s="29"/>
      <c r="B38" s="29"/>
      <c r="C38" s="29"/>
      <c r="D38" s="29"/>
      <c r="E38" s="29"/>
      <c r="F38" s="29"/>
      <c r="G38" s="29"/>
      <c r="H38" s="29"/>
      <c r="I38" s="29"/>
    </row>
    <row r="39" spans="1:9" x14ac:dyDescent="0.3">
      <c r="A39" s="29"/>
      <c r="B39" s="29"/>
      <c r="C39" s="29"/>
      <c r="D39" s="29"/>
      <c r="E39" s="29"/>
      <c r="F39" s="29"/>
      <c r="G39" s="29"/>
      <c r="H39" s="29"/>
      <c r="I39" s="29"/>
    </row>
    <row r="40" spans="1:9" x14ac:dyDescent="0.3">
      <c r="A40" s="29"/>
      <c r="B40" s="29"/>
      <c r="C40" s="29"/>
      <c r="D40" s="29"/>
      <c r="E40" s="29"/>
      <c r="F40" s="29"/>
      <c r="G40" s="29"/>
      <c r="H40" s="29"/>
      <c r="I40" s="29"/>
    </row>
    <row r="41" spans="1:9" x14ac:dyDescent="0.3">
      <c r="A41" s="29"/>
      <c r="B41" s="29"/>
      <c r="C41" s="29"/>
      <c r="D41" s="29"/>
      <c r="E41" s="29"/>
      <c r="F41" s="29"/>
      <c r="G41" s="29"/>
      <c r="H41" s="29"/>
      <c r="I41" s="29"/>
    </row>
    <row r="42" spans="1:9" x14ac:dyDescent="0.3">
      <c r="A42" s="29"/>
      <c r="B42" s="29"/>
      <c r="C42" s="29"/>
      <c r="D42" s="29"/>
      <c r="E42" s="29"/>
      <c r="F42" s="29"/>
      <c r="G42" s="29"/>
      <c r="H42" s="29"/>
      <c r="I42" s="29"/>
    </row>
    <row r="43" spans="1:9" x14ac:dyDescent="0.3">
      <c r="A43" s="29"/>
      <c r="B43" s="29"/>
      <c r="C43" s="29"/>
      <c r="D43" s="29"/>
      <c r="E43" s="29"/>
      <c r="F43" s="29"/>
      <c r="G43" s="29"/>
      <c r="H43" s="29"/>
      <c r="I43" s="29"/>
    </row>
    <row r="44" spans="1:9" x14ac:dyDescent="0.3">
      <c r="A44" s="29"/>
      <c r="B44" s="29"/>
      <c r="C44" s="29"/>
      <c r="D44" s="29"/>
      <c r="E44" s="29"/>
      <c r="F44" s="29"/>
      <c r="G44" s="29"/>
      <c r="H44" s="29"/>
      <c r="I44" s="29"/>
    </row>
    <row r="45" spans="1:9" x14ac:dyDescent="0.3">
      <c r="A45" s="29"/>
      <c r="B45" s="29"/>
      <c r="C45" s="29"/>
      <c r="D45" s="29"/>
      <c r="E45" s="29"/>
      <c r="F45" s="29"/>
      <c r="G45" s="29"/>
      <c r="H45" s="29"/>
      <c r="I45" s="29"/>
    </row>
    <row r="46" spans="1:9" x14ac:dyDescent="0.3">
      <c r="A46" s="29"/>
      <c r="B46" s="29"/>
      <c r="C46" s="29"/>
      <c r="D46" s="29"/>
      <c r="E46" s="29"/>
      <c r="F46" s="29"/>
      <c r="G46" s="29"/>
      <c r="H46" s="29"/>
      <c r="I46" s="29"/>
    </row>
    <row r="47" spans="1:9" x14ac:dyDescent="0.3">
      <c r="A47" s="29"/>
      <c r="B47" s="29"/>
      <c r="C47" s="29"/>
      <c r="D47" s="29"/>
      <c r="E47" s="29"/>
      <c r="F47" s="29"/>
      <c r="G47" s="29"/>
      <c r="H47" s="29"/>
      <c r="I47" s="29"/>
    </row>
    <row r="48" spans="1:9" x14ac:dyDescent="0.3">
      <c r="A48" s="29"/>
      <c r="B48" s="29"/>
      <c r="C48" s="29"/>
      <c r="D48" s="29"/>
      <c r="E48" s="29"/>
      <c r="F48" s="29"/>
      <c r="G48" s="29"/>
      <c r="H48" s="29"/>
      <c r="I48" s="29"/>
    </row>
    <row r="49" spans="1:9" x14ac:dyDescent="0.3">
      <c r="A49" s="29"/>
      <c r="B49" s="29"/>
      <c r="C49" s="29"/>
      <c r="D49" s="29"/>
      <c r="E49" s="29"/>
      <c r="F49" s="29"/>
      <c r="G49" s="29"/>
      <c r="H49" s="29"/>
      <c r="I49" s="29"/>
    </row>
    <row r="50" spans="1:9" x14ac:dyDescent="0.3">
      <c r="A50" s="29"/>
      <c r="B50" s="29"/>
      <c r="C50" s="29"/>
      <c r="D50" s="29"/>
      <c r="E50" s="29"/>
      <c r="F50" s="29"/>
      <c r="G50" s="29"/>
      <c r="H50" s="29"/>
      <c r="I50" s="29"/>
    </row>
    <row r="51" spans="1:9" x14ac:dyDescent="0.3">
      <c r="A51" s="29"/>
      <c r="B51" s="29"/>
      <c r="C51" s="29"/>
      <c r="D51" s="29"/>
      <c r="E51" s="29"/>
      <c r="F51" s="29"/>
      <c r="G51" s="29"/>
      <c r="H51" s="29"/>
      <c r="I51" s="29"/>
    </row>
    <row r="52" spans="1:9" x14ac:dyDescent="0.3">
      <c r="A52" s="29"/>
      <c r="B52" s="29"/>
      <c r="C52" s="29"/>
      <c r="D52" s="29"/>
      <c r="E52" s="29"/>
      <c r="F52" s="29"/>
      <c r="G52" s="29"/>
      <c r="H52" s="29"/>
      <c r="I52" s="29"/>
    </row>
    <row r="53" spans="1:9" x14ac:dyDescent="0.3">
      <c r="A53" s="29"/>
      <c r="B53" s="29"/>
      <c r="C53" s="29"/>
      <c r="D53" s="29"/>
      <c r="E53" s="29"/>
      <c r="F53" s="29"/>
      <c r="G53" s="29"/>
      <c r="H53" s="29"/>
      <c r="I53" s="29"/>
    </row>
    <row r="54" spans="1:9" x14ac:dyDescent="0.3">
      <c r="A54" s="29"/>
      <c r="B54" s="29"/>
      <c r="C54" s="29"/>
      <c r="D54" s="29"/>
      <c r="E54" s="29"/>
      <c r="F54" s="29"/>
      <c r="G54" s="29"/>
      <c r="H54" s="29"/>
      <c r="I54" s="29"/>
    </row>
    <row r="55" spans="1:9" x14ac:dyDescent="0.3">
      <c r="A55" s="29"/>
      <c r="B55" s="29"/>
      <c r="C55" s="29"/>
      <c r="D55" s="29"/>
      <c r="E55" s="29"/>
      <c r="F55" s="29"/>
      <c r="G55" s="29"/>
      <c r="H55" s="29"/>
      <c r="I55" s="29"/>
    </row>
    <row r="56" spans="1:9" x14ac:dyDescent="0.3">
      <c r="A56" s="29"/>
      <c r="B56" s="29"/>
      <c r="C56" s="29"/>
      <c r="D56" s="29"/>
      <c r="E56" s="29"/>
      <c r="F56" s="29"/>
      <c r="G56" s="29"/>
      <c r="H56" s="29"/>
      <c r="I56" s="29"/>
    </row>
    <row r="57" spans="1:9" x14ac:dyDescent="0.3">
      <c r="A57" s="29"/>
      <c r="B57" s="29"/>
      <c r="C57" s="29"/>
      <c r="D57" s="29"/>
      <c r="E57" s="29"/>
      <c r="F57" s="29"/>
      <c r="G57" s="29"/>
      <c r="H57" s="29"/>
      <c r="I57" s="29"/>
    </row>
    <row r="58" spans="1:9" x14ac:dyDescent="0.3">
      <c r="A58" s="29"/>
      <c r="B58" s="29"/>
      <c r="C58" s="29"/>
      <c r="D58" s="29"/>
      <c r="E58" s="29"/>
      <c r="F58" s="29"/>
      <c r="G58" s="29"/>
      <c r="H58" s="29"/>
      <c r="I58" s="29"/>
    </row>
    <row r="59" spans="1:9" x14ac:dyDescent="0.3">
      <c r="A59" s="29"/>
      <c r="B59" s="29"/>
      <c r="C59" s="29"/>
      <c r="D59" s="29"/>
      <c r="E59" s="29"/>
      <c r="F59" s="29"/>
      <c r="G59" s="29"/>
      <c r="H59" s="29"/>
      <c r="I59" s="29"/>
    </row>
    <row r="60" spans="1:9" x14ac:dyDescent="0.3">
      <c r="A60" s="29"/>
      <c r="B60" s="29"/>
      <c r="C60" s="29"/>
      <c r="D60" s="29"/>
      <c r="E60" s="29"/>
      <c r="F60" s="29"/>
      <c r="G60" s="29"/>
      <c r="H60" s="29"/>
      <c r="I60" s="29"/>
    </row>
    <row r="61" spans="1:9" x14ac:dyDescent="0.3">
      <c r="A61" s="29"/>
      <c r="B61" s="29"/>
      <c r="C61" s="29"/>
      <c r="D61" s="29"/>
      <c r="E61" s="29"/>
      <c r="F61" s="29"/>
      <c r="G61" s="29"/>
      <c r="H61" s="29"/>
      <c r="I61" s="29"/>
    </row>
    <row r="62" spans="1:9" x14ac:dyDescent="0.3">
      <c r="A62" s="29"/>
      <c r="B62" s="29"/>
      <c r="C62" s="29"/>
      <c r="D62" s="29"/>
      <c r="E62" s="29"/>
      <c r="F62" s="29"/>
      <c r="G62" s="29"/>
      <c r="H62" s="29"/>
      <c r="I62" s="29"/>
    </row>
    <row r="63" spans="1:9" x14ac:dyDescent="0.3">
      <c r="A63" s="29"/>
      <c r="B63" s="29"/>
      <c r="C63" s="29"/>
      <c r="D63" s="29"/>
      <c r="E63" s="29"/>
      <c r="F63" s="29"/>
      <c r="G63" s="29"/>
      <c r="H63" s="29"/>
      <c r="I63" s="29"/>
    </row>
    <row r="64" spans="1:9" x14ac:dyDescent="0.3">
      <c r="A64" s="29"/>
      <c r="B64" s="29"/>
      <c r="C64" s="29"/>
      <c r="D64" s="29"/>
      <c r="E64" s="29"/>
      <c r="F64" s="29"/>
      <c r="G64" s="29"/>
      <c r="H64" s="29"/>
      <c r="I64" s="29"/>
    </row>
    <row r="65" spans="1:9" x14ac:dyDescent="0.3">
      <c r="A65" s="29"/>
      <c r="B65" s="29"/>
      <c r="C65" s="29"/>
      <c r="D65" s="29"/>
      <c r="E65" s="29"/>
      <c r="F65" s="29"/>
      <c r="G65" s="29"/>
      <c r="H65" s="29"/>
      <c r="I65" s="29"/>
    </row>
    <row r="66" spans="1:9" x14ac:dyDescent="0.3">
      <c r="A66" s="29"/>
      <c r="B66" s="29"/>
      <c r="C66" s="29"/>
      <c r="D66" s="29"/>
      <c r="E66" s="29"/>
      <c r="F66" s="29"/>
      <c r="G66" s="29"/>
      <c r="H66" s="29"/>
      <c r="I66" s="29"/>
    </row>
    <row r="67" spans="1:9" x14ac:dyDescent="0.3">
      <c r="A67" s="29"/>
      <c r="B67" s="29"/>
      <c r="C67" s="29"/>
      <c r="D67" s="29"/>
      <c r="E67" s="29"/>
      <c r="F67" s="29"/>
      <c r="G67" s="29"/>
      <c r="H67" s="29"/>
      <c r="I67" s="29"/>
    </row>
    <row r="68" spans="1:9" x14ac:dyDescent="0.3">
      <c r="A68" s="29"/>
      <c r="B68" s="29"/>
      <c r="C68" s="29"/>
      <c r="D68" s="29"/>
      <c r="E68" s="29"/>
      <c r="F68" s="29"/>
      <c r="G68" s="29"/>
      <c r="H68" s="29"/>
      <c r="I68" s="29"/>
    </row>
    <row r="69" spans="1:9" x14ac:dyDescent="0.3">
      <c r="A69" s="29"/>
      <c r="B69" s="29"/>
      <c r="C69" s="29"/>
      <c r="D69" s="29"/>
      <c r="E69" s="29"/>
      <c r="F69" s="29"/>
      <c r="G69" s="29"/>
      <c r="H69" s="29"/>
      <c r="I69" s="29"/>
    </row>
    <row r="70" spans="1:9" x14ac:dyDescent="0.3">
      <c r="A70" s="29"/>
      <c r="B70" s="29"/>
      <c r="C70" s="29"/>
      <c r="D70" s="29"/>
      <c r="E70" s="29"/>
      <c r="F70" s="29"/>
      <c r="G70" s="29"/>
      <c r="H70" s="29"/>
      <c r="I70" s="29"/>
    </row>
    <row r="71" spans="1:9" x14ac:dyDescent="0.3">
      <c r="A71" s="29"/>
      <c r="B71" s="29"/>
      <c r="C71" s="29"/>
      <c r="D71" s="29"/>
      <c r="E71" s="29"/>
      <c r="F71" s="29"/>
      <c r="G71" s="29"/>
      <c r="H71" s="29"/>
      <c r="I71" s="29"/>
    </row>
    <row r="72" spans="1:9" x14ac:dyDescent="0.3">
      <c r="A72" s="29"/>
      <c r="B72" s="29"/>
      <c r="C72" s="29"/>
      <c r="D72" s="29"/>
      <c r="E72" s="29"/>
      <c r="F72" s="29"/>
      <c r="G72" s="29"/>
      <c r="H72" s="29"/>
      <c r="I72" s="29"/>
    </row>
    <row r="73" spans="1:9" x14ac:dyDescent="0.3">
      <c r="A73" s="29"/>
      <c r="B73" s="29"/>
      <c r="C73" s="29"/>
      <c r="D73" s="29"/>
      <c r="E73" s="29"/>
      <c r="F73" s="29"/>
      <c r="G73" s="29"/>
      <c r="H73" s="29"/>
      <c r="I73" s="29"/>
    </row>
    <row r="74" spans="1:9" x14ac:dyDescent="0.3">
      <c r="A74" s="29"/>
      <c r="B74" s="29"/>
      <c r="C74" s="29"/>
      <c r="D74" s="29"/>
      <c r="E74" s="29"/>
      <c r="F74" s="29"/>
      <c r="G74" s="29"/>
      <c r="H74" s="29"/>
      <c r="I74" s="29"/>
    </row>
    <row r="75" spans="1:9" x14ac:dyDescent="0.3">
      <c r="A75" s="29"/>
      <c r="B75" s="29"/>
      <c r="C75" s="29"/>
      <c r="D75" s="29"/>
      <c r="E75" s="29"/>
      <c r="F75" s="29"/>
      <c r="G75" s="29"/>
      <c r="H75" s="29"/>
      <c r="I75" s="29"/>
    </row>
    <row r="76" spans="1:9" x14ac:dyDescent="0.3">
      <c r="A76" s="29"/>
      <c r="B76" s="29"/>
      <c r="C76" s="29"/>
      <c r="D76" s="29"/>
      <c r="E76" s="29"/>
      <c r="F76" s="29"/>
      <c r="G76" s="29"/>
      <c r="H76" s="29"/>
      <c r="I76" s="29"/>
    </row>
    <row r="77" spans="1:9" x14ac:dyDescent="0.3">
      <c r="A77" s="29"/>
      <c r="B77" s="29"/>
      <c r="C77" s="29"/>
      <c r="D77" s="29"/>
      <c r="E77" s="29"/>
      <c r="F77" s="29"/>
      <c r="G77" s="29"/>
      <c r="H77" s="29"/>
      <c r="I77" s="29"/>
    </row>
    <row r="78" spans="1:9" x14ac:dyDescent="0.3">
      <c r="A78" s="29"/>
      <c r="B78" s="29"/>
      <c r="C78" s="29"/>
      <c r="D78" s="29"/>
      <c r="E78" s="29"/>
      <c r="F78" s="29"/>
      <c r="G78" s="29"/>
      <c r="H78" s="29"/>
      <c r="I78" s="29"/>
    </row>
    <row r="79" spans="1:9" x14ac:dyDescent="0.3">
      <c r="A79" s="29"/>
      <c r="B79" s="29"/>
      <c r="C79" s="29"/>
      <c r="D79" s="29"/>
      <c r="E79" s="29"/>
      <c r="F79" s="29"/>
      <c r="G79" s="29"/>
      <c r="H79" s="29"/>
      <c r="I79" s="29"/>
    </row>
    <row r="80" spans="1:9" x14ac:dyDescent="0.3">
      <c r="A80" s="29"/>
      <c r="B80" s="29"/>
      <c r="C80" s="29"/>
      <c r="D80" s="29"/>
      <c r="E80" s="29"/>
      <c r="F80" s="29"/>
      <c r="G80" s="29"/>
      <c r="H80" s="29"/>
      <c r="I80" s="29"/>
    </row>
    <row r="81" spans="1:9" x14ac:dyDescent="0.3">
      <c r="A81" s="29"/>
      <c r="B81" s="29"/>
      <c r="C81" s="29"/>
      <c r="D81" s="29"/>
      <c r="E81" s="29"/>
      <c r="F81" s="29"/>
      <c r="G81" s="29"/>
      <c r="H81" s="29"/>
      <c r="I81" s="29"/>
    </row>
    <row r="82" spans="1:9" x14ac:dyDescent="0.3">
      <c r="A82" s="29"/>
      <c r="B82" s="29"/>
      <c r="C82" s="29"/>
      <c r="D82" s="29"/>
      <c r="E82" s="29"/>
      <c r="F82" s="29"/>
      <c r="G82" s="29"/>
      <c r="H82" s="29"/>
      <c r="I82" s="29"/>
    </row>
    <row r="83" spans="1:9" x14ac:dyDescent="0.3">
      <c r="A83" s="29"/>
      <c r="B83" s="29"/>
      <c r="C83" s="29"/>
      <c r="D83" s="29"/>
      <c r="E83" s="29"/>
      <c r="F83" s="29"/>
      <c r="G83" s="29"/>
      <c r="H83" s="29"/>
      <c r="I83" s="29"/>
    </row>
    <row r="84" spans="1:9" x14ac:dyDescent="0.3">
      <c r="A84" s="29"/>
      <c r="B84" s="29"/>
      <c r="C84" s="29"/>
      <c r="D84" s="29"/>
      <c r="E84" s="29"/>
      <c r="F84" s="29"/>
      <c r="G84" s="29"/>
      <c r="H84" s="29"/>
      <c r="I84" s="29"/>
    </row>
    <row r="85" spans="1:9" x14ac:dyDescent="0.3">
      <c r="A85" s="29"/>
      <c r="B85" s="29"/>
      <c r="C85" s="29"/>
      <c r="D85" s="29"/>
      <c r="E85" s="29"/>
      <c r="F85" s="29"/>
      <c r="G85" s="29"/>
      <c r="H85" s="29"/>
      <c r="I85" s="29"/>
    </row>
    <row r="86" spans="1:9" x14ac:dyDescent="0.3">
      <c r="A86" s="29"/>
      <c r="B86" s="29"/>
      <c r="C86" s="29"/>
      <c r="D86" s="29"/>
      <c r="E86" s="29"/>
      <c r="F86" s="29"/>
      <c r="G86" s="29"/>
      <c r="H86" s="29"/>
      <c r="I86" s="29"/>
    </row>
    <row r="87" spans="1:9" x14ac:dyDescent="0.3">
      <c r="A87" s="29"/>
      <c r="B87" s="29"/>
      <c r="C87" s="29"/>
      <c r="D87" s="29"/>
      <c r="E87" s="29"/>
      <c r="F87" s="29"/>
      <c r="G87" s="29"/>
      <c r="H87" s="29"/>
      <c r="I87" s="29"/>
    </row>
    <row r="88" spans="1:9" x14ac:dyDescent="0.3">
      <c r="A88" s="29"/>
      <c r="B88" s="29"/>
      <c r="C88" s="29"/>
      <c r="D88" s="29"/>
      <c r="E88" s="29"/>
      <c r="F88" s="29"/>
      <c r="G88" s="29"/>
      <c r="H88" s="29"/>
      <c r="I88" s="29"/>
    </row>
    <row r="89" spans="1:9" x14ac:dyDescent="0.3">
      <c r="A89" s="29"/>
      <c r="B89" s="29"/>
      <c r="C89" s="29"/>
      <c r="D89" s="29"/>
      <c r="E89" s="29"/>
      <c r="F89" s="29"/>
      <c r="G89" s="29"/>
      <c r="H89" s="29"/>
      <c r="I89" s="29"/>
    </row>
    <row r="90" spans="1:9" x14ac:dyDescent="0.3">
      <c r="A90" s="29"/>
      <c r="B90" s="29"/>
      <c r="C90" s="29"/>
      <c r="D90" s="29"/>
      <c r="E90" s="29"/>
      <c r="F90" s="29"/>
      <c r="G90" s="29"/>
      <c r="H90" s="29"/>
      <c r="I90" s="29"/>
    </row>
    <row r="91" spans="1:9" x14ac:dyDescent="0.3">
      <c r="A91" s="29"/>
      <c r="B91" s="29"/>
      <c r="C91" s="29"/>
      <c r="D91" s="29"/>
      <c r="E91" s="29"/>
      <c r="F91" s="29"/>
      <c r="G91" s="29"/>
      <c r="H91" s="29"/>
      <c r="I91" s="29"/>
    </row>
    <row r="92" spans="1:9" x14ac:dyDescent="0.3">
      <c r="A92" s="29"/>
      <c r="B92" s="29"/>
      <c r="C92" s="29"/>
      <c r="D92" s="29"/>
      <c r="E92" s="29"/>
      <c r="F92" s="29"/>
      <c r="G92" s="29"/>
      <c r="H92" s="29"/>
      <c r="I92" s="29"/>
    </row>
    <row r="93" spans="1:9" x14ac:dyDescent="0.3">
      <c r="A93" s="29"/>
      <c r="B93" s="29"/>
      <c r="C93" s="29"/>
      <c r="D93" s="29"/>
      <c r="E93" s="29"/>
      <c r="F93" s="29"/>
      <c r="G93" s="29"/>
      <c r="H93" s="29"/>
      <c r="I93" s="29"/>
    </row>
    <row r="94" spans="1:9" x14ac:dyDescent="0.3">
      <c r="A94" s="29"/>
      <c r="B94" s="29"/>
      <c r="C94" s="29"/>
      <c r="D94" s="29"/>
      <c r="E94" s="29"/>
      <c r="F94" s="29"/>
      <c r="G94" s="29"/>
      <c r="H94" s="29"/>
      <c r="I94" s="29"/>
    </row>
    <row r="95" spans="1:9" x14ac:dyDescent="0.3">
      <c r="A95" s="29"/>
      <c r="B95" s="29"/>
      <c r="C95" s="29"/>
      <c r="D95" s="29"/>
      <c r="E95" s="29"/>
      <c r="F95" s="29"/>
      <c r="G95" s="29"/>
      <c r="H95" s="29"/>
      <c r="I95" s="29"/>
    </row>
    <row r="96" spans="1:9" x14ac:dyDescent="0.3">
      <c r="A96" s="29"/>
      <c r="B96" s="29"/>
      <c r="C96" s="29"/>
      <c r="D96" s="29"/>
      <c r="E96" s="29"/>
      <c r="F96" s="29"/>
      <c r="G96" s="29"/>
      <c r="H96" s="29"/>
      <c r="I96" s="29"/>
    </row>
    <row r="97" spans="1:9" x14ac:dyDescent="0.3">
      <c r="A97" s="29"/>
      <c r="B97" s="29"/>
      <c r="C97" s="29"/>
      <c r="D97" s="29"/>
      <c r="E97" s="29"/>
      <c r="F97" s="29"/>
      <c r="G97" s="29"/>
      <c r="H97" s="29"/>
      <c r="I97" s="29"/>
    </row>
    <row r="98" spans="1:9" x14ac:dyDescent="0.3">
      <c r="A98" s="29"/>
      <c r="B98" s="29"/>
      <c r="C98" s="29"/>
      <c r="D98" s="29"/>
      <c r="E98" s="29"/>
      <c r="F98" s="29"/>
      <c r="G98" s="29"/>
      <c r="H98" s="29"/>
      <c r="I98" s="29"/>
    </row>
    <row r="99" spans="1:9" x14ac:dyDescent="0.3">
      <c r="A99" s="29"/>
      <c r="B99" s="29"/>
      <c r="C99" s="29"/>
      <c r="D99" s="29"/>
      <c r="E99" s="29"/>
      <c r="F99" s="29"/>
      <c r="G99" s="29"/>
      <c r="H99" s="29"/>
      <c r="I99" s="29"/>
    </row>
    <row r="100" spans="1:9" x14ac:dyDescent="0.3">
      <c r="A100" s="29"/>
      <c r="B100" s="29"/>
      <c r="C100" s="29"/>
      <c r="D100" s="29"/>
      <c r="E100" s="29"/>
      <c r="F100" s="29"/>
      <c r="G100" s="29"/>
      <c r="H100" s="29"/>
      <c r="I100" s="29"/>
    </row>
    <row r="101" spans="1:9" x14ac:dyDescent="0.3">
      <c r="A101" s="29"/>
      <c r="B101" s="29"/>
      <c r="C101" s="29"/>
      <c r="D101" s="29"/>
      <c r="E101" s="29"/>
      <c r="F101" s="29"/>
      <c r="G101" s="29"/>
      <c r="H101" s="29"/>
      <c r="I101" s="29"/>
    </row>
    <row r="102" spans="1:9" x14ac:dyDescent="0.3">
      <c r="A102" s="29"/>
      <c r="B102" s="29"/>
      <c r="C102" s="29"/>
      <c r="D102" s="29"/>
      <c r="E102" s="29"/>
      <c r="F102" s="29"/>
      <c r="G102" s="29"/>
      <c r="H102" s="29"/>
      <c r="I102" s="29"/>
    </row>
    <row r="103" spans="1:9" x14ac:dyDescent="0.3">
      <c r="A103" s="29"/>
      <c r="B103" s="29"/>
      <c r="C103" s="29"/>
      <c r="D103" s="29"/>
      <c r="E103" s="29"/>
      <c r="F103" s="29"/>
      <c r="G103" s="29"/>
      <c r="H103" s="29"/>
      <c r="I103" s="29"/>
    </row>
    <row r="104" spans="1:9" x14ac:dyDescent="0.3">
      <c r="A104" s="29"/>
      <c r="B104" s="29"/>
      <c r="C104" s="29"/>
      <c r="D104" s="29"/>
      <c r="E104" s="29"/>
      <c r="F104" s="29"/>
      <c r="G104" s="29"/>
      <c r="H104" s="29"/>
      <c r="I104" s="29"/>
    </row>
    <row r="105" spans="1:9" x14ac:dyDescent="0.3">
      <c r="A105" s="29"/>
      <c r="B105" s="29"/>
      <c r="C105" s="29"/>
      <c r="D105" s="29"/>
      <c r="E105" s="29"/>
      <c r="F105" s="29"/>
      <c r="G105" s="29"/>
      <c r="H105" s="29"/>
      <c r="I105" s="29"/>
    </row>
    <row r="106" spans="1:9" x14ac:dyDescent="0.3">
      <c r="A106" s="29"/>
      <c r="B106" s="29"/>
      <c r="C106" s="29"/>
      <c r="D106" s="29"/>
      <c r="E106" s="29"/>
      <c r="F106" s="29"/>
      <c r="G106" s="29"/>
      <c r="H106" s="29"/>
      <c r="I106" s="29"/>
    </row>
    <row r="107" spans="1:9" x14ac:dyDescent="0.3">
      <c r="A107" s="29"/>
      <c r="B107" s="29"/>
      <c r="C107" s="29"/>
      <c r="D107" s="29"/>
      <c r="E107" s="29"/>
      <c r="F107" s="29"/>
      <c r="G107" s="29"/>
      <c r="H107" s="29"/>
      <c r="I107" s="29"/>
    </row>
    <row r="108" spans="1:9" x14ac:dyDescent="0.3">
      <c r="A108" s="29"/>
      <c r="B108" s="29"/>
      <c r="C108" s="29"/>
      <c r="D108" s="29"/>
      <c r="E108" s="29"/>
      <c r="F108" s="29"/>
      <c r="G108" s="29"/>
      <c r="H108" s="29"/>
      <c r="I108" s="29"/>
    </row>
    <row r="109" spans="1:9" x14ac:dyDescent="0.3">
      <c r="A109" s="29"/>
      <c r="B109" s="29"/>
      <c r="C109" s="29"/>
      <c r="D109" s="29"/>
      <c r="E109" s="29"/>
      <c r="F109" s="29"/>
      <c r="G109" s="29"/>
      <c r="H109" s="29"/>
      <c r="I109" s="29"/>
    </row>
    <row r="110" spans="1:9" x14ac:dyDescent="0.3">
      <c r="A110" s="29"/>
      <c r="B110" s="29"/>
      <c r="C110" s="29"/>
      <c r="D110" s="29"/>
      <c r="E110" s="29"/>
      <c r="F110" s="29"/>
      <c r="G110" s="29"/>
      <c r="H110" s="29"/>
      <c r="I110" s="29"/>
    </row>
    <row r="111" spans="1:9" x14ac:dyDescent="0.3">
      <c r="A111" s="29"/>
      <c r="B111" s="29"/>
      <c r="C111" s="29"/>
      <c r="D111" s="29"/>
      <c r="E111" s="29"/>
      <c r="F111" s="29"/>
      <c r="G111" s="29"/>
      <c r="H111" s="29"/>
      <c r="I111" s="29"/>
    </row>
    <row r="112" spans="1:9" x14ac:dyDescent="0.3">
      <c r="A112" s="29"/>
      <c r="B112" s="29"/>
      <c r="C112" s="29"/>
      <c r="D112" s="29"/>
      <c r="E112" s="29"/>
      <c r="F112" s="29"/>
      <c r="G112" s="29"/>
      <c r="H112" s="29"/>
      <c r="I112" s="29"/>
    </row>
    <row r="113" spans="1:9" x14ac:dyDescent="0.3">
      <c r="A113" s="29"/>
      <c r="B113" s="29"/>
      <c r="C113" s="29"/>
      <c r="D113" s="29"/>
      <c r="E113" s="29"/>
      <c r="F113" s="29"/>
      <c r="G113" s="29"/>
      <c r="H113" s="29"/>
      <c r="I113" s="29"/>
    </row>
    <row r="114" spans="1:9" x14ac:dyDescent="0.3">
      <c r="A114" s="29"/>
      <c r="B114" s="29"/>
      <c r="C114" s="29"/>
      <c r="D114" s="29"/>
      <c r="E114" s="29"/>
      <c r="F114" s="29"/>
      <c r="G114" s="29"/>
      <c r="H114" s="29"/>
      <c r="I114" s="29"/>
    </row>
    <row r="115" spans="1:9" x14ac:dyDescent="0.3">
      <c r="A115" s="29"/>
      <c r="B115" s="29"/>
      <c r="C115" s="29"/>
      <c r="D115" s="29"/>
      <c r="E115" s="29"/>
      <c r="F115" s="29"/>
      <c r="G115" s="29"/>
      <c r="H115" s="29"/>
      <c r="I115" s="29"/>
    </row>
    <row r="116" spans="1:9" x14ac:dyDescent="0.3">
      <c r="A116" s="29"/>
      <c r="B116" s="29"/>
      <c r="C116" s="29"/>
      <c r="D116" s="29"/>
      <c r="E116" s="29"/>
      <c r="F116" s="29"/>
      <c r="G116" s="29"/>
      <c r="H116" s="29"/>
      <c r="I116" s="29"/>
    </row>
    <row r="117" spans="1:9" x14ac:dyDescent="0.3">
      <c r="A117" s="29"/>
      <c r="B117" s="29"/>
      <c r="C117" s="29"/>
      <c r="D117" s="29"/>
      <c r="E117" s="29"/>
      <c r="F117" s="29"/>
      <c r="G117" s="29"/>
      <c r="H117" s="29"/>
      <c r="I117" s="29"/>
    </row>
    <row r="118" spans="1:9" x14ac:dyDescent="0.3">
      <c r="A118" s="29"/>
      <c r="B118" s="29"/>
      <c r="C118" s="29"/>
      <c r="D118" s="29"/>
      <c r="E118" s="29"/>
      <c r="F118" s="29"/>
      <c r="G118" s="29"/>
      <c r="H118" s="29"/>
      <c r="I118" s="29"/>
    </row>
    <row r="119" spans="1:9" x14ac:dyDescent="0.3">
      <c r="A119" s="29"/>
      <c r="B119" s="29"/>
      <c r="C119" s="29"/>
      <c r="D119" s="29"/>
      <c r="E119" s="29"/>
      <c r="F119" s="29"/>
      <c r="G119" s="29"/>
      <c r="H119" s="29"/>
      <c r="I119" s="29"/>
    </row>
    <row r="120" spans="1:9" x14ac:dyDescent="0.3">
      <c r="A120" s="29"/>
      <c r="B120" s="29"/>
      <c r="C120" s="29"/>
      <c r="D120" s="29"/>
      <c r="E120" s="29"/>
      <c r="F120" s="29"/>
      <c r="G120" s="29"/>
      <c r="H120" s="29"/>
      <c r="I120" s="29"/>
    </row>
    <row r="121" spans="1:9" x14ac:dyDescent="0.3">
      <c r="A121" s="29"/>
      <c r="B121" s="29"/>
      <c r="C121" s="29"/>
      <c r="D121" s="29"/>
      <c r="E121" s="29"/>
      <c r="F121" s="29"/>
      <c r="G121" s="29"/>
      <c r="H121" s="29"/>
      <c r="I121" s="29"/>
    </row>
    <row r="122" spans="1:9" x14ac:dyDescent="0.3">
      <c r="A122" s="29"/>
      <c r="B122" s="29"/>
      <c r="C122" s="29"/>
      <c r="D122" s="29"/>
      <c r="E122" s="29"/>
      <c r="F122" s="29"/>
      <c r="G122" s="29"/>
      <c r="H122" s="29"/>
      <c r="I122" s="29"/>
    </row>
    <row r="123" spans="1:9" x14ac:dyDescent="0.3">
      <c r="A123" s="29"/>
      <c r="B123" s="29"/>
      <c r="C123" s="29"/>
      <c r="D123" s="29"/>
      <c r="E123" s="29"/>
      <c r="F123" s="29"/>
      <c r="G123" s="29"/>
      <c r="H123" s="29"/>
      <c r="I123" s="29"/>
    </row>
    <row r="124" spans="1:9" x14ac:dyDescent="0.3">
      <c r="A124" s="29"/>
      <c r="B124" s="29"/>
      <c r="C124" s="29"/>
      <c r="D124" s="29"/>
      <c r="E124" s="29"/>
      <c r="F124" s="29"/>
      <c r="G124" s="29"/>
      <c r="H124" s="29"/>
      <c r="I124" s="29"/>
    </row>
    <row r="125" spans="1:9" x14ac:dyDescent="0.3">
      <c r="A125" s="29"/>
      <c r="B125" s="29"/>
      <c r="C125" s="29"/>
      <c r="D125" s="29"/>
      <c r="E125" s="29"/>
      <c r="F125" s="29"/>
      <c r="G125" s="29"/>
      <c r="H125" s="29"/>
      <c r="I125" s="29"/>
    </row>
    <row r="126" spans="1:9" x14ac:dyDescent="0.3">
      <c r="A126" s="29"/>
      <c r="B126" s="29"/>
      <c r="C126" s="29"/>
      <c r="D126" s="29"/>
      <c r="E126" s="29"/>
      <c r="F126" s="29"/>
      <c r="G126" s="29"/>
      <c r="H126" s="29"/>
      <c r="I126" s="29"/>
    </row>
    <row r="127" spans="1:9" x14ac:dyDescent="0.3">
      <c r="A127" s="29"/>
      <c r="B127" s="29"/>
      <c r="C127" s="29"/>
      <c r="D127" s="29"/>
      <c r="E127" s="29"/>
      <c r="F127" s="29"/>
      <c r="G127" s="29"/>
      <c r="H127" s="29"/>
      <c r="I127" s="29"/>
    </row>
    <row r="128" spans="1:9" x14ac:dyDescent="0.3">
      <c r="A128" s="29"/>
      <c r="B128" s="29"/>
      <c r="C128" s="29"/>
      <c r="D128" s="29"/>
      <c r="E128" s="29"/>
      <c r="F128" s="29"/>
      <c r="G128" s="29"/>
      <c r="H128" s="29"/>
      <c r="I128" s="29"/>
    </row>
    <row r="129" spans="1:9" x14ac:dyDescent="0.3">
      <c r="A129" s="29"/>
      <c r="B129" s="29"/>
      <c r="C129" s="29"/>
      <c r="D129" s="29"/>
      <c r="E129" s="29"/>
      <c r="F129" s="29"/>
      <c r="G129" s="29"/>
      <c r="H129" s="29"/>
      <c r="I129" s="29"/>
    </row>
    <row r="130" spans="1:9" x14ac:dyDescent="0.3">
      <c r="A130" s="29"/>
      <c r="B130" s="29"/>
      <c r="C130" s="29"/>
      <c r="D130" s="29"/>
      <c r="E130" s="29"/>
      <c r="F130" s="29"/>
      <c r="G130" s="29"/>
      <c r="H130" s="29"/>
      <c r="I130" s="29"/>
    </row>
    <row r="131" spans="1:9" x14ac:dyDescent="0.3">
      <c r="A131" s="29"/>
      <c r="B131" s="29"/>
      <c r="C131" s="29"/>
      <c r="D131" s="29"/>
      <c r="E131" s="29"/>
      <c r="F131" s="29"/>
      <c r="G131" s="29"/>
      <c r="H131" s="29"/>
      <c r="I131" s="29"/>
    </row>
    <row r="132" spans="1:9" x14ac:dyDescent="0.3">
      <c r="A132" s="29"/>
      <c r="B132" s="29"/>
      <c r="C132" s="29"/>
      <c r="D132" s="29"/>
      <c r="E132" s="29"/>
      <c r="F132" s="29"/>
      <c r="G132" s="29"/>
      <c r="H132" s="29"/>
      <c r="I132" s="29"/>
    </row>
    <row r="133" spans="1:9" x14ac:dyDescent="0.3">
      <c r="A133" s="29"/>
      <c r="B133" s="29"/>
      <c r="C133" s="29"/>
      <c r="D133" s="29"/>
      <c r="E133" s="29"/>
      <c r="F133" s="29"/>
      <c r="G133" s="29"/>
      <c r="H133" s="29"/>
      <c r="I133" s="29"/>
    </row>
    <row r="134" spans="1:9" x14ac:dyDescent="0.3">
      <c r="A134" s="29"/>
      <c r="B134" s="29"/>
      <c r="C134" s="29"/>
      <c r="D134" s="29"/>
      <c r="E134" s="29"/>
      <c r="F134" s="29"/>
      <c r="G134" s="29"/>
      <c r="H134" s="29"/>
      <c r="I134" s="29"/>
    </row>
    <row r="135" spans="1:9" x14ac:dyDescent="0.3">
      <c r="A135" s="29"/>
      <c r="B135" s="29"/>
      <c r="C135" s="29"/>
      <c r="D135" s="29"/>
      <c r="E135" s="29"/>
      <c r="F135" s="29"/>
      <c r="G135" s="29"/>
      <c r="H135" s="29"/>
      <c r="I135" s="29"/>
    </row>
    <row r="136" spans="1:9" x14ac:dyDescent="0.3">
      <c r="A136" s="29"/>
      <c r="B136" s="29"/>
      <c r="C136" s="29"/>
      <c r="D136" s="29"/>
      <c r="E136" s="29"/>
      <c r="F136" s="29"/>
      <c r="G136" s="29"/>
      <c r="H136" s="29"/>
      <c r="I136" s="29"/>
    </row>
    <row r="137" spans="1:9" x14ac:dyDescent="0.3">
      <c r="A137" s="29"/>
      <c r="B137" s="29"/>
      <c r="C137" s="29"/>
      <c r="D137" s="29"/>
      <c r="E137" s="29"/>
      <c r="F137" s="29"/>
      <c r="G137" s="29"/>
      <c r="H137" s="29"/>
      <c r="I137" s="29"/>
    </row>
    <row r="138" spans="1:9" x14ac:dyDescent="0.3">
      <c r="A138" s="29"/>
      <c r="B138" s="29"/>
      <c r="C138" s="29"/>
      <c r="D138" s="29"/>
      <c r="E138" s="29"/>
      <c r="F138" s="29"/>
      <c r="G138" s="29"/>
      <c r="H138" s="29"/>
      <c r="I138" s="29"/>
    </row>
    <row r="139" spans="1:9" x14ac:dyDescent="0.3">
      <c r="A139" s="29"/>
      <c r="B139" s="29"/>
      <c r="C139" s="29"/>
      <c r="D139" s="29"/>
      <c r="E139" s="29"/>
      <c r="F139" s="29"/>
      <c r="G139" s="29"/>
      <c r="H139" s="29"/>
      <c r="I139" s="29"/>
    </row>
    <row r="140" spans="1:9" x14ac:dyDescent="0.3">
      <c r="A140" s="29"/>
      <c r="B140" s="29"/>
      <c r="C140" s="29"/>
      <c r="D140" s="29"/>
      <c r="E140" s="29"/>
      <c r="F140" s="29"/>
      <c r="G140" s="29"/>
      <c r="H140" s="29"/>
      <c r="I140" s="29"/>
    </row>
    <row r="141" spans="1:9" x14ac:dyDescent="0.3">
      <c r="A141" s="29"/>
      <c r="B141" s="29"/>
      <c r="C141" s="29"/>
      <c r="D141" s="29"/>
      <c r="E141" s="29"/>
      <c r="F141" s="29"/>
      <c r="G141" s="29"/>
      <c r="H141" s="29"/>
      <c r="I141" s="29"/>
    </row>
    <row r="142" spans="1:9" x14ac:dyDescent="0.3">
      <c r="A142" s="29"/>
      <c r="B142" s="29"/>
      <c r="C142" s="29"/>
      <c r="D142" s="29"/>
      <c r="E142" s="29"/>
      <c r="F142" s="29"/>
      <c r="G142" s="29"/>
      <c r="H142" s="29"/>
      <c r="I142" s="29"/>
    </row>
    <row r="143" spans="1:9" x14ac:dyDescent="0.3">
      <c r="A143" s="29"/>
      <c r="B143" s="29"/>
      <c r="C143" s="29"/>
      <c r="D143" s="29"/>
      <c r="E143" s="29"/>
      <c r="F143" s="29"/>
      <c r="G143" s="29"/>
      <c r="H143" s="29"/>
      <c r="I143" s="29"/>
    </row>
    <row r="144" spans="1:9" x14ac:dyDescent="0.3">
      <c r="A144" s="29"/>
      <c r="B144" s="29"/>
      <c r="C144" s="29"/>
      <c r="D144" s="29"/>
      <c r="E144" s="29"/>
      <c r="F144" s="29"/>
      <c r="G144" s="29"/>
      <c r="H144" s="29"/>
      <c r="I144" s="29"/>
    </row>
    <row r="145" spans="1:9" x14ac:dyDescent="0.3">
      <c r="A145" s="29"/>
      <c r="B145" s="29"/>
      <c r="C145" s="29"/>
      <c r="D145" s="29"/>
      <c r="E145" s="29"/>
      <c r="F145" s="29"/>
      <c r="G145" s="29"/>
      <c r="H145" s="29"/>
      <c r="I145" s="29"/>
    </row>
    <row r="146" spans="1:9" x14ac:dyDescent="0.3">
      <c r="A146" s="29"/>
      <c r="B146" s="29"/>
      <c r="C146" s="29"/>
      <c r="D146" s="29"/>
      <c r="E146" s="29"/>
      <c r="F146" s="29"/>
      <c r="G146" s="29"/>
      <c r="H146" s="29"/>
      <c r="I146" s="29"/>
    </row>
    <row r="147" spans="1:9" x14ac:dyDescent="0.3">
      <c r="A147" s="29"/>
      <c r="B147" s="29"/>
      <c r="C147" s="29"/>
      <c r="D147" s="29"/>
      <c r="E147" s="29"/>
      <c r="F147" s="29"/>
      <c r="G147" s="29"/>
      <c r="H147" s="29"/>
      <c r="I147" s="29"/>
    </row>
    <row r="148" spans="1:9" x14ac:dyDescent="0.3">
      <c r="A148" s="29"/>
      <c r="B148" s="29"/>
      <c r="C148" s="29"/>
      <c r="D148" s="29"/>
      <c r="E148" s="29"/>
      <c r="F148" s="29"/>
      <c r="G148" s="29"/>
      <c r="H148" s="29"/>
      <c r="I148" s="29"/>
    </row>
    <row r="149" spans="1:9" x14ac:dyDescent="0.3">
      <c r="A149" s="29"/>
      <c r="B149" s="29"/>
      <c r="C149" s="29"/>
      <c r="D149" s="29"/>
      <c r="E149" s="29"/>
      <c r="F149" s="29"/>
      <c r="G149" s="29"/>
      <c r="H149" s="29"/>
      <c r="I149" s="29"/>
    </row>
    <row r="150" spans="1:9" x14ac:dyDescent="0.3">
      <c r="A150" s="29"/>
      <c r="B150" s="29"/>
      <c r="C150" s="29"/>
      <c r="D150" s="29"/>
      <c r="E150" s="29"/>
      <c r="F150" s="29"/>
      <c r="G150" s="29"/>
      <c r="H150" s="29"/>
      <c r="I150" s="29"/>
    </row>
    <row r="151" spans="1:9" x14ac:dyDescent="0.3">
      <c r="A151" s="29"/>
      <c r="B151" s="29"/>
      <c r="C151" s="29"/>
      <c r="D151" s="29"/>
      <c r="E151" s="29"/>
      <c r="F151" s="29"/>
      <c r="G151" s="29"/>
      <c r="H151" s="29"/>
      <c r="I151" s="29"/>
    </row>
    <row r="152" spans="1:9" x14ac:dyDescent="0.3">
      <c r="A152" s="29"/>
      <c r="B152" s="29"/>
      <c r="C152" s="29"/>
      <c r="D152" s="29"/>
      <c r="E152" s="29"/>
      <c r="F152" s="29"/>
      <c r="G152" s="29"/>
      <c r="H152" s="29"/>
      <c r="I152" s="29"/>
    </row>
    <row r="153" spans="1:9" x14ac:dyDescent="0.3">
      <c r="A153" s="29"/>
      <c r="B153" s="29"/>
      <c r="C153" s="29"/>
      <c r="D153" s="29"/>
      <c r="E153" s="29"/>
      <c r="F153" s="29"/>
      <c r="G153" s="29"/>
      <c r="H153" s="29"/>
      <c r="I153" s="29"/>
    </row>
    <row r="154" spans="1:9" x14ac:dyDescent="0.3">
      <c r="A154" s="29"/>
      <c r="B154" s="29"/>
      <c r="C154" s="29"/>
      <c r="D154" s="29"/>
      <c r="E154" s="29"/>
      <c r="F154" s="29"/>
      <c r="G154" s="29"/>
      <c r="H154" s="29"/>
      <c r="I154" s="29"/>
    </row>
    <row r="155" spans="1:9" x14ac:dyDescent="0.3">
      <c r="A155" s="29"/>
      <c r="B155" s="29"/>
      <c r="C155" s="29"/>
      <c r="D155" s="29"/>
      <c r="E155" s="29"/>
      <c r="F155" s="29"/>
      <c r="G155" s="29"/>
      <c r="H155" s="29"/>
      <c r="I155" s="29"/>
    </row>
    <row r="156" spans="1:9" x14ac:dyDescent="0.3">
      <c r="A156" s="29"/>
      <c r="B156" s="29"/>
      <c r="C156" s="29"/>
      <c r="D156" s="29"/>
      <c r="E156" s="29"/>
      <c r="F156" s="29"/>
      <c r="G156" s="29"/>
      <c r="H156" s="29"/>
      <c r="I156" s="29"/>
    </row>
    <row r="157" spans="1:9" x14ac:dyDescent="0.3">
      <c r="A157" s="29"/>
      <c r="B157" s="29"/>
      <c r="C157" s="29"/>
      <c r="D157" s="29"/>
      <c r="E157" s="29"/>
      <c r="F157" s="29"/>
      <c r="G157" s="29"/>
      <c r="H157" s="29"/>
      <c r="I157" s="29"/>
    </row>
    <row r="158" spans="1:9" x14ac:dyDescent="0.3">
      <c r="A158" s="29"/>
      <c r="B158" s="29"/>
      <c r="C158" s="29"/>
      <c r="D158" s="29"/>
      <c r="E158" s="29"/>
      <c r="F158" s="29"/>
      <c r="G158" s="29"/>
      <c r="H158" s="29"/>
      <c r="I158" s="29"/>
    </row>
    <row r="159" spans="1:9" x14ac:dyDescent="0.3">
      <c r="A159" s="29"/>
      <c r="B159" s="29"/>
      <c r="C159" s="29"/>
      <c r="D159" s="29"/>
      <c r="E159" s="29"/>
      <c r="F159" s="29"/>
      <c r="G159" s="29"/>
      <c r="H159" s="29"/>
      <c r="I159" s="29"/>
    </row>
    <row r="160" spans="1:9" x14ac:dyDescent="0.3">
      <c r="A160" s="29"/>
      <c r="B160" s="29"/>
      <c r="C160" s="29"/>
      <c r="D160" s="29"/>
      <c r="E160" s="29"/>
      <c r="F160" s="29"/>
      <c r="G160" s="29"/>
      <c r="H160" s="29"/>
      <c r="I160" s="29"/>
    </row>
    <row r="161" spans="1:9" x14ac:dyDescent="0.3">
      <c r="A161" s="29"/>
      <c r="B161" s="29"/>
      <c r="C161" s="29"/>
      <c r="D161" s="29"/>
      <c r="E161" s="29"/>
      <c r="F161" s="29"/>
      <c r="G161" s="29"/>
      <c r="H161" s="29"/>
      <c r="I161" s="29"/>
    </row>
    <row r="162" spans="1:9" x14ac:dyDescent="0.3">
      <c r="A162" s="29"/>
      <c r="B162" s="29"/>
      <c r="C162" s="29"/>
      <c r="D162" s="29"/>
      <c r="E162" s="29"/>
      <c r="F162" s="29"/>
      <c r="G162" s="29"/>
      <c r="H162" s="29"/>
      <c r="I162" s="29"/>
    </row>
    <row r="163" spans="1:9" x14ac:dyDescent="0.3">
      <c r="A163" s="29"/>
      <c r="B163" s="29"/>
      <c r="C163" s="29"/>
      <c r="D163" s="29"/>
      <c r="E163" s="29"/>
      <c r="F163" s="29"/>
      <c r="G163" s="29"/>
      <c r="H163" s="29"/>
      <c r="I163" s="29"/>
    </row>
    <row r="164" spans="1:9" x14ac:dyDescent="0.3">
      <c r="A164" s="29"/>
      <c r="B164" s="29"/>
      <c r="C164" s="29"/>
      <c r="D164" s="29"/>
      <c r="E164" s="29"/>
      <c r="F164" s="29"/>
      <c r="G164" s="29"/>
      <c r="H164" s="29"/>
      <c r="I164" s="29"/>
    </row>
    <row r="165" spans="1:9" x14ac:dyDescent="0.3">
      <c r="A165" s="29"/>
      <c r="B165" s="29"/>
      <c r="C165" s="29"/>
      <c r="D165" s="29"/>
      <c r="E165" s="29"/>
      <c r="F165" s="29"/>
      <c r="G165" s="29"/>
      <c r="H165" s="29"/>
      <c r="I165" s="29"/>
    </row>
    <row r="166" spans="1:9" x14ac:dyDescent="0.3">
      <c r="A166" s="29"/>
      <c r="B166" s="29"/>
      <c r="C166" s="29"/>
      <c r="D166" s="29"/>
      <c r="E166" s="29"/>
      <c r="F166" s="29"/>
      <c r="G166" s="29"/>
      <c r="H166" s="29"/>
      <c r="I166" s="29"/>
    </row>
    <row r="167" spans="1:9" x14ac:dyDescent="0.3">
      <c r="A167" s="29"/>
      <c r="B167" s="29"/>
      <c r="C167" s="29"/>
      <c r="D167" s="29"/>
      <c r="E167" s="29"/>
      <c r="F167" s="29"/>
      <c r="G167" s="29"/>
      <c r="H167" s="29"/>
      <c r="I167" s="29"/>
    </row>
    <row r="168" spans="1:9" x14ac:dyDescent="0.3">
      <c r="A168" s="29"/>
      <c r="B168" s="29"/>
      <c r="C168" s="29"/>
      <c r="D168" s="29"/>
      <c r="E168" s="29"/>
      <c r="F168" s="29"/>
      <c r="G168" s="29"/>
      <c r="H168" s="29"/>
      <c r="I168" s="29"/>
    </row>
    <row r="169" spans="1:9" x14ac:dyDescent="0.3">
      <c r="A169" s="29"/>
      <c r="B169" s="29"/>
      <c r="C169" s="29"/>
      <c r="D169" s="29"/>
      <c r="E169" s="29"/>
      <c r="F169" s="29"/>
      <c r="G169" s="29"/>
      <c r="H169" s="29"/>
      <c r="I169" s="29"/>
    </row>
    <row r="170" spans="1:9" x14ac:dyDescent="0.3">
      <c r="A170" s="29"/>
      <c r="B170" s="29"/>
      <c r="C170" s="29"/>
      <c r="D170" s="29"/>
      <c r="E170" s="29"/>
      <c r="F170" s="29"/>
      <c r="G170" s="29"/>
      <c r="H170" s="29"/>
      <c r="I170" s="29"/>
    </row>
    <row r="171" spans="1:9" x14ac:dyDescent="0.3">
      <c r="A171" s="29"/>
      <c r="B171" s="29"/>
      <c r="C171" s="29"/>
      <c r="D171" s="29"/>
      <c r="E171" s="29"/>
      <c r="F171" s="29"/>
      <c r="G171" s="29"/>
      <c r="H171" s="29"/>
      <c r="I171" s="29"/>
    </row>
    <row r="172" spans="1:9" x14ac:dyDescent="0.3">
      <c r="A172" s="29"/>
      <c r="B172" s="29"/>
      <c r="C172" s="29"/>
      <c r="D172" s="29"/>
      <c r="E172" s="29"/>
      <c r="F172" s="29"/>
      <c r="G172" s="29"/>
      <c r="H172" s="29"/>
      <c r="I172" s="29"/>
    </row>
    <row r="173" spans="1:9" x14ac:dyDescent="0.3">
      <c r="A173" s="29"/>
      <c r="B173" s="29"/>
      <c r="C173" s="29"/>
      <c r="D173" s="29"/>
      <c r="E173" s="29"/>
      <c r="F173" s="29"/>
      <c r="G173" s="29"/>
      <c r="H173" s="29"/>
      <c r="I173" s="29"/>
    </row>
    <row r="174" spans="1:9" x14ac:dyDescent="0.3">
      <c r="A174" s="29"/>
      <c r="B174" s="29"/>
      <c r="C174" s="29"/>
      <c r="D174" s="29"/>
      <c r="E174" s="29"/>
      <c r="F174" s="29"/>
      <c r="G174" s="29"/>
      <c r="H174" s="29"/>
      <c r="I174" s="29"/>
    </row>
    <row r="175" spans="1:9" x14ac:dyDescent="0.3">
      <c r="A175" s="29"/>
      <c r="B175" s="29"/>
      <c r="C175" s="29"/>
      <c r="D175" s="29"/>
      <c r="E175" s="29"/>
      <c r="F175" s="29"/>
      <c r="G175" s="29"/>
      <c r="H175" s="29"/>
      <c r="I175" s="29"/>
    </row>
    <row r="176" spans="1:9" x14ac:dyDescent="0.3">
      <c r="A176" s="29"/>
      <c r="B176" s="29"/>
      <c r="C176" s="29"/>
      <c r="D176" s="29"/>
      <c r="E176" s="29"/>
      <c r="F176" s="29"/>
      <c r="G176" s="29"/>
      <c r="H176" s="29"/>
      <c r="I176" s="29"/>
    </row>
    <row r="177" spans="1:9" x14ac:dyDescent="0.3">
      <c r="A177" s="29"/>
      <c r="B177" s="29"/>
      <c r="C177" s="29"/>
      <c r="D177" s="29"/>
      <c r="E177" s="29"/>
      <c r="F177" s="29"/>
      <c r="G177" s="29"/>
      <c r="H177" s="29"/>
      <c r="I177" s="29"/>
    </row>
    <row r="178" spans="1:9" x14ac:dyDescent="0.3">
      <c r="A178" s="29"/>
      <c r="B178" s="29"/>
      <c r="C178" s="29"/>
      <c r="D178" s="29"/>
      <c r="E178" s="29"/>
      <c r="F178" s="29"/>
      <c r="G178" s="29"/>
      <c r="H178" s="29"/>
      <c r="I178" s="29"/>
    </row>
    <row r="179" spans="1:9" x14ac:dyDescent="0.3">
      <c r="A179" s="29"/>
      <c r="B179" s="29"/>
      <c r="C179" s="29"/>
      <c r="D179" s="29"/>
      <c r="E179" s="29"/>
      <c r="F179" s="29"/>
      <c r="G179" s="29"/>
      <c r="H179" s="29"/>
      <c r="I179" s="29"/>
    </row>
    <row r="180" spans="1:9" x14ac:dyDescent="0.3">
      <c r="A180" s="29"/>
      <c r="B180" s="29"/>
      <c r="C180" s="29"/>
      <c r="D180" s="29"/>
      <c r="E180" s="29"/>
      <c r="F180" s="29"/>
      <c r="G180" s="29"/>
      <c r="H180" s="29"/>
      <c r="I180" s="29"/>
    </row>
    <row r="181" spans="1:9" x14ac:dyDescent="0.3">
      <c r="A181" s="29"/>
      <c r="B181" s="29"/>
      <c r="C181" s="29"/>
      <c r="D181" s="29"/>
      <c r="E181" s="29"/>
      <c r="F181" s="29"/>
      <c r="G181" s="29"/>
      <c r="H181" s="29"/>
      <c r="I181" s="29"/>
    </row>
    <row r="182" spans="1:9" x14ac:dyDescent="0.3">
      <c r="A182" s="29"/>
      <c r="B182" s="29"/>
      <c r="C182" s="29"/>
      <c r="D182" s="29"/>
      <c r="E182" s="29"/>
      <c r="F182" s="29"/>
      <c r="G182" s="29"/>
      <c r="H182" s="29"/>
      <c r="I182" s="29"/>
    </row>
    <row r="183" spans="1:9" x14ac:dyDescent="0.3">
      <c r="A183" s="29"/>
      <c r="B183" s="29"/>
      <c r="C183" s="29"/>
      <c r="D183" s="29"/>
      <c r="E183" s="29"/>
      <c r="F183" s="29"/>
      <c r="G183" s="29"/>
      <c r="H183" s="29"/>
      <c r="I183" s="29"/>
    </row>
    <row r="184" spans="1:9" x14ac:dyDescent="0.3">
      <c r="A184" s="29"/>
      <c r="B184" s="29"/>
      <c r="C184" s="29"/>
      <c r="D184" s="29"/>
      <c r="E184" s="29"/>
      <c r="F184" s="29"/>
      <c r="G184" s="29"/>
      <c r="H184" s="29"/>
      <c r="I184" s="29"/>
    </row>
    <row r="185" spans="1:9" x14ac:dyDescent="0.3">
      <c r="A185" s="29"/>
      <c r="B185" s="29"/>
      <c r="C185" s="29"/>
      <c r="D185" s="29"/>
      <c r="E185" s="29"/>
      <c r="F185" s="29"/>
      <c r="G185" s="29"/>
      <c r="H185" s="29"/>
      <c r="I185" s="29"/>
    </row>
    <row r="186" spans="1:9" x14ac:dyDescent="0.3">
      <c r="A186" s="29"/>
      <c r="B186" s="29"/>
      <c r="C186" s="29"/>
      <c r="D186" s="29"/>
      <c r="E186" s="29"/>
      <c r="F186" s="29"/>
      <c r="G186" s="29"/>
      <c r="H186" s="29"/>
      <c r="I186" s="29"/>
    </row>
    <row r="187" spans="1:9" x14ac:dyDescent="0.3">
      <c r="A187" s="29"/>
      <c r="B187" s="29"/>
      <c r="C187" s="29"/>
      <c r="D187" s="29"/>
      <c r="E187" s="29"/>
      <c r="F187" s="29"/>
      <c r="G187" s="29"/>
      <c r="H187" s="29"/>
      <c r="I187" s="29"/>
    </row>
    <row r="188" spans="1:9" x14ac:dyDescent="0.3">
      <c r="A188" s="29"/>
      <c r="B188" s="29"/>
      <c r="C188" s="29"/>
      <c r="D188" s="29"/>
      <c r="E188" s="29"/>
      <c r="F188" s="29"/>
      <c r="G188" s="29"/>
      <c r="H188" s="29"/>
      <c r="I188" s="29"/>
    </row>
    <row r="189" spans="1:9" x14ac:dyDescent="0.3">
      <c r="A189" s="29"/>
      <c r="B189" s="29"/>
      <c r="C189" s="29"/>
      <c r="D189" s="29"/>
      <c r="E189" s="29"/>
      <c r="F189" s="29"/>
      <c r="G189" s="29"/>
      <c r="H189" s="29"/>
      <c r="I189" s="29"/>
    </row>
    <row r="190" spans="1:9" x14ac:dyDescent="0.3">
      <c r="A190" s="29"/>
      <c r="B190" s="29"/>
      <c r="C190" s="29"/>
      <c r="D190" s="29"/>
      <c r="E190" s="29"/>
      <c r="F190" s="29"/>
      <c r="G190" s="29"/>
      <c r="H190" s="29"/>
      <c r="I190" s="29"/>
    </row>
    <row r="191" spans="1:9" x14ac:dyDescent="0.3">
      <c r="A191" s="29"/>
      <c r="B191" s="29"/>
      <c r="C191" s="29"/>
      <c r="D191" s="29"/>
      <c r="E191" s="29"/>
      <c r="F191" s="29"/>
      <c r="G191" s="29"/>
      <c r="H191" s="29"/>
      <c r="I191" s="29"/>
    </row>
    <row r="192" spans="1:9" x14ac:dyDescent="0.3">
      <c r="A192" s="29"/>
      <c r="B192" s="29"/>
      <c r="C192" s="29"/>
      <c r="D192" s="29"/>
      <c r="E192" s="29"/>
      <c r="F192" s="29"/>
      <c r="G192" s="29"/>
      <c r="H192" s="29"/>
      <c r="I192" s="29"/>
    </row>
    <row r="193" spans="1:9" x14ac:dyDescent="0.3">
      <c r="A193" s="29"/>
      <c r="B193" s="29"/>
      <c r="C193" s="29"/>
      <c r="D193" s="29"/>
      <c r="E193" s="29"/>
      <c r="F193" s="29"/>
      <c r="G193" s="29"/>
      <c r="H193" s="29"/>
      <c r="I193" s="29"/>
    </row>
    <row r="194" spans="1:9" x14ac:dyDescent="0.3">
      <c r="A194" s="29"/>
      <c r="B194" s="29"/>
      <c r="C194" s="29"/>
      <c r="D194" s="29"/>
      <c r="E194" s="29"/>
      <c r="F194" s="29"/>
      <c r="G194" s="29"/>
      <c r="H194" s="29"/>
      <c r="I194" s="29"/>
    </row>
    <row r="195" spans="1:9" x14ac:dyDescent="0.3">
      <c r="A195" s="29"/>
      <c r="B195" s="29"/>
      <c r="C195" s="29"/>
      <c r="D195" s="29"/>
      <c r="E195" s="29"/>
      <c r="F195" s="29"/>
      <c r="G195" s="29"/>
      <c r="H195" s="29"/>
      <c r="I195" s="29"/>
    </row>
    <row r="196" spans="1:9" x14ac:dyDescent="0.3">
      <c r="A196" s="29"/>
      <c r="B196" s="29"/>
      <c r="C196" s="29"/>
      <c r="D196" s="29"/>
      <c r="E196" s="29"/>
      <c r="F196" s="29"/>
      <c r="G196" s="29"/>
      <c r="H196" s="29"/>
      <c r="I196" s="29"/>
    </row>
    <row r="197" spans="1:9" x14ac:dyDescent="0.3">
      <c r="A197" s="29"/>
      <c r="B197" s="29"/>
      <c r="C197" s="29"/>
      <c r="D197" s="29"/>
      <c r="E197" s="29"/>
      <c r="F197" s="29"/>
      <c r="G197" s="29"/>
      <c r="H197" s="29"/>
      <c r="I197" s="29"/>
    </row>
    <row r="198" spans="1:9" x14ac:dyDescent="0.3">
      <c r="A198" s="29"/>
      <c r="B198" s="29"/>
      <c r="C198" s="29"/>
      <c r="D198" s="29"/>
      <c r="E198" s="29"/>
      <c r="F198" s="29"/>
      <c r="G198" s="29"/>
      <c r="H198" s="29"/>
      <c r="I198" s="29"/>
    </row>
    <row r="199" spans="1:9" x14ac:dyDescent="0.3">
      <c r="A199" s="29"/>
      <c r="B199" s="29"/>
      <c r="C199" s="29"/>
      <c r="D199" s="29"/>
      <c r="E199" s="29"/>
      <c r="F199" s="29"/>
      <c r="G199" s="29"/>
      <c r="H199" s="29"/>
      <c r="I199" s="29"/>
    </row>
    <row r="200" spans="1:9" x14ac:dyDescent="0.3">
      <c r="A200" s="29"/>
      <c r="B200" s="29"/>
      <c r="C200" s="29"/>
      <c r="D200" s="29"/>
      <c r="E200" s="29"/>
      <c r="F200" s="29"/>
      <c r="G200" s="29"/>
      <c r="H200" s="29"/>
      <c r="I200" s="29"/>
    </row>
    <row r="201" spans="1:9" x14ac:dyDescent="0.3">
      <c r="A201" s="29"/>
      <c r="B201" s="29"/>
      <c r="C201" s="29"/>
      <c r="D201" s="29"/>
      <c r="E201" s="29"/>
      <c r="F201" s="29"/>
      <c r="G201" s="29"/>
      <c r="H201" s="29"/>
      <c r="I201" s="29"/>
    </row>
    <row r="202" spans="1:9" x14ac:dyDescent="0.3">
      <c r="A202" s="29"/>
      <c r="B202" s="29"/>
      <c r="C202" s="29"/>
      <c r="D202" s="29"/>
      <c r="E202" s="29"/>
      <c r="F202" s="29"/>
      <c r="G202" s="29"/>
      <c r="H202" s="29"/>
      <c r="I202" s="29"/>
    </row>
    <row r="203" spans="1:9" x14ac:dyDescent="0.3">
      <c r="A203" s="29"/>
      <c r="B203" s="29"/>
      <c r="C203" s="29"/>
      <c r="D203" s="29"/>
      <c r="E203" s="29"/>
      <c r="F203" s="29"/>
      <c r="G203" s="29"/>
      <c r="H203" s="29"/>
      <c r="I203" s="29"/>
    </row>
    <row r="204" spans="1:9" x14ac:dyDescent="0.3">
      <c r="A204" s="29"/>
      <c r="B204" s="29"/>
      <c r="C204" s="29"/>
      <c r="D204" s="29"/>
      <c r="E204" s="29"/>
      <c r="F204" s="29"/>
      <c r="G204" s="29"/>
      <c r="H204" s="29"/>
      <c r="I204" s="29"/>
    </row>
    <row r="205" spans="1:9" x14ac:dyDescent="0.3">
      <c r="A205" s="29"/>
      <c r="B205" s="29"/>
      <c r="C205" s="29"/>
      <c r="D205" s="29"/>
      <c r="E205" s="29"/>
      <c r="F205" s="29"/>
      <c r="G205" s="29"/>
      <c r="H205" s="29"/>
      <c r="I205" s="29"/>
    </row>
    <row r="206" spans="1:9" x14ac:dyDescent="0.3">
      <c r="A206" s="29"/>
      <c r="B206" s="29"/>
      <c r="C206" s="29"/>
      <c r="D206" s="29"/>
      <c r="E206" s="29"/>
      <c r="F206" s="29"/>
      <c r="G206" s="29"/>
      <c r="H206" s="29"/>
      <c r="I206" s="29"/>
    </row>
    <row r="207" spans="1:9" x14ac:dyDescent="0.3">
      <c r="A207" s="29"/>
      <c r="B207" s="29"/>
      <c r="C207" s="29"/>
      <c r="D207" s="29"/>
      <c r="E207" s="29"/>
      <c r="F207" s="29"/>
      <c r="G207" s="29"/>
      <c r="H207" s="29"/>
      <c r="I207" s="29"/>
    </row>
    <row r="208" spans="1:9" x14ac:dyDescent="0.3">
      <c r="A208" s="29"/>
      <c r="B208" s="29"/>
      <c r="C208" s="29"/>
      <c r="D208" s="29"/>
      <c r="E208" s="29"/>
      <c r="F208" s="29"/>
      <c r="G208" s="29"/>
      <c r="H208" s="29"/>
      <c r="I208" s="29"/>
    </row>
    <row r="209" spans="1:9" x14ac:dyDescent="0.3">
      <c r="A209" s="29"/>
      <c r="B209" s="29"/>
      <c r="C209" s="29"/>
      <c r="D209" s="29"/>
      <c r="E209" s="29"/>
      <c r="F209" s="29"/>
      <c r="G209" s="29"/>
      <c r="H209" s="29"/>
      <c r="I209" s="29"/>
    </row>
    <row r="210" spans="1:9" x14ac:dyDescent="0.3">
      <c r="A210" s="29"/>
      <c r="B210" s="29"/>
      <c r="C210" s="29"/>
      <c r="D210" s="29"/>
      <c r="E210" s="29"/>
      <c r="F210" s="29"/>
      <c r="G210" s="29"/>
      <c r="H210" s="29"/>
      <c r="I210" s="29"/>
    </row>
    <row r="211" spans="1:9" x14ac:dyDescent="0.3">
      <c r="A211" s="29"/>
      <c r="B211" s="29"/>
      <c r="C211" s="29"/>
      <c r="D211" s="29"/>
      <c r="E211" s="29"/>
      <c r="F211" s="29"/>
      <c r="G211" s="29"/>
      <c r="H211" s="29"/>
      <c r="I211" s="29"/>
    </row>
    <row r="212" spans="1:9" x14ac:dyDescent="0.3">
      <c r="A212" s="29"/>
      <c r="B212" s="29"/>
      <c r="C212" s="29"/>
      <c r="D212" s="29"/>
      <c r="E212" s="29"/>
      <c r="F212" s="29"/>
      <c r="G212" s="29"/>
      <c r="H212" s="29"/>
      <c r="I212" s="29"/>
    </row>
    <row r="213" spans="1:9" x14ac:dyDescent="0.3">
      <c r="A213" s="29"/>
      <c r="B213" s="29"/>
      <c r="C213" s="29"/>
      <c r="D213" s="29"/>
      <c r="E213" s="29"/>
      <c r="F213" s="29"/>
      <c r="G213" s="29"/>
      <c r="H213" s="29"/>
      <c r="I213" s="29"/>
    </row>
    <row r="214" spans="1:9" x14ac:dyDescent="0.3">
      <c r="A214" s="29"/>
      <c r="B214" s="29"/>
      <c r="C214" s="29"/>
      <c r="D214" s="29"/>
      <c r="E214" s="29"/>
      <c r="F214" s="29"/>
      <c r="G214" s="29"/>
      <c r="H214" s="29"/>
      <c r="I214" s="29"/>
    </row>
    <row r="215" spans="1:9" x14ac:dyDescent="0.3">
      <c r="A215" s="29"/>
      <c r="B215" s="29"/>
      <c r="C215" s="29"/>
      <c r="D215" s="29"/>
      <c r="E215" s="29"/>
      <c r="F215" s="29"/>
      <c r="G215" s="29"/>
      <c r="H215" s="29"/>
      <c r="I215" s="29"/>
    </row>
    <row r="216" spans="1:9" x14ac:dyDescent="0.3">
      <c r="A216" s="29"/>
      <c r="B216" s="29"/>
      <c r="C216" s="29"/>
      <c r="D216" s="29"/>
      <c r="E216" s="29"/>
      <c r="F216" s="29"/>
      <c r="G216" s="29"/>
      <c r="H216" s="29"/>
      <c r="I216" s="29"/>
    </row>
    <row r="217" spans="1:9" x14ac:dyDescent="0.3">
      <c r="A217" s="29"/>
      <c r="B217" s="29"/>
      <c r="C217" s="29"/>
      <c r="D217" s="29"/>
      <c r="E217" s="29"/>
      <c r="F217" s="29"/>
      <c r="G217" s="29"/>
      <c r="H217" s="29"/>
      <c r="I217" s="29"/>
    </row>
    <row r="218" spans="1:9" x14ac:dyDescent="0.3">
      <c r="A218" s="29"/>
      <c r="B218" s="29"/>
      <c r="C218" s="29"/>
      <c r="D218" s="29"/>
      <c r="E218" s="29"/>
      <c r="F218" s="29"/>
      <c r="G218" s="29"/>
      <c r="H218" s="29"/>
      <c r="I218" s="29"/>
    </row>
    <row r="219" spans="1:9" x14ac:dyDescent="0.3">
      <c r="A219" s="29"/>
      <c r="B219" s="29"/>
      <c r="C219" s="29"/>
      <c r="D219" s="29"/>
      <c r="E219" s="29"/>
      <c r="F219" s="29"/>
      <c r="G219" s="29"/>
      <c r="H219" s="29"/>
      <c r="I219" s="29"/>
    </row>
    <row r="220" spans="1:9" x14ac:dyDescent="0.3">
      <c r="A220" s="29"/>
      <c r="B220" s="29"/>
      <c r="C220" s="29"/>
      <c r="D220" s="29"/>
      <c r="E220" s="29"/>
      <c r="F220" s="29"/>
      <c r="G220" s="29"/>
      <c r="H220" s="29"/>
      <c r="I220" s="29"/>
    </row>
    <row r="221" spans="1:9" x14ac:dyDescent="0.3">
      <c r="A221" s="29"/>
      <c r="B221" s="29"/>
      <c r="C221" s="29"/>
      <c r="D221" s="29"/>
      <c r="E221" s="29"/>
      <c r="F221" s="29"/>
      <c r="G221" s="29"/>
      <c r="H221" s="29"/>
      <c r="I221" s="29"/>
    </row>
    <row r="222" spans="1:9" x14ac:dyDescent="0.3">
      <c r="A222" s="29"/>
      <c r="B222" s="29"/>
      <c r="C222" s="29"/>
      <c r="D222" s="29"/>
      <c r="E222" s="29"/>
      <c r="F222" s="29"/>
      <c r="G222" s="29"/>
      <c r="H222" s="29"/>
      <c r="I222" s="29"/>
    </row>
    <row r="223" spans="1:9" x14ac:dyDescent="0.3">
      <c r="A223" s="29"/>
      <c r="B223" s="29"/>
      <c r="C223" s="29"/>
      <c r="D223" s="29"/>
      <c r="E223" s="29"/>
      <c r="F223" s="29"/>
      <c r="G223" s="29"/>
      <c r="H223" s="29"/>
      <c r="I223" s="29"/>
    </row>
    <row r="224" spans="1:9" x14ac:dyDescent="0.3">
      <c r="A224" s="29"/>
      <c r="B224" s="29"/>
      <c r="C224" s="29"/>
      <c r="D224" s="29"/>
      <c r="E224" s="29"/>
      <c r="F224" s="29"/>
      <c r="G224" s="29"/>
      <c r="H224" s="29"/>
      <c r="I224" s="29"/>
    </row>
    <row r="225" spans="1:9" x14ac:dyDescent="0.3">
      <c r="A225" s="29"/>
      <c r="B225" s="29"/>
      <c r="C225" s="29"/>
      <c r="D225" s="29"/>
      <c r="E225" s="29"/>
      <c r="F225" s="29"/>
      <c r="G225" s="29"/>
      <c r="H225" s="29"/>
      <c r="I225" s="29"/>
    </row>
    <row r="226" spans="1:9" x14ac:dyDescent="0.3">
      <c r="A226" s="29"/>
      <c r="B226" s="29"/>
      <c r="C226" s="29"/>
      <c r="D226" s="29"/>
      <c r="E226" s="29"/>
      <c r="F226" s="29"/>
      <c r="G226" s="29"/>
      <c r="H226" s="29"/>
      <c r="I226" s="29"/>
    </row>
    <row r="227" spans="1:9" x14ac:dyDescent="0.3">
      <c r="A227" s="29"/>
      <c r="B227" s="29"/>
      <c r="C227" s="29"/>
      <c r="D227" s="29"/>
      <c r="E227" s="29"/>
      <c r="F227" s="29"/>
      <c r="G227" s="29"/>
      <c r="H227" s="29"/>
      <c r="I227" s="29"/>
    </row>
    <row r="228" spans="1:9" x14ac:dyDescent="0.3">
      <c r="A228" s="29"/>
      <c r="B228" s="29"/>
      <c r="C228" s="29"/>
      <c r="D228" s="29"/>
      <c r="E228" s="29"/>
      <c r="F228" s="29"/>
      <c r="G228" s="29"/>
      <c r="H228" s="29"/>
      <c r="I228" s="29"/>
    </row>
    <row r="229" spans="1:9" x14ac:dyDescent="0.3">
      <c r="A229" s="29"/>
      <c r="B229" s="29"/>
      <c r="C229" s="29"/>
      <c r="D229" s="29"/>
      <c r="E229" s="29"/>
      <c r="F229" s="29"/>
      <c r="G229" s="29"/>
      <c r="H229" s="29"/>
      <c r="I229" s="29"/>
    </row>
    <row r="230" spans="1:9" x14ac:dyDescent="0.3">
      <c r="A230" s="29"/>
      <c r="B230" s="29"/>
      <c r="C230" s="29"/>
      <c r="D230" s="29"/>
      <c r="E230" s="29"/>
      <c r="F230" s="29"/>
      <c r="G230" s="29"/>
      <c r="H230" s="29"/>
      <c r="I230" s="29"/>
    </row>
    <row r="231" spans="1:9" x14ac:dyDescent="0.3">
      <c r="A231" s="29"/>
      <c r="B231" s="29"/>
      <c r="C231" s="29"/>
      <c r="D231" s="29"/>
      <c r="E231" s="29"/>
      <c r="F231" s="29"/>
      <c r="G231" s="29"/>
      <c r="H231" s="29"/>
      <c r="I231" s="29"/>
    </row>
    <row r="232" spans="1:9" x14ac:dyDescent="0.3">
      <c r="A232" s="29"/>
      <c r="B232" s="29"/>
      <c r="C232" s="29"/>
      <c r="D232" s="29"/>
      <c r="E232" s="29"/>
      <c r="F232" s="29"/>
      <c r="G232" s="29"/>
      <c r="H232" s="29"/>
      <c r="I232" s="29"/>
    </row>
    <row r="233" spans="1:9" x14ac:dyDescent="0.3">
      <c r="A233" s="29"/>
      <c r="B233" s="29"/>
      <c r="C233" s="29"/>
      <c r="D233" s="29"/>
      <c r="E233" s="29"/>
      <c r="F233" s="29"/>
      <c r="G233" s="29"/>
      <c r="H233" s="29"/>
      <c r="I233" s="29"/>
    </row>
    <row r="234" spans="1:9" x14ac:dyDescent="0.3">
      <c r="A234" s="29"/>
      <c r="B234" s="29"/>
      <c r="C234" s="29"/>
      <c r="D234" s="29"/>
      <c r="E234" s="29"/>
      <c r="F234" s="29"/>
      <c r="G234" s="29"/>
      <c r="H234" s="29"/>
      <c r="I234" s="29"/>
    </row>
    <row r="235" spans="1:9" x14ac:dyDescent="0.3">
      <c r="A235" s="29"/>
      <c r="B235" s="29"/>
      <c r="C235" s="29"/>
      <c r="D235" s="29"/>
      <c r="E235" s="29"/>
      <c r="F235" s="29"/>
      <c r="G235" s="29"/>
      <c r="H235" s="29"/>
      <c r="I235" s="29"/>
    </row>
    <row r="236" spans="1:9" x14ac:dyDescent="0.3">
      <c r="A236" s="29"/>
      <c r="B236" s="29"/>
      <c r="C236" s="29"/>
      <c r="D236" s="29"/>
      <c r="E236" s="29"/>
      <c r="F236" s="29"/>
      <c r="G236" s="29"/>
      <c r="H236" s="29"/>
      <c r="I236" s="29"/>
    </row>
    <row r="237" spans="1:9" x14ac:dyDescent="0.3">
      <c r="A237" s="29"/>
      <c r="B237" s="29"/>
      <c r="C237" s="29"/>
      <c r="D237" s="29"/>
      <c r="E237" s="29"/>
      <c r="F237" s="29"/>
      <c r="G237" s="29"/>
      <c r="H237" s="29"/>
      <c r="I237" s="29"/>
    </row>
    <row r="238" spans="1:9" x14ac:dyDescent="0.3">
      <c r="A238" s="29"/>
      <c r="B238" s="29"/>
      <c r="C238" s="29"/>
      <c r="D238" s="29"/>
      <c r="E238" s="29"/>
      <c r="F238" s="29"/>
      <c r="G238" s="29"/>
      <c r="H238" s="29"/>
      <c r="I238" s="29"/>
    </row>
    <row r="239" spans="1:9" x14ac:dyDescent="0.3">
      <c r="A239" s="29"/>
      <c r="B239" s="29"/>
      <c r="C239" s="29"/>
      <c r="D239" s="29"/>
      <c r="E239" s="29"/>
      <c r="F239" s="29"/>
      <c r="G239" s="29"/>
      <c r="H239" s="29"/>
      <c r="I239" s="29"/>
    </row>
    <row r="240" spans="1:9" x14ac:dyDescent="0.3">
      <c r="A240" s="29"/>
      <c r="B240" s="29"/>
      <c r="C240" s="29"/>
      <c r="D240" s="29"/>
      <c r="E240" s="29"/>
      <c r="F240" s="29"/>
      <c r="G240" s="29"/>
      <c r="H240" s="29"/>
      <c r="I240" s="29"/>
    </row>
    <row r="241" spans="1:9" x14ac:dyDescent="0.3">
      <c r="A241" s="29"/>
      <c r="B241" s="29"/>
      <c r="C241" s="29"/>
      <c r="D241" s="29"/>
      <c r="E241" s="29"/>
      <c r="F241" s="29"/>
      <c r="G241" s="29"/>
      <c r="H241" s="29"/>
      <c r="I241" s="29"/>
    </row>
    <row r="242" spans="1:9" x14ac:dyDescent="0.3">
      <c r="A242" s="29"/>
      <c r="B242" s="29"/>
      <c r="C242" s="29"/>
      <c r="D242" s="29"/>
      <c r="E242" s="29"/>
      <c r="F242" s="29"/>
      <c r="G242" s="29"/>
      <c r="H242" s="29"/>
      <c r="I242" s="29"/>
    </row>
    <row r="243" spans="1:9" x14ac:dyDescent="0.3">
      <c r="A243" s="29"/>
      <c r="B243" s="29"/>
      <c r="C243" s="29"/>
      <c r="D243" s="29"/>
      <c r="E243" s="29"/>
      <c r="F243" s="29"/>
      <c r="G243" s="29"/>
      <c r="H243" s="29"/>
      <c r="I243" s="29"/>
    </row>
    <row r="244" spans="1:9" x14ac:dyDescent="0.3">
      <c r="A244" s="29"/>
      <c r="B244" s="29"/>
      <c r="C244" s="29"/>
      <c r="D244" s="29"/>
      <c r="E244" s="29"/>
      <c r="F244" s="29"/>
      <c r="G244" s="29"/>
      <c r="H244" s="29"/>
      <c r="I244" s="29"/>
    </row>
    <row r="245" spans="1:9" x14ac:dyDescent="0.3">
      <c r="A245" s="29"/>
      <c r="B245" s="29"/>
      <c r="C245" s="29"/>
      <c r="D245" s="29"/>
      <c r="E245" s="29"/>
      <c r="F245" s="29"/>
      <c r="G245" s="29"/>
      <c r="H245" s="29"/>
      <c r="I245" s="29"/>
    </row>
    <row r="246" spans="1:9" x14ac:dyDescent="0.3">
      <c r="A246" s="29"/>
      <c r="B246" s="29"/>
      <c r="C246" s="29"/>
      <c r="D246" s="29"/>
      <c r="E246" s="29"/>
      <c r="F246" s="29"/>
      <c r="G246" s="29"/>
      <c r="H246" s="29"/>
      <c r="I246" s="29"/>
    </row>
    <row r="247" spans="1:9" x14ac:dyDescent="0.3">
      <c r="A247" s="29"/>
      <c r="B247" s="29"/>
      <c r="C247" s="29"/>
      <c r="D247" s="29"/>
      <c r="E247" s="29"/>
      <c r="F247" s="29"/>
      <c r="G247" s="29"/>
      <c r="H247" s="29"/>
      <c r="I247" s="29"/>
    </row>
    <row r="248" spans="1:9" x14ac:dyDescent="0.3">
      <c r="A248" s="29"/>
      <c r="B248" s="29"/>
      <c r="C248" s="29"/>
      <c r="D248" s="29"/>
      <c r="E248" s="29"/>
      <c r="F248" s="29"/>
      <c r="G248" s="29"/>
      <c r="H248" s="29"/>
      <c r="I248" s="29"/>
    </row>
    <row r="249" spans="1:9" x14ac:dyDescent="0.3">
      <c r="A249" s="29"/>
      <c r="B249" s="29"/>
      <c r="C249" s="29"/>
      <c r="D249" s="29"/>
      <c r="E249" s="29"/>
      <c r="F249" s="29"/>
      <c r="G249" s="29"/>
      <c r="H249" s="29"/>
      <c r="I249" s="29"/>
    </row>
    <row r="250" spans="1:9" x14ac:dyDescent="0.3">
      <c r="A250" s="29"/>
      <c r="B250" s="29"/>
      <c r="C250" s="29"/>
      <c r="D250" s="29"/>
      <c r="E250" s="29"/>
      <c r="F250" s="29"/>
      <c r="G250" s="29"/>
      <c r="H250" s="29"/>
      <c r="I250" s="29"/>
    </row>
    <row r="251" spans="1:9" x14ac:dyDescent="0.3">
      <c r="A251" s="29"/>
      <c r="B251" s="29"/>
      <c r="C251" s="29"/>
      <c r="D251" s="29"/>
      <c r="E251" s="29"/>
      <c r="F251" s="29"/>
      <c r="G251" s="29"/>
      <c r="H251" s="29"/>
      <c r="I251" s="29"/>
    </row>
    <row r="252" spans="1:9" x14ac:dyDescent="0.3">
      <c r="A252" s="29"/>
      <c r="B252" s="29"/>
      <c r="C252" s="29"/>
      <c r="D252" s="29"/>
      <c r="E252" s="29"/>
      <c r="F252" s="29"/>
      <c r="G252" s="29"/>
      <c r="H252" s="29"/>
      <c r="I252" s="29"/>
    </row>
    <row r="253" spans="1:9" x14ac:dyDescent="0.3">
      <c r="A253" s="29"/>
      <c r="B253" s="29"/>
      <c r="C253" s="29"/>
      <c r="D253" s="29"/>
      <c r="E253" s="29"/>
      <c r="F253" s="29"/>
      <c r="G253" s="29"/>
      <c r="H253" s="29"/>
      <c r="I253" s="29"/>
    </row>
    <row r="254" spans="1:9" x14ac:dyDescent="0.3">
      <c r="A254" s="29"/>
      <c r="B254" s="29"/>
      <c r="C254" s="29"/>
      <c r="D254" s="29"/>
      <c r="E254" s="29"/>
      <c r="F254" s="29"/>
      <c r="G254" s="29"/>
      <c r="H254" s="29"/>
      <c r="I254" s="29"/>
    </row>
    <row r="255" spans="1:9" x14ac:dyDescent="0.3">
      <c r="A255" s="29"/>
      <c r="B255" s="29"/>
      <c r="C255" s="29"/>
      <c r="D255" s="29"/>
      <c r="E255" s="29"/>
      <c r="F255" s="29"/>
      <c r="G255" s="29"/>
      <c r="H255" s="29"/>
      <c r="I255" s="29"/>
    </row>
    <row r="256" spans="1:9" x14ac:dyDescent="0.3">
      <c r="A256" s="29"/>
      <c r="B256" s="29"/>
      <c r="C256" s="29"/>
      <c r="D256" s="29"/>
      <c r="E256" s="29"/>
      <c r="F256" s="29"/>
      <c r="G256" s="29"/>
      <c r="H256" s="29"/>
      <c r="I256" s="29"/>
    </row>
    <row r="257" spans="1:9" x14ac:dyDescent="0.3">
      <c r="A257" s="29"/>
      <c r="B257" s="29"/>
      <c r="C257" s="29"/>
      <c r="D257" s="29"/>
      <c r="E257" s="29"/>
      <c r="F257" s="29"/>
      <c r="G257" s="29"/>
      <c r="H257" s="29"/>
      <c r="I257" s="29"/>
    </row>
    <row r="258" spans="1:9" x14ac:dyDescent="0.3">
      <c r="A258" s="29"/>
      <c r="B258" s="29"/>
      <c r="C258" s="29"/>
      <c r="D258" s="29"/>
      <c r="E258" s="29"/>
      <c r="F258" s="29"/>
      <c r="G258" s="29"/>
      <c r="H258" s="29"/>
      <c r="I258" s="29"/>
    </row>
    <row r="259" spans="1:9" x14ac:dyDescent="0.3">
      <c r="A259" s="29"/>
      <c r="B259" s="29"/>
      <c r="C259" s="29"/>
      <c r="D259" s="29"/>
      <c r="E259" s="29"/>
      <c r="F259" s="29"/>
      <c r="G259" s="29"/>
      <c r="H259" s="29"/>
      <c r="I259" s="29"/>
    </row>
    <row r="260" spans="1:9" x14ac:dyDescent="0.3">
      <c r="A260" s="29"/>
      <c r="B260" s="29"/>
      <c r="C260" s="29"/>
      <c r="D260" s="29"/>
      <c r="E260" s="29"/>
      <c r="F260" s="29"/>
      <c r="G260" s="29"/>
      <c r="H260" s="29"/>
      <c r="I260" s="29"/>
    </row>
    <row r="261" spans="1:9" x14ac:dyDescent="0.3">
      <c r="A261" s="29"/>
      <c r="B261" s="29"/>
      <c r="C261" s="29"/>
      <c r="D261" s="29"/>
      <c r="E261" s="29"/>
      <c r="F261" s="29"/>
      <c r="G261" s="29"/>
      <c r="H261" s="29"/>
      <c r="I261" s="29"/>
    </row>
    <row r="262" spans="1:9" x14ac:dyDescent="0.3">
      <c r="A262" s="29"/>
      <c r="B262" s="29"/>
      <c r="C262" s="29"/>
      <c r="D262" s="29"/>
      <c r="E262" s="29"/>
      <c r="F262" s="29"/>
      <c r="G262" s="29"/>
      <c r="H262" s="29"/>
      <c r="I262" s="29"/>
    </row>
    <row r="263" spans="1:9" x14ac:dyDescent="0.3">
      <c r="A263" s="29"/>
      <c r="B263" s="29"/>
      <c r="C263" s="29"/>
      <c r="D263" s="29"/>
      <c r="E263" s="29"/>
      <c r="F263" s="29"/>
      <c r="G263" s="29"/>
      <c r="H263" s="29"/>
      <c r="I263" s="29"/>
    </row>
    <row r="264" spans="1:9" x14ac:dyDescent="0.3">
      <c r="A264" s="29"/>
      <c r="B264" s="29"/>
      <c r="C264" s="29"/>
      <c r="D264" s="29"/>
      <c r="E264" s="29"/>
      <c r="F264" s="29"/>
      <c r="G264" s="29"/>
      <c r="H264" s="29"/>
      <c r="I264" s="29"/>
    </row>
    <row r="265" spans="1:9" x14ac:dyDescent="0.3">
      <c r="A265" s="29"/>
      <c r="B265" s="29"/>
      <c r="C265" s="29"/>
      <c r="D265" s="29"/>
      <c r="E265" s="29"/>
      <c r="F265" s="29"/>
      <c r="G265" s="29"/>
      <c r="H265" s="29"/>
      <c r="I265" s="29"/>
    </row>
    <row r="266" spans="1:9" x14ac:dyDescent="0.3">
      <c r="A266" s="29"/>
      <c r="B266" s="29"/>
      <c r="C266" s="29"/>
      <c r="D266" s="29"/>
      <c r="E266" s="29"/>
      <c r="F266" s="29"/>
      <c r="G266" s="29"/>
      <c r="H266" s="29"/>
      <c r="I266" s="29"/>
    </row>
    <row r="267" spans="1:9" x14ac:dyDescent="0.3">
      <c r="A267" s="29"/>
      <c r="B267" s="29"/>
      <c r="C267" s="29"/>
      <c r="D267" s="29"/>
      <c r="E267" s="29"/>
      <c r="F267" s="29"/>
      <c r="G267" s="29"/>
      <c r="H267" s="29"/>
      <c r="I267" s="29"/>
    </row>
    <row r="268" spans="1:9" x14ac:dyDescent="0.3">
      <c r="A268" s="29"/>
      <c r="B268" s="29"/>
      <c r="C268" s="29"/>
      <c r="D268" s="29"/>
      <c r="E268" s="29"/>
      <c r="F268" s="29"/>
      <c r="G268" s="29"/>
      <c r="H268" s="29"/>
      <c r="I268" s="29"/>
    </row>
    <row r="269" spans="1:9" x14ac:dyDescent="0.3">
      <c r="A269" s="29"/>
      <c r="B269" s="29"/>
      <c r="C269" s="29"/>
      <c r="D269" s="29"/>
      <c r="E269" s="29"/>
      <c r="F269" s="29"/>
      <c r="G269" s="29"/>
      <c r="H269" s="29"/>
      <c r="I269" s="29"/>
    </row>
    <row r="270" spans="1:9" x14ac:dyDescent="0.3">
      <c r="A270" s="29"/>
      <c r="B270" s="29"/>
      <c r="C270" s="29"/>
      <c r="D270" s="29"/>
      <c r="E270" s="29"/>
      <c r="F270" s="29"/>
      <c r="G270" s="29"/>
      <c r="H270" s="29"/>
      <c r="I270" s="29"/>
    </row>
    <row r="271" spans="1:9" x14ac:dyDescent="0.3">
      <c r="A271" s="29"/>
      <c r="B271" s="29"/>
      <c r="C271" s="29"/>
      <c r="D271" s="29"/>
      <c r="E271" s="29"/>
      <c r="F271" s="29"/>
      <c r="G271" s="29"/>
      <c r="H271" s="29"/>
      <c r="I271" s="29"/>
    </row>
    <row r="272" spans="1:9" x14ac:dyDescent="0.3">
      <c r="A272" s="29"/>
      <c r="B272" s="29"/>
      <c r="C272" s="29"/>
      <c r="D272" s="29"/>
      <c r="E272" s="29"/>
      <c r="F272" s="29"/>
      <c r="G272" s="29"/>
      <c r="H272" s="29"/>
      <c r="I272" s="29"/>
    </row>
    <row r="273" spans="1:9" x14ac:dyDescent="0.3">
      <c r="A273" s="29"/>
      <c r="B273" s="29"/>
      <c r="C273" s="29"/>
      <c r="D273" s="29"/>
      <c r="E273" s="29"/>
      <c r="F273" s="29"/>
      <c r="G273" s="29"/>
      <c r="H273" s="29"/>
      <c r="I273" s="29"/>
    </row>
    <row r="274" spans="1:9" x14ac:dyDescent="0.3">
      <c r="A274" s="29"/>
      <c r="B274" s="29"/>
      <c r="C274" s="29"/>
      <c r="D274" s="29"/>
      <c r="E274" s="29"/>
      <c r="F274" s="29"/>
      <c r="G274" s="29"/>
      <c r="H274" s="29"/>
      <c r="I274" s="29"/>
    </row>
    <row r="275" spans="1:9" x14ac:dyDescent="0.3">
      <c r="A275" s="29"/>
      <c r="B275" s="29"/>
      <c r="C275" s="29"/>
      <c r="D275" s="29"/>
      <c r="E275" s="29"/>
      <c r="F275" s="29"/>
      <c r="G275" s="29"/>
      <c r="H275" s="29"/>
      <c r="I275" s="29"/>
    </row>
    <row r="276" spans="1:9" x14ac:dyDescent="0.3">
      <c r="A276" s="29"/>
      <c r="B276" s="29"/>
      <c r="C276" s="29"/>
      <c r="D276" s="29"/>
      <c r="E276" s="29"/>
      <c r="F276" s="29"/>
      <c r="G276" s="29"/>
      <c r="H276" s="29"/>
      <c r="I276" s="29"/>
    </row>
    <row r="277" spans="1:9" x14ac:dyDescent="0.3">
      <c r="A277" s="29"/>
      <c r="B277" s="29"/>
      <c r="C277" s="29"/>
      <c r="D277" s="29"/>
      <c r="E277" s="29"/>
      <c r="F277" s="29"/>
      <c r="G277" s="29"/>
      <c r="H277" s="29"/>
      <c r="I277" s="29"/>
    </row>
    <row r="278" spans="1:9" x14ac:dyDescent="0.3">
      <c r="A278" s="29"/>
      <c r="B278" s="29"/>
      <c r="C278" s="29"/>
      <c r="D278" s="29"/>
      <c r="E278" s="29"/>
      <c r="F278" s="29"/>
      <c r="G278" s="29"/>
      <c r="H278" s="29"/>
      <c r="I278" s="29"/>
    </row>
    <row r="279" spans="1:9" x14ac:dyDescent="0.3">
      <c r="A279" s="29"/>
      <c r="B279" s="29"/>
      <c r="C279" s="29"/>
      <c r="D279" s="29"/>
      <c r="E279" s="29"/>
      <c r="F279" s="29"/>
      <c r="G279" s="29"/>
      <c r="H279" s="29"/>
      <c r="I279" s="29"/>
    </row>
    <row r="280" spans="1:9" x14ac:dyDescent="0.3">
      <c r="A280" s="29"/>
      <c r="B280" s="29"/>
      <c r="C280" s="29"/>
      <c r="D280" s="29"/>
      <c r="E280" s="29"/>
      <c r="F280" s="29"/>
      <c r="G280" s="29"/>
      <c r="H280" s="29"/>
      <c r="I280" s="29"/>
    </row>
    <row r="281" spans="1:9" x14ac:dyDescent="0.3">
      <c r="A281" s="29"/>
      <c r="B281" s="29"/>
      <c r="C281" s="29"/>
      <c r="D281" s="29"/>
      <c r="E281" s="29"/>
      <c r="F281" s="29"/>
      <c r="G281" s="29"/>
      <c r="H281" s="29"/>
      <c r="I281" s="29"/>
    </row>
    <row r="282" spans="1:9" x14ac:dyDescent="0.3">
      <c r="A282" s="29"/>
      <c r="B282" s="29"/>
      <c r="C282" s="29"/>
      <c r="D282" s="29"/>
      <c r="E282" s="29"/>
      <c r="F282" s="29"/>
      <c r="G282" s="29"/>
      <c r="H282" s="29"/>
      <c r="I282" s="29"/>
    </row>
    <row r="283" spans="1:9" x14ac:dyDescent="0.3">
      <c r="A283" s="29"/>
      <c r="B283" s="29"/>
      <c r="C283" s="29"/>
      <c r="D283" s="29"/>
      <c r="E283" s="29"/>
      <c r="F283" s="29"/>
      <c r="G283" s="29"/>
      <c r="H283" s="29"/>
      <c r="I283" s="29"/>
    </row>
    <row r="284" spans="1:9" x14ac:dyDescent="0.3">
      <c r="A284" s="29"/>
      <c r="B284" s="29"/>
      <c r="C284" s="29"/>
      <c r="D284" s="29"/>
      <c r="E284" s="29"/>
      <c r="F284" s="29"/>
      <c r="G284" s="29"/>
      <c r="H284" s="29"/>
      <c r="I284" s="29"/>
    </row>
    <row r="285" spans="1:9" x14ac:dyDescent="0.3">
      <c r="A285" s="29"/>
      <c r="B285" s="29"/>
      <c r="C285" s="29"/>
      <c r="D285" s="29"/>
      <c r="E285" s="29"/>
      <c r="F285" s="29"/>
      <c r="G285" s="29"/>
      <c r="H285" s="29"/>
      <c r="I285" s="29"/>
    </row>
    <row r="286" spans="1:9" x14ac:dyDescent="0.3">
      <c r="A286" s="29"/>
      <c r="B286" s="29"/>
      <c r="C286" s="29"/>
      <c r="D286" s="29"/>
      <c r="E286" s="29"/>
      <c r="F286" s="29"/>
      <c r="G286" s="29"/>
      <c r="H286" s="29"/>
      <c r="I286" s="29"/>
    </row>
    <row r="287" spans="1:9" x14ac:dyDescent="0.3">
      <c r="A287" s="29"/>
      <c r="B287" s="29"/>
      <c r="C287" s="29"/>
      <c r="D287" s="29"/>
      <c r="E287" s="29"/>
      <c r="F287" s="29"/>
      <c r="G287" s="29"/>
      <c r="H287" s="29"/>
      <c r="I287" s="29"/>
    </row>
    <row r="288" spans="1:9" x14ac:dyDescent="0.3">
      <c r="A288" s="29"/>
      <c r="B288" s="29"/>
      <c r="C288" s="29"/>
      <c r="D288" s="29"/>
      <c r="E288" s="29"/>
      <c r="F288" s="29"/>
      <c r="G288" s="29"/>
      <c r="H288" s="29"/>
      <c r="I288" s="29"/>
    </row>
    <row r="289" spans="1:9" x14ac:dyDescent="0.3">
      <c r="A289" s="29"/>
      <c r="B289" s="29"/>
      <c r="C289" s="29"/>
      <c r="D289" s="29"/>
      <c r="E289" s="29"/>
      <c r="F289" s="29"/>
      <c r="G289" s="29"/>
      <c r="H289" s="29"/>
      <c r="I289" s="29"/>
    </row>
    <row r="290" spans="1:9" x14ac:dyDescent="0.3">
      <c r="A290" s="29"/>
      <c r="B290" s="29"/>
      <c r="C290" s="29"/>
      <c r="D290" s="29"/>
      <c r="E290" s="29"/>
      <c r="F290" s="29"/>
      <c r="G290" s="29"/>
      <c r="H290" s="29"/>
      <c r="I290" s="29"/>
    </row>
    <row r="291" spans="1:9" x14ac:dyDescent="0.3">
      <c r="A291" s="29"/>
      <c r="B291" s="29"/>
      <c r="C291" s="29"/>
      <c r="D291" s="29"/>
      <c r="E291" s="29"/>
      <c r="F291" s="29"/>
      <c r="G291" s="29"/>
      <c r="H291" s="29"/>
      <c r="I291" s="29"/>
    </row>
    <row r="292" spans="1:9" x14ac:dyDescent="0.3">
      <c r="A292" s="29"/>
      <c r="B292" s="29"/>
      <c r="C292" s="29"/>
      <c r="D292" s="29"/>
      <c r="E292" s="29"/>
      <c r="F292" s="29"/>
      <c r="G292" s="29"/>
      <c r="H292" s="29"/>
      <c r="I292" s="29"/>
    </row>
    <row r="293" spans="1:9" x14ac:dyDescent="0.3">
      <c r="A293" s="29"/>
      <c r="B293" s="29"/>
      <c r="C293" s="29"/>
      <c r="D293" s="29"/>
      <c r="E293" s="29"/>
      <c r="F293" s="29"/>
      <c r="G293" s="29"/>
      <c r="H293" s="29"/>
      <c r="I293" s="29"/>
    </row>
    <row r="294" spans="1:9" x14ac:dyDescent="0.3">
      <c r="A294" s="29"/>
      <c r="B294" s="29"/>
      <c r="C294" s="29"/>
      <c r="D294" s="29"/>
      <c r="E294" s="29"/>
      <c r="F294" s="29"/>
      <c r="G294" s="29"/>
      <c r="H294" s="29"/>
      <c r="I294" s="29"/>
    </row>
    <row r="295" spans="1:9" x14ac:dyDescent="0.3">
      <c r="A295" s="29"/>
      <c r="B295" s="29"/>
      <c r="C295" s="29"/>
      <c r="D295" s="29"/>
      <c r="E295" s="29"/>
      <c r="F295" s="29"/>
      <c r="G295" s="29"/>
      <c r="H295" s="29"/>
      <c r="I295" s="29"/>
    </row>
    <row r="296" spans="1:9" x14ac:dyDescent="0.3">
      <c r="A296" s="29"/>
      <c r="B296" s="29"/>
      <c r="C296" s="29"/>
      <c r="D296" s="29"/>
      <c r="E296" s="29"/>
      <c r="F296" s="29"/>
      <c r="G296" s="29"/>
      <c r="H296" s="29"/>
      <c r="I296" s="29"/>
    </row>
    <row r="297" spans="1:9" x14ac:dyDescent="0.3">
      <c r="A297" s="29"/>
      <c r="B297" s="29"/>
      <c r="C297" s="29"/>
      <c r="D297" s="29"/>
      <c r="E297" s="29"/>
      <c r="F297" s="29"/>
      <c r="G297" s="29"/>
      <c r="H297" s="29"/>
      <c r="I297" s="29"/>
    </row>
    <row r="298" spans="1:9" x14ac:dyDescent="0.3">
      <c r="A298" s="29"/>
      <c r="B298" s="29"/>
      <c r="C298" s="29"/>
      <c r="D298" s="29"/>
      <c r="E298" s="29"/>
      <c r="F298" s="29"/>
      <c r="G298" s="29"/>
      <c r="H298" s="29"/>
      <c r="I298" s="29"/>
    </row>
    <row r="299" spans="1:9" x14ac:dyDescent="0.3">
      <c r="A299" s="29"/>
      <c r="B299" s="29"/>
      <c r="C299" s="29"/>
      <c r="D299" s="29"/>
      <c r="E299" s="29"/>
      <c r="F299" s="29"/>
      <c r="G299" s="29"/>
      <c r="H299" s="29"/>
      <c r="I299" s="29"/>
    </row>
    <row r="300" spans="1:9" x14ac:dyDescent="0.3">
      <c r="A300" s="29"/>
      <c r="B300" s="29"/>
      <c r="C300" s="29"/>
      <c r="D300" s="29"/>
      <c r="E300" s="29"/>
      <c r="F300" s="29"/>
      <c r="G300" s="29"/>
      <c r="H300" s="29"/>
      <c r="I300" s="29"/>
    </row>
    <row r="301" spans="1:9" x14ac:dyDescent="0.3">
      <c r="A301" s="29"/>
      <c r="B301" s="29"/>
      <c r="C301" s="29"/>
      <c r="D301" s="29"/>
      <c r="E301" s="29"/>
      <c r="F301" s="29"/>
      <c r="G301" s="29"/>
      <c r="H301" s="29"/>
      <c r="I301" s="29"/>
    </row>
    <row r="302" spans="1:9" x14ac:dyDescent="0.3">
      <c r="A302" s="29"/>
      <c r="B302" s="29"/>
      <c r="C302" s="29"/>
      <c r="D302" s="29"/>
      <c r="E302" s="29"/>
      <c r="F302" s="29"/>
      <c r="G302" s="29"/>
      <c r="H302" s="29"/>
      <c r="I302" s="29"/>
    </row>
    <row r="303" spans="1:9" x14ac:dyDescent="0.3">
      <c r="A303" s="29"/>
      <c r="B303" s="29"/>
      <c r="C303" s="29"/>
      <c r="D303" s="29"/>
      <c r="E303" s="29"/>
      <c r="F303" s="29"/>
      <c r="G303" s="29"/>
      <c r="H303" s="29"/>
      <c r="I303" s="29"/>
    </row>
    <row r="304" spans="1:9" x14ac:dyDescent="0.3">
      <c r="A304" s="29"/>
      <c r="B304" s="29"/>
      <c r="C304" s="29"/>
      <c r="D304" s="29"/>
      <c r="E304" s="29"/>
      <c r="F304" s="29"/>
      <c r="G304" s="29"/>
      <c r="H304" s="29"/>
      <c r="I304" s="29"/>
    </row>
    <row r="305" spans="1:9" x14ac:dyDescent="0.3">
      <c r="A305" s="29"/>
      <c r="B305" s="29"/>
      <c r="C305" s="29"/>
      <c r="D305" s="29"/>
      <c r="E305" s="29"/>
      <c r="F305" s="29"/>
      <c r="G305" s="29"/>
      <c r="H305" s="29"/>
      <c r="I305" s="29"/>
    </row>
    <row r="306" spans="1:9" x14ac:dyDescent="0.3">
      <c r="A306" s="29"/>
      <c r="B306" s="29"/>
      <c r="C306" s="29"/>
      <c r="D306" s="29"/>
      <c r="E306" s="29"/>
      <c r="F306" s="29"/>
      <c r="G306" s="29"/>
      <c r="H306" s="29"/>
      <c r="I306" s="29"/>
    </row>
    <row r="307" spans="1:9" x14ac:dyDescent="0.3">
      <c r="A307" s="29"/>
      <c r="B307" s="29"/>
      <c r="C307" s="29"/>
      <c r="D307" s="29"/>
      <c r="E307" s="29"/>
      <c r="F307" s="29"/>
      <c r="G307" s="29"/>
      <c r="H307" s="29"/>
      <c r="I307" s="29"/>
    </row>
    <row r="308" spans="1:9" x14ac:dyDescent="0.3">
      <c r="A308" s="29"/>
      <c r="B308" s="29"/>
      <c r="C308" s="29"/>
      <c r="D308" s="29"/>
      <c r="E308" s="29"/>
      <c r="F308" s="29"/>
      <c r="G308" s="29"/>
      <c r="H308" s="29"/>
      <c r="I308" s="29"/>
    </row>
    <row r="309" spans="1:9" x14ac:dyDescent="0.3">
      <c r="A309" s="29"/>
      <c r="B309" s="29"/>
      <c r="C309" s="29"/>
      <c r="D309" s="29"/>
      <c r="E309" s="29"/>
      <c r="F309" s="29"/>
      <c r="G309" s="29"/>
      <c r="H309" s="29"/>
      <c r="I309" s="29"/>
    </row>
    <row r="310" spans="1:9" x14ac:dyDescent="0.3">
      <c r="A310" s="29"/>
      <c r="B310" s="29"/>
      <c r="C310" s="29"/>
      <c r="D310" s="29"/>
      <c r="E310" s="29"/>
      <c r="F310" s="29"/>
      <c r="G310" s="29"/>
      <c r="H310" s="29"/>
      <c r="I310" s="29"/>
    </row>
    <row r="311" spans="1:9" x14ac:dyDescent="0.3">
      <c r="A311" s="29"/>
      <c r="B311" s="29"/>
      <c r="C311" s="29"/>
      <c r="D311" s="29"/>
      <c r="E311" s="29"/>
      <c r="F311" s="29"/>
      <c r="G311" s="29"/>
      <c r="H311" s="29"/>
      <c r="I311" s="29"/>
    </row>
    <row r="312" spans="1:9" x14ac:dyDescent="0.3">
      <c r="A312" s="29"/>
      <c r="B312" s="29"/>
      <c r="C312" s="29"/>
      <c r="D312" s="29"/>
      <c r="E312" s="29"/>
      <c r="F312" s="29"/>
      <c r="G312" s="29"/>
      <c r="H312" s="29"/>
      <c r="I312" s="29"/>
    </row>
    <row r="313" spans="1:9" x14ac:dyDescent="0.3">
      <c r="A313" s="29"/>
      <c r="B313" s="29"/>
      <c r="C313" s="29"/>
      <c r="D313" s="29"/>
      <c r="E313" s="29"/>
      <c r="F313" s="29"/>
      <c r="G313" s="29"/>
      <c r="H313" s="29"/>
      <c r="I313" s="29"/>
    </row>
    <row r="314" spans="1:9" x14ac:dyDescent="0.3">
      <c r="A314" s="29"/>
      <c r="B314" s="29"/>
      <c r="C314" s="29"/>
      <c r="D314" s="29"/>
      <c r="E314" s="29"/>
      <c r="F314" s="29"/>
      <c r="G314" s="29"/>
      <c r="H314" s="29"/>
      <c r="I314" s="29"/>
    </row>
    <row r="315" spans="1:9" x14ac:dyDescent="0.3">
      <c r="A315" s="29"/>
      <c r="B315" s="29"/>
      <c r="C315" s="29"/>
      <c r="D315" s="29"/>
      <c r="E315" s="29"/>
      <c r="F315" s="29"/>
      <c r="G315" s="29"/>
      <c r="H315" s="29"/>
      <c r="I315" s="29"/>
    </row>
    <row r="316" spans="1:9" x14ac:dyDescent="0.3">
      <c r="A316" s="29"/>
      <c r="B316" s="29"/>
      <c r="C316" s="29"/>
      <c r="D316" s="29"/>
      <c r="E316" s="29"/>
      <c r="F316" s="29"/>
      <c r="G316" s="29"/>
      <c r="H316" s="29"/>
      <c r="I316" s="29"/>
    </row>
    <row r="317" spans="1:9" x14ac:dyDescent="0.3">
      <c r="A317" s="29"/>
      <c r="B317" s="29"/>
      <c r="C317" s="29"/>
      <c r="D317" s="29"/>
      <c r="E317" s="29"/>
      <c r="F317" s="29"/>
      <c r="G317" s="29"/>
      <c r="H317" s="29"/>
      <c r="I317" s="29"/>
    </row>
  </sheetData>
  <mergeCells count="35">
    <mergeCell ref="A20:C20"/>
    <mergeCell ref="A21:C21"/>
    <mergeCell ref="A17:C17"/>
    <mergeCell ref="D18:E18"/>
    <mergeCell ref="F18:G18"/>
    <mergeCell ref="D17:E17"/>
    <mergeCell ref="F17:G17"/>
    <mergeCell ref="A18:C18"/>
    <mergeCell ref="A19:C19"/>
    <mergeCell ref="H17:I17"/>
    <mergeCell ref="D20:E20"/>
    <mergeCell ref="F20:G20"/>
    <mergeCell ref="H20:I20"/>
    <mergeCell ref="D21:E21"/>
    <mergeCell ref="F21:G21"/>
    <mergeCell ref="H21:I21"/>
    <mergeCell ref="H18:I18"/>
    <mergeCell ref="D19:E19"/>
    <mergeCell ref="F19:G19"/>
    <mergeCell ref="H19:I19"/>
    <mergeCell ref="A2:I2"/>
    <mergeCell ref="A15:I15"/>
    <mergeCell ref="D16:E16"/>
    <mergeCell ref="F16:G16"/>
    <mergeCell ref="H16:I16"/>
    <mergeCell ref="B5:H5"/>
    <mergeCell ref="B6:H6"/>
    <mergeCell ref="B7:H7"/>
    <mergeCell ref="B8:H8"/>
    <mergeCell ref="B9:H9"/>
    <mergeCell ref="B10:H10"/>
    <mergeCell ref="B11:H11"/>
    <mergeCell ref="B12:H12"/>
    <mergeCell ref="B13:H13"/>
    <mergeCell ref="A16:C16"/>
  </mergeCells>
  <printOptions horizontalCentered="1"/>
  <pageMargins left="0.25" right="0.25" top="0.5" bottom="0.75" header="0.3" footer="0.3"/>
  <pageSetup fitToHeight="0" orientation="portrait" r:id="rId1"/>
  <headerFooter>
    <oddFooter>&amp;LRSQ-004 v.4&amp;CPrinted Copies are Uncontrolled Documents</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pageSetUpPr fitToPage="1"/>
  </sheetPr>
  <dimension ref="A1:W424"/>
  <sheetViews>
    <sheetView topLeftCell="A236" zoomScaleNormal="100" zoomScaleSheetLayoutView="100" workbookViewId="0">
      <selection activeCell="B205" sqref="B205"/>
    </sheetView>
  </sheetViews>
  <sheetFormatPr defaultRowHeight="12.5" x14ac:dyDescent="0.25"/>
  <cols>
    <col min="1" max="1" width="43.81640625" style="7" customWidth="1"/>
    <col min="2" max="2" width="11.7265625" style="6" customWidth="1"/>
    <col min="3" max="4" width="16.36328125" style="8" customWidth="1"/>
    <col min="5" max="5" width="46.81640625" style="8" customWidth="1"/>
    <col min="6" max="6" width="17.81640625" style="31" customWidth="1"/>
    <col min="7" max="7" width="32.54296875" style="32" customWidth="1"/>
    <col min="8" max="8" width="9.36328125" style="33" customWidth="1"/>
    <col min="9" max="9" width="18.1796875" style="33" customWidth="1"/>
    <col min="10" max="10" width="14.26953125" style="33" customWidth="1"/>
    <col min="11" max="11" width="9.81640625" style="31" customWidth="1"/>
    <col min="12" max="20" width="9.1796875" style="31"/>
    <col min="21" max="21" width="22.81640625" style="31" customWidth="1"/>
    <col min="22" max="23" width="9.1796875" style="31"/>
    <col min="24" max="262" width="9.1796875" style="5"/>
    <col min="263" max="263" width="36.36328125" style="5" customWidth="1"/>
    <col min="264" max="264" width="8.7265625" style="5" customWidth="1"/>
    <col min="265" max="265" width="13.36328125" style="5" customWidth="1"/>
    <col min="266" max="266" width="14.26953125" style="5" customWidth="1"/>
    <col min="267" max="267" width="9.81640625" style="5" customWidth="1"/>
    <col min="268" max="518" width="9.1796875" style="5"/>
    <col min="519" max="519" width="36.36328125" style="5" customWidth="1"/>
    <col min="520" max="520" width="8.7265625" style="5" customWidth="1"/>
    <col min="521" max="521" width="13.36328125" style="5" customWidth="1"/>
    <col min="522" max="522" width="14.26953125" style="5" customWidth="1"/>
    <col min="523" max="523" width="9.81640625" style="5" customWidth="1"/>
    <col min="524" max="774" width="9.1796875" style="5"/>
    <col min="775" max="775" width="36.36328125" style="5" customWidth="1"/>
    <col min="776" max="776" width="8.7265625" style="5" customWidth="1"/>
    <col min="777" max="777" width="13.36328125" style="5" customWidth="1"/>
    <col min="778" max="778" width="14.26953125" style="5" customWidth="1"/>
    <col min="779" max="779" width="9.81640625" style="5" customWidth="1"/>
    <col min="780" max="1030" width="9.1796875" style="5"/>
    <col min="1031" max="1031" width="36.36328125" style="5" customWidth="1"/>
    <col min="1032" max="1032" width="8.7265625" style="5" customWidth="1"/>
    <col min="1033" max="1033" width="13.36328125" style="5" customWidth="1"/>
    <col min="1034" max="1034" width="14.26953125" style="5" customWidth="1"/>
    <col min="1035" max="1035" width="9.81640625" style="5" customWidth="1"/>
    <col min="1036" max="1286" width="9.1796875" style="5"/>
    <col min="1287" max="1287" width="36.36328125" style="5" customWidth="1"/>
    <col min="1288" max="1288" width="8.7265625" style="5" customWidth="1"/>
    <col min="1289" max="1289" width="13.36328125" style="5" customWidth="1"/>
    <col min="1290" max="1290" width="14.26953125" style="5" customWidth="1"/>
    <col min="1291" max="1291" width="9.81640625" style="5" customWidth="1"/>
    <col min="1292" max="1542" width="9.1796875" style="5"/>
    <col min="1543" max="1543" width="36.36328125" style="5" customWidth="1"/>
    <col min="1544" max="1544" width="8.7265625" style="5" customWidth="1"/>
    <col min="1545" max="1545" width="13.36328125" style="5" customWidth="1"/>
    <col min="1546" max="1546" width="14.26953125" style="5" customWidth="1"/>
    <col min="1547" max="1547" width="9.81640625" style="5" customWidth="1"/>
    <col min="1548" max="1798" width="9.1796875" style="5"/>
    <col min="1799" max="1799" width="36.36328125" style="5" customWidth="1"/>
    <col min="1800" max="1800" width="8.7265625" style="5" customWidth="1"/>
    <col min="1801" max="1801" width="13.36328125" style="5" customWidth="1"/>
    <col min="1802" max="1802" width="14.26953125" style="5" customWidth="1"/>
    <col min="1803" max="1803" width="9.81640625" style="5" customWidth="1"/>
    <col min="1804" max="2054" width="9.1796875" style="5"/>
    <col min="2055" max="2055" width="36.36328125" style="5" customWidth="1"/>
    <col min="2056" max="2056" width="8.7265625" style="5" customWidth="1"/>
    <col min="2057" max="2057" width="13.36328125" style="5" customWidth="1"/>
    <col min="2058" max="2058" width="14.26953125" style="5" customWidth="1"/>
    <col min="2059" max="2059" width="9.81640625" style="5" customWidth="1"/>
    <col min="2060" max="2310" width="9.1796875" style="5"/>
    <col min="2311" max="2311" width="36.36328125" style="5" customWidth="1"/>
    <col min="2312" max="2312" width="8.7265625" style="5" customWidth="1"/>
    <col min="2313" max="2313" width="13.36328125" style="5" customWidth="1"/>
    <col min="2314" max="2314" width="14.26953125" style="5" customWidth="1"/>
    <col min="2315" max="2315" width="9.81640625" style="5" customWidth="1"/>
    <col min="2316" max="2566" width="9.1796875" style="5"/>
    <col min="2567" max="2567" width="36.36328125" style="5" customWidth="1"/>
    <col min="2568" max="2568" width="8.7265625" style="5" customWidth="1"/>
    <col min="2569" max="2569" width="13.36328125" style="5" customWidth="1"/>
    <col min="2570" max="2570" width="14.26953125" style="5" customWidth="1"/>
    <col min="2571" max="2571" width="9.81640625" style="5" customWidth="1"/>
    <col min="2572" max="2822" width="9.1796875" style="5"/>
    <col min="2823" max="2823" width="36.36328125" style="5" customWidth="1"/>
    <col min="2824" max="2824" width="8.7265625" style="5" customWidth="1"/>
    <col min="2825" max="2825" width="13.36328125" style="5" customWidth="1"/>
    <col min="2826" max="2826" width="14.26953125" style="5" customWidth="1"/>
    <col min="2827" max="2827" width="9.81640625" style="5" customWidth="1"/>
    <col min="2828" max="3078" width="9.1796875" style="5"/>
    <col min="3079" max="3079" width="36.36328125" style="5" customWidth="1"/>
    <col min="3080" max="3080" width="8.7265625" style="5" customWidth="1"/>
    <col min="3081" max="3081" width="13.36328125" style="5" customWidth="1"/>
    <col min="3082" max="3082" width="14.26953125" style="5" customWidth="1"/>
    <col min="3083" max="3083" width="9.81640625" style="5" customWidth="1"/>
    <col min="3084" max="3334" width="9.1796875" style="5"/>
    <col min="3335" max="3335" width="36.36328125" style="5" customWidth="1"/>
    <col min="3336" max="3336" width="8.7265625" style="5" customWidth="1"/>
    <col min="3337" max="3337" width="13.36328125" style="5" customWidth="1"/>
    <col min="3338" max="3338" width="14.26953125" style="5" customWidth="1"/>
    <col min="3339" max="3339" width="9.81640625" style="5" customWidth="1"/>
    <col min="3340" max="3590" width="9.1796875" style="5"/>
    <col min="3591" max="3591" width="36.36328125" style="5" customWidth="1"/>
    <col min="3592" max="3592" width="8.7265625" style="5" customWidth="1"/>
    <col min="3593" max="3593" width="13.36328125" style="5" customWidth="1"/>
    <col min="3594" max="3594" width="14.26953125" style="5" customWidth="1"/>
    <col min="3595" max="3595" width="9.81640625" style="5" customWidth="1"/>
    <col min="3596" max="3846" width="9.1796875" style="5"/>
    <col min="3847" max="3847" width="36.36328125" style="5" customWidth="1"/>
    <col min="3848" max="3848" width="8.7265625" style="5" customWidth="1"/>
    <col min="3849" max="3849" width="13.36328125" style="5" customWidth="1"/>
    <col min="3850" max="3850" width="14.26953125" style="5" customWidth="1"/>
    <col min="3851" max="3851" width="9.81640625" style="5" customWidth="1"/>
    <col min="3852" max="4102" width="9.1796875" style="5"/>
    <col min="4103" max="4103" width="36.36328125" style="5" customWidth="1"/>
    <col min="4104" max="4104" width="8.7265625" style="5" customWidth="1"/>
    <col min="4105" max="4105" width="13.36328125" style="5" customWidth="1"/>
    <col min="4106" max="4106" width="14.26953125" style="5" customWidth="1"/>
    <col min="4107" max="4107" width="9.81640625" style="5" customWidth="1"/>
    <col min="4108" max="4358" width="9.1796875" style="5"/>
    <col min="4359" max="4359" width="36.36328125" style="5" customWidth="1"/>
    <col min="4360" max="4360" width="8.7265625" style="5" customWidth="1"/>
    <col min="4361" max="4361" width="13.36328125" style="5" customWidth="1"/>
    <col min="4362" max="4362" width="14.26953125" style="5" customWidth="1"/>
    <col min="4363" max="4363" width="9.81640625" style="5" customWidth="1"/>
    <col min="4364" max="4614" width="9.1796875" style="5"/>
    <col min="4615" max="4615" width="36.36328125" style="5" customWidth="1"/>
    <col min="4616" max="4616" width="8.7265625" style="5" customWidth="1"/>
    <col min="4617" max="4617" width="13.36328125" style="5" customWidth="1"/>
    <col min="4618" max="4618" width="14.26953125" style="5" customWidth="1"/>
    <col min="4619" max="4619" width="9.81640625" style="5" customWidth="1"/>
    <col min="4620" max="4870" width="9.1796875" style="5"/>
    <col min="4871" max="4871" width="36.36328125" style="5" customWidth="1"/>
    <col min="4872" max="4872" width="8.7265625" style="5" customWidth="1"/>
    <col min="4873" max="4873" width="13.36328125" style="5" customWidth="1"/>
    <col min="4874" max="4874" width="14.26953125" style="5" customWidth="1"/>
    <col min="4875" max="4875" width="9.81640625" style="5" customWidth="1"/>
    <col min="4876" max="5126" width="9.1796875" style="5"/>
    <col min="5127" max="5127" width="36.36328125" style="5" customWidth="1"/>
    <col min="5128" max="5128" width="8.7265625" style="5" customWidth="1"/>
    <col min="5129" max="5129" width="13.36328125" style="5" customWidth="1"/>
    <col min="5130" max="5130" width="14.26953125" style="5" customWidth="1"/>
    <col min="5131" max="5131" width="9.81640625" style="5" customWidth="1"/>
    <col min="5132" max="5382" width="9.1796875" style="5"/>
    <col min="5383" max="5383" width="36.36328125" style="5" customWidth="1"/>
    <col min="5384" max="5384" width="8.7265625" style="5" customWidth="1"/>
    <col min="5385" max="5385" width="13.36328125" style="5" customWidth="1"/>
    <col min="5386" max="5386" width="14.26953125" style="5" customWidth="1"/>
    <col min="5387" max="5387" width="9.81640625" style="5" customWidth="1"/>
    <col min="5388" max="5638" width="9.1796875" style="5"/>
    <col min="5639" max="5639" width="36.36328125" style="5" customWidth="1"/>
    <col min="5640" max="5640" width="8.7265625" style="5" customWidth="1"/>
    <col min="5641" max="5641" width="13.36328125" style="5" customWidth="1"/>
    <col min="5642" max="5642" width="14.26953125" style="5" customWidth="1"/>
    <col min="5643" max="5643" width="9.81640625" style="5" customWidth="1"/>
    <col min="5644" max="5894" width="9.1796875" style="5"/>
    <col min="5895" max="5895" width="36.36328125" style="5" customWidth="1"/>
    <col min="5896" max="5896" width="8.7265625" style="5" customWidth="1"/>
    <col min="5897" max="5897" width="13.36328125" style="5" customWidth="1"/>
    <col min="5898" max="5898" width="14.26953125" style="5" customWidth="1"/>
    <col min="5899" max="5899" width="9.81640625" style="5" customWidth="1"/>
    <col min="5900" max="6150" width="9.1796875" style="5"/>
    <col min="6151" max="6151" width="36.36328125" style="5" customWidth="1"/>
    <col min="6152" max="6152" width="8.7265625" style="5" customWidth="1"/>
    <col min="6153" max="6153" width="13.36328125" style="5" customWidth="1"/>
    <col min="6154" max="6154" width="14.26953125" style="5" customWidth="1"/>
    <col min="6155" max="6155" width="9.81640625" style="5" customWidth="1"/>
    <col min="6156" max="6406" width="9.1796875" style="5"/>
    <col min="6407" max="6407" width="36.36328125" style="5" customWidth="1"/>
    <col min="6408" max="6408" width="8.7265625" style="5" customWidth="1"/>
    <col min="6409" max="6409" width="13.36328125" style="5" customWidth="1"/>
    <col min="6410" max="6410" width="14.26953125" style="5" customWidth="1"/>
    <col min="6411" max="6411" width="9.81640625" style="5" customWidth="1"/>
    <col min="6412" max="6662" width="9.1796875" style="5"/>
    <col min="6663" max="6663" width="36.36328125" style="5" customWidth="1"/>
    <col min="6664" max="6664" width="8.7265625" style="5" customWidth="1"/>
    <col min="6665" max="6665" width="13.36328125" style="5" customWidth="1"/>
    <col min="6666" max="6666" width="14.26953125" style="5" customWidth="1"/>
    <col min="6667" max="6667" width="9.81640625" style="5" customWidth="1"/>
    <col min="6668" max="6918" width="9.1796875" style="5"/>
    <col min="6919" max="6919" width="36.36328125" style="5" customWidth="1"/>
    <col min="6920" max="6920" width="8.7265625" style="5" customWidth="1"/>
    <col min="6921" max="6921" width="13.36328125" style="5" customWidth="1"/>
    <col min="6922" max="6922" width="14.26953125" style="5" customWidth="1"/>
    <col min="6923" max="6923" width="9.81640625" style="5" customWidth="1"/>
    <col min="6924" max="7174" width="9.1796875" style="5"/>
    <col min="7175" max="7175" width="36.36328125" style="5" customWidth="1"/>
    <col min="7176" max="7176" width="8.7265625" style="5" customWidth="1"/>
    <col min="7177" max="7177" width="13.36328125" style="5" customWidth="1"/>
    <col min="7178" max="7178" width="14.26953125" style="5" customWidth="1"/>
    <col min="7179" max="7179" width="9.81640625" style="5" customWidth="1"/>
    <col min="7180" max="7430" width="9.1796875" style="5"/>
    <col min="7431" max="7431" width="36.36328125" style="5" customWidth="1"/>
    <col min="7432" max="7432" width="8.7265625" style="5" customWidth="1"/>
    <col min="7433" max="7433" width="13.36328125" style="5" customWidth="1"/>
    <col min="7434" max="7434" width="14.26953125" style="5" customWidth="1"/>
    <col min="7435" max="7435" width="9.81640625" style="5" customWidth="1"/>
    <col min="7436" max="7686" width="9.1796875" style="5"/>
    <col min="7687" max="7687" width="36.36328125" style="5" customWidth="1"/>
    <col min="7688" max="7688" width="8.7265625" style="5" customWidth="1"/>
    <col min="7689" max="7689" width="13.36328125" style="5" customWidth="1"/>
    <col min="7690" max="7690" width="14.26953125" style="5" customWidth="1"/>
    <col min="7691" max="7691" width="9.81640625" style="5" customWidth="1"/>
    <col min="7692" max="7942" width="9.1796875" style="5"/>
    <col min="7943" max="7943" width="36.36328125" style="5" customWidth="1"/>
    <col min="7944" max="7944" width="8.7265625" style="5" customWidth="1"/>
    <col min="7945" max="7945" width="13.36328125" style="5" customWidth="1"/>
    <col min="7946" max="7946" width="14.26953125" style="5" customWidth="1"/>
    <col min="7947" max="7947" width="9.81640625" style="5" customWidth="1"/>
    <col min="7948" max="8198" width="9.1796875" style="5"/>
    <col min="8199" max="8199" width="36.36328125" style="5" customWidth="1"/>
    <col min="8200" max="8200" width="8.7265625" style="5" customWidth="1"/>
    <col min="8201" max="8201" width="13.36328125" style="5" customWidth="1"/>
    <col min="8202" max="8202" width="14.26953125" style="5" customWidth="1"/>
    <col min="8203" max="8203" width="9.81640625" style="5" customWidth="1"/>
    <col min="8204" max="8454" width="9.1796875" style="5"/>
    <col min="8455" max="8455" width="36.36328125" style="5" customWidth="1"/>
    <col min="8456" max="8456" width="8.7265625" style="5" customWidth="1"/>
    <col min="8457" max="8457" width="13.36328125" style="5" customWidth="1"/>
    <col min="8458" max="8458" width="14.26953125" style="5" customWidth="1"/>
    <col min="8459" max="8459" width="9.81640625" style="5" customWidth="1"/>
    <col min="8460" max="8710" width="9.1796875" style="5"/>
    <col min="8711" max="8711" width="36.36328125" style="5" customWidth="1"/>
    <col min="8712" max="8712" width="8.7265625" style="5" customWidth="1"/>
    <col min="8713" max="8713" width="13.36328125" style="5" customWidth="1"/>
    <col min="8714" max="8714" width="14.26953125" style="5" customWidth="1"/>
    <col min="8715" max="8715" width="9.81640625" style="5" customWidth="1"/>
    <col min="8716" max="8966" width="9.1796875" style="5"/>
    <col min="8967" max="8967" width="36.36328125" style="5" customWidth="1"/>
    <col min="8968" max="8968" width="8.7265625" style="5" customWidth="1"/>
    <col min="8969" max="8969" width="13.36328125" style="5" customWidth="1"/>
    <col min="8970" max="8970" width="14.26953125" style="5" customWidth="1"/>
    <col min="8971" max="8971" width="9.81640625" style="5" customWidth="1"/>
    <col min="8972" max="9222" width="9.1796875" style="5"/>
    <col min="9223" max="9223" width="36.36328125" style="5" customWidth="1"/>
    <col min="9224" max="9224" width="8.7265625" style="5" customWidth="1"/>
    <col min="9225" max="9225" width="13.36328125" style="5" customWidth="1"/>
    <col min="9226" max="9226" width="14.26953125" style="5" customWidth="1"/>
    <col min="9227" max="9227" width="9.81640625" style="5" customWidth="1"/>
    <col min="9228" max="9478" width="9.1796875" style="5"/>
    <col min="9479" max="9479" width="36.36328125" style="5" customWidth="1"/>
    <col min="9480" max="9480" width="8.7265625" style="5" customWidth="1"/>
    <col min="9481" max="9481" width="13.36328125" style="5" customWidth="1"/>
    <col min="9482" max="9482" width="14.26953125" style="5" customWidth="1"/>
    <col min="9483" max="9483" width="9.81640625" style="5" customWidth="1"/>
    <col min="9484" max="9734" width="9.1796875" style="5"/>
    <col min="9735" max="9735" width="36.36328125" style="5" customWidth="1"/>
    <col min="9736" max="9736" width="8.7265625" style="5" customWidth="1"/>
    <col min="9737" max="9737" width="13.36328125" style="5" customWidth="1"/>
    <col min="9738" max="9738" width="14.26953125" style="5" customWidth="1"/>
    <col min="9739" max="9739" width="9.81640625" style="5" customWidth="1"/>
    <col min="9740" max="9990" width="9.1796875" style="5"/>
    <col min="9991" max="9991" width="36.36328125" style="5" customWidth="1"/>
    <col min="9992" max="9992" width="8.7265625" style="5" customWidth="1"/>
    <col min="9993" max="9993" width="13.36328125" style="5" customWidth="1"/>
    <col min="9994" max="9994" width="14.26953125" style="5" customWidth="1"/>
    <col min="9995" max="9995" width="9.81640625" style="5" customWidth="1"/>
    <col min="9996" max="10246" width="9.1796875" style="5"/>
    <col min="10247" max="10247" width="36.36328125" style="5" customWidth="1"/>
    <col min="10248" max="10248" width="8.7265625" style="5" customWidth="1"/>
    <col min="10249" max="10249" width="13.36328125" style="5" customWidth="1"/>
    <col min="10250" max="10250" width="14.26953125" style="5" customWidth="1"/>
    <col min="10251" max="10251" width="9.81640625" style="5" customWidth="1"/>
    <col min="10252" max="10502" width="9.1796875" style="5"/>
    <col min="10503" max="10503" width="36.36328125" style="5" customWidth="1"/>
    <col min="10504" max="10504" width="8.7265625" style="5" customWidth="1"/>
    <col min="10505" max="10505" width="13.36328125" style="5" customWidth="1"/>
    <col min="10506" max="10506" width="14.26953125" style="5" customWidth="1"/>
    <col min="10507" max="10507" width="9.81640625" style="5" customWidth="1"/>
    <col min="10508" max="10758" width="9.1796875" style="5"/>
    <col min="10759" max="10759" width="36.36328125" style="5" customWidth="1"/>
    <col min="10760" max="10760" width="8.7265625" style="5" customWidth="1"/>
    <col min="10761" max="10761" width="13.36328125" style="5" customWidth="1"/>
    <col min="10762" max="10762" width="14.26953125" style="5" customWidth="1"/>
    <col min="10763" max="10763" width="9.81640625" style="5" customWidth="1"/>
    <col min="10764" max="11014" width="9.1796875" style="5"/>
    <col min="11015" max="11015" width="36.36328125" style="5" customWidth="1"/>
    <col min="11016" max="11016" width="8.7265625" style="5" customWidth="1"/>
    <col min="11017" max="11017" width="13.36328125" style="5" customWidth="1"/>
    <col min="11018" max="11018" width="14.26953125" style="5" customWidth="1"/>
    <col min="11019" max="11019" width="9.81640625" style="5" customWidth="1"/>
    <col min="11020" max="11270" width="9.1796875" style="5"/>
    <col min="11271" max="11271" width="36.36328125" style="5" customWidth="1"/>
    <col min="11272" max="11272" width="8.7265625" style="5" customWidth="1"/>
    <col min="11273" max="11273" width="13.36328125" style="5" customWidth="1"/>
    <col min="11274" max="11274" width="14.26953125" style="5" customWidth="1"/>
    <col min="11275" max="11275" width="9.81640625" style="5" customWidth="1"/>
    <col min="11276" max="11526" width="9.1796875" style="5"/>
    <col min="11527" max="11527" width="36.36328125" style="5" customWidth="1"/>
    <col min="11528" max="11528" width="8.7265625" style="5" customWidth="1"/>
    <col min="11529" max="11529" width="13.36328125" style="5" customWidth="1"/>
    <col min="11530" max="11530" width="14.26953125" style="5" customWidth="1"/>
    <col min="11531" max="11531" width="9.81640625" style="5" customWidth="1"/>
    <col min="11532" max="11782" width="9.1796875" style="5"/>
    <col min="11783" max="11783" width="36.36328125" style="5" customWidth="1"/>
    <col min="11784" max="11784" width="8.7265625" style="5" customWidth="1"/>
    <col min="11785" max="11785" width="13.36328125" style="5" customWidth="1"/>
    <col min="11786" max="11786" width="14.26953125" style="5" customWidth="1"/>
    <col min="11787" max="11787" width="9.81640625" style="5" customWidth="1"/>
    <col min="11788" max="12038" width="9.1796875" style="5"/>
    <col min="12039" max="12039" width="36.36328125" style="5" customWidth="1"/>
    <col min="12040" max="12040" width="8.7265625" style="5" customWidth="1"/>
    <col min="12041" max="12041" width="13.36328125" style="5" customWidth="1"/>
    <col min="12042" max="12042" width="14.26953125" style="5" customWidth="1"/>
    <col min="12043" max="12043" width="9.81640625" style="5" customWidth="1"/>
    <col min="12044" max="12294" width="9.1796875" style="5"/>
    <col min="12295" max="12295" width="36.36328125" style="5" customWidth="1"/>
    <col min="12296" max="12296" width="8.7265625" style="5" customWidth="1"/>
    <col min="12297" max="12297" width="13.36328125" style="5" customWidth="1"/>
    <col min="12298" max="12298" width="14.26953125" style="5" customWidth="1"/>
    <col min="12299" max="12299" width="9.81640625" style="5" customWidth="1"/>
    <col min="12300" max="12550" width="9.1796875" style="5"/>
    <col min="12551" max="12551" width="36.36328125" style="5" customWidth="1"/>
    <col min="12552" max="12552" width="8.7265625" style="5" customWidth="1"/>
    <col min="12553" max="12553" width="13.36328125" style="5" customWidth="1"/>
    <col min="12554" max="12554" width="14.26953125" style="5" customWidth="1"/>
    <col min="12555" max="12555" width="9.81640625" style="5" customWidth="1"/>
    <col min="12556" max="12806" width="9.1796875" style="5"/>
    <col min="12807" max="12807" width="36.36328125" style="5" customWidth="1"/>
    <col min="12808" max="12808" width="8.7265625" style="5" customWidth="1"/>
    <col min="12809" max="12809" width="13.36328125" style="5" customWidth="1"/>
    <col min="12810" max="12810" width="14.26953125" style="5" customWidth="1"/>
    <col min="12811" max="12811" width="9.81640625" style="5" customWidth="1"/>
    <col min="12812" max="13062" width="9.1796875" style="5"/>
    <col min="13063" max="13063" width="36.36328125" style="5" customWidth="1"/>
    <col min="13064" max="13064" width="8.7265625" style="5" customWidth="1"/>
    <col min="13065" max="13065" width="13.36328125" style="5" customWidth="1"/>
    <col min="13066" max="13066" width="14.26953125" style="5" customWidth="1"/>
    <col min="13067" max="13067" width="9.81640625" style="5" customWidth="1"/>
    <col min="13068" max="13318" width="9.1796875" style="5"/>
    <col min="13319" max="13319" width="36.36328125" style="5" customWidth="1"/>
    <col min="13320" max="13320" width="8.7265625" style="5" customWidth="1"/>
    <col min="13321" max="13321" width="13.36328125" style="5" customWidth="1"/>
    <col min="13322" max="13322" width="14.26953125" style="5" customWidth="1"/>
    <col min="13323" max="13323" width="9.81640625" style="5" customWidth="1"/>
    <col min="13324" max="13574" width="9.1796875" style="5"/>
    <col min="13575" max="13575" width="36.36328125" style="5" customWidth="1"/>
    <col min="13576" max="13576" width="8.7265625" style="5" customWidth="1"/>
    <col min="13577" max="13577" width="13.36328125" style="5" customWidth="1"/>
    <col min="13578" max="13578" width="14.26953125" style="5" customWidth="1"/>
    <col min="13579" max="13579" width="9.81640625" style="5" customWidth="1"/>
    <col min="13580" max="13830" width="9.1796875" style="5"/>
    <col min="13831" max="13831" width="36.36328125" style="5" customWidth="1"/>
    <col min="13832" max="13832" width="8.7265625" style="5" customWidth="1"/>
    <col min="13833" max="13833" width="13.36328125" style="5" customWidth="1"/>
    <col min="13834" max="13834" width="14.26953125" style="5" customWidth="1"/>
    <col min="13835" max="13835" width="9.81640625" style="5" customWidth="1"/>
    <col min="13836" max="14086" width="9.1796875" style="5"/>
    <col min="14087" max="14087" width="36.36328125" style="5" customWidth="1"/>
    <col min="14088" max="14088" width="8.7265625" style="5" customWidth="1"/>
    <col min="14089" max="14089" width="13.36328125" style="5" customWidth="1"/>
    <col min="14090" max="14090" width="14.26953125" style="5" customWidth="1"/>
    <col min="14091" max="14091" width="9.81640625" style="5" customWidth="1"/>
    <col min="14092" max="14342" width="9.1796875" style="5"/>
    <col min="14343" max="14343" width="36.36328125" style="5" customWidth="1"/>
    <col min="14344" max="14344" width="8.7265625" style="5" customWidth="1"/>
    <col min="14345" max="14345" width="13.36328125" style="5" customWidth="1"/>
    <col min="14346" max="14346" width="14.26953125" style="5" customWidth="1"/>
    <col min="14347" max="14347" width="9.81640625" style="5" customWidth="1"/>
    <col min="14348" max="14598" width="9.1796875" style="5"/>
    <col min="14599" max="14599" width="36.36328125" style="5" customWidth="1"/>
    <col min="14600" max="14600" width="8.7265625" style="5" customWidth="1"/>
    <col min="14601" max="14601" width="13.36328125" style="5" customWidth="1"/>
    <col min="14602" max="14602" width="14.26953125" style="5" customWidth="1"/>
    <col min="14603" max="14603" width="9.81640625" style="5" customWidth="1"/>
    <col min="14604" max="14854" width="9.1796875" style="5"/>
    <col min="14855" max="14855" width="36.36328125" style="5" customWidth="1"/>
    <col min="14856" max="14856" width="8.7265625" style="5" customWidth="1"/>
    <col min="14857" max="14857" width="13.36328125" style="5" customWidth="1"/>
    <col min="14858" max="14858" width="14.26953125" style="5" customWidth="1"/>
    <col min="14859" max="14859" width="9.81640625" style="5" customWidth="1"/>
    <col min="14860" max="15110" width="9.1796875" style="5"/>
    <col min="15111" max="15111" width="36.36328125" style="5" customWidth="1"/>
    <col min="15112" max="15112" width="8.7265625" style="5" customWidth="1"/>
    <col min="15113" max="15113" width="13.36328125" style="5" customWidth="1"/>
    <col min="15114" max="15114" width="14.26953125" style="5" customWidth="1"/>
    <col min="15115" max="15115" width="9.81640625" style="5" customWidth="1"/>
    <col min="15116" max="15366" width="9.1796875" style="5"/>
    <col min="15367" max="15367" width="36.36328125" style="5" customWidth="1"/>
    <col min="15368" max="15368" width="8.7265625" style="5" customWidth="1"/>
    <col min="15369" max="15369" width="13.36328125" style="5" customWidth="1"/>
    <col min="15370" max="15370" width="14.26953125" style="5" customWidth="1"/>
    <col min="15371" max="15371" width="9.81640625" style="5" customWidth="1"/>
    <col min="15372" max="15622" width="9.1796875" style="5"/>
    <col min="15623" max="15623" width="36.36328125" style="5" customWidth="1"/>
    <col min="15624" max="15624" width="8.7265625" style="5" customWidth="1"/>
    <col min="15625" max="15625" width="13.36328125" style="5" customWidth="1"/>
    <col min="15626" max="15626" width="14.26953125" style="5" customWidth="1"/>
    <col min="15627" max="15627" width="9.81640625" style="5" customWidth="1"/>
    <col min="15628" max="15878" width="9.1796875" style="5"/>
    <col min="15879" max="15879" width="36.36328125" style="5" customWidth="1"/>
    <col min="15880" max="15880" width="8.7265625" style="5" customWidth="1"/>
    <col min="15881" max="15881" width="13.36328125" style="5" customWidth="1"/>
    <col min="15882" max="15882" width="14.26953125" style="5" customWidth="1"/>
    <col min="15883" max="15883" width="9.81640625" style="5" customWidth="1"/>
    <col min="15884" max="16134" width="9.1796875" style="5"/>
    <col min="16135" max="16135" width="36.36328125" style="5" customWidth="1"/>
    <col min="16136" max="16136" width="8.7265625" style="5" customWidth="1"/>
    <col min="16137" max="16137" width="13.36328125" style="5" customWidth="1"/>
    <col min="16138" max="16138" width="14.26953125" style="5" customWidth="1"/>
    <col min="16139" max="16139" width="9.81640625" style="5" customWidth="1"/>
    <col min="16140" max="16384" width="9.1796875" style="5"/>
  </cols>
  <sheetData>
    <row r="1" spans="1:10" ht="42" customHeight="1" x14ac:dyDescent="0.25">
      <c r="A1" s="257" t="s">
        <v>212</v>
      </c>
      <c r="B1" s="257"/>
      <c r="C1" s="257"/>
      <c r="D1" s="257"/>
      <c r="E1" s="257"/>
    </row>
    <row r="2" spans="1:10" ht="51" customHeight="1" x14ac:dyDescent="0.25">
      <c r="A2" s="256" t="s">
        <v>217</v>
      </c>
      <c r="B2" s="256"/>
      <c r="C2" s="256"/>
      <c r="D2" s="256"/>
      <c r="E2" s="256"/>
    </row>
    <row r="3" spans="1:10" ht="26" x14ac:dyDescent="0.25">
      <c r="A3" s="150" t="s">
        <v>60</v>
      </c>
      <c r="B3" s="151" t="s">
        <v>213</v>
      </c>
      <c r="C3" s="151" t="s">
        <v>61</v>
      </c>
      <c r="D3" s="151" t="s">
        <v>62</v>
      </c>
      <c r="E3" s="151" t="s">
        <v>265</v>
      </c>
      <c r="F3" s="34"/>
      <c r="J3" s="31"/>
    </row>
    <row r="4" spans="1:10" x14ac:dyDescent="0.25">
      <c r="A4" s="66" t="s">
        <v>222</v>
      </c>
      <c r="B4" s="67"/>
      <c r="C4" s="68" t="s">
        <v>19</v>
      </c>
      <c r="D4" s="68" t="s">
        <v>19</v>
      </c>
      <c r="E4" s="69"/>
      <c r="F4" s="34"/>
    </row>
    <row r="5" spans="1:10" x14ac:dyDescent="0.25">
      <c r="A5" s="66" t="s">
        <v>274</v>
      </c>
      <c r="B5" s="67"/>
      <c r="C5" s="68" t="s">
        <v>19</v>
      </c>
      <c r="D5" s="68" t="s">
        <v>19</v>
      </c>
      <c r="E5" s="69"/>
      <c r="F5" s="34"/>
    </row>
    <row r="6" spans="1:10" x14ac:dyDescent="0.25">
      <c r="A6" s="66" t="s">
        <v>275</v>
      </c>
      <c r="B6" s="67"/>
      <c r="C6" s="69"/>
      <c r="D6" s="69"/>
      <c r="E6" s="69"/>
      <c r="F6" s="34"/>
    </row>
    <row r="7" spans="1:10" x14ac:dyDescent="0.25">
      <c r="A7" s="70" t="s">
        <v>270</v>
      </c>
      <c r="B7" s="67"/>
      <c r="C7" s="69"/>
      <c r="D7" s="69"/>
      <c r="E7" s="69"/>
      <c r="F7" s="34"/>
    </row>
    <row r="8" spans="1:10" x14ac:dyDescent="0.25">
      <c r="A8" s="66" t="s">
        <v>63</v>
      </c>
      <c r="B8" s="67"/>
      <c r="C8" s="69"/>
      <c r="D8" s="69"/>
      <c r="E8" s="69"/>
      <c r="F8" s="34"/>
    </row>
    <row r="9" spans="1:10" x14ac:dyDescent="0.25">
      <c r="A9" s="66" t="s">
        <v>64</v>
      </c>
      <c r="B9" s="67"/>
      <c r="C9" s="69"/>
      <c r="D9" s="69"/>
      <c r="E9" s="69"/>
      <c r="F9" s="34"/>
    </row>
    <row r="10" spans="1:10" x14ac:dyDescent="0.25">
      <c r="A10" s="66" t="s">
        <v>65</v>
      </c>
      <c r="B10" s="67"/>
      <c r="C10" s="69"/>
      <c r="D10" s="69"/>
      <c r="E10" s="69"/>
      <c r="F10" s="34"/>
    </row>
    <row r="11" spans="1:10" x14ac:dyDescent="0.25">
      <c r="A11" s="70" t="s">
        <v>276</v>
      </c>
      <c r="B11" s="67"/>
      <c r="C11" s="69"/>
      <c r="D11" s="69"/>
      <c r="E11" s="69"/>
      <c r="F11" s="34"/>
    </row>
    <row r="12" spans="1:10" x14ac:dyDescent="0.25">
      <c r="A12" s="70" t="s">
        <v>298</v>
      </c>
      <c r="B12" s="67"/>
      <c r="C12" s="69"/>
      <c r="D12" s="69"/>
      <c r="E12" s="69"/>
      <c r="F12" s="34"/>
    </row>
    <row r="13" spans="1:10" x14ac:dyDescent="0.25">
      <c r="A13" s="66" t="s">
        <v>66</v>
      </c>
      <c r="B13" s="67"/>
      <c r="C13" s="69"/>
      <c r="D13" s="69"/>
      <c r="E13" s="69"/>
      <c r="F13" s="34"/>
    </row>
    <row r="14" spans="1:10" x14ac:dyDescent="0.25">
      <c r="A14" s="71" t="s">
        <v>293</v>
      </c>
      <c r="B14" s="67"/>
      <c r="C14" s="69"/>
      <c r="D14" s="69"/>
      <c r="E14" s="69"/>
      <c r="F14" s="34"/>
    </row>
    <row r="15" spans="1:10" x14ac:dyDescent="0.25">
      <c r="A15" s="71" t="s">
        <v>294</v>
      </c>
      <c r="B15" s="67"/>
      <c r="C15" s="69"/>
      <c r="D15" s="69"/>
      <c r="E15" s="69"/>
      <c r="F15" s="34"/>
    </row>
    <row r="16" spans="1:10" x14ac:dyDescent="0.25">
      <c r="A16" s="71" t="s">
        <v>295</v>
      </c>
      <c r="B16" s="67"/>
      <c r="C16" s="69"/>
      <c r="D16" s="69"/>
      <c r="E16" s="69"/>
      <c r="F16" s="34"/>
    </row>
    <row r="17" spans="1:6" x14ac:dyDescent="0.25">
      <c r="A17" s="71" t="s">
        <v>465</v>
      </c>
      <c r="B17" s="67"/>
      <c r="C17" s="69"/>
      <c r="D17" s="69"/>
      <c r="E17" s="69"/>
      <c r="F17" s="34"/>
    </row>
    <row r="18" spans="1:6" x14ac:dyDescent="0.25">
      <c r="A18" s="66" t="s">
        <v>67</v>
      </c>
      <c r="B18" s="67"/>
      <c r="C18" s="69"/>
      <c r="D18" s="69"/>
      <c r="E18" s="69"/>
      <c r="F18" s="34"/>
    </row>
    <row r="19" spans="1:6" x14ac:dyDescent="0.25">
      <c r="A19" s="66" t="s">
        <v>290</v>
      </c>
      <c r="B19" s="67"/>
      <c r="C19" s="69"/>
      <c r="D19" s="69"/>
      <c r="E19" s="69"/>
      <c r="F19" s="34"/>
    </row>
    <row r="20" spans="1:6" x14ac:dyDescent="0.25">
      <c r="A20" s="71" t="s">
        <v>282</v>
      </c>
      <c r="B20" s="67"/>
      <c r="C20" s="69"/>
      <c r="D20" s="69"/>
      <c r="E20" s="69"/>
      <c r="F20" s="34"/>
    </row>
    <row r="21" spans="1:6" x14ac:dyDescent="0.25">
      <c r="A21" s="71" t="s">
        <v>291</v>
      </c>
      <c r="B21" s="67"/>
      <c r="C21" s="69"/>
      <c r="D21" s="69"/>
      <c r="E21" s="69"/>
      <c r="F21" s="34"/>
    </row>
    <row r="22" spans="1:6" x14ac:dyDescent="0.25">
      <c r="A22" s="66" t="s">
        <v>68</v>
      </c>
      <c r="B22" s="67"/>
      <c r="C22" s="69"/>
      <c r="D22" s="69"/>
      <c r="E22" s="69"/>
      <c r="F22" s="34"/>
    </row>
    <row r="23" spans="1:6" ht="12.75" customHeight="1" x14ac:dyDescent="0.25">
      <c r="A23" s="66" t="s">
        <v>297</v>
      </c>
      <c r="B23" s="67"/>
      <c r="C23" s="69"/>
      <c r="D23" s="69"/>
      <c r="E23" s="69"/>
      <c r="F23" s="34"/>
    </row>
    <row r="24" spans="1:6" x14ac:dyDescent="0.25">
      <c r="A24" s="66" t="s">
        <v>267</v>
      </c>
      <c r="B24" s="67"/>
      <c r="C24" s="69"/>
      <c r="D24" s="69"/>
      <c r="E24" s="69"/>
      <c r="F24" s="34"/>
    </row>
    <row r="25" spans="1:6" x14ac:dyDescent="0.25">
      <c r="A25" s="66" t="s">
        <v>69</v>
      </c>
      <c r="B25" s="67"/>
      <c r="C25" s="69"/>
      <c r="D25" s="69"/>
      <c r="E25" s="69"/>
      <c r="F25" s="34"/>
    </row>
    <row r="26" spans="1:6" x14ac:dyDescent="0.25">
      <c r="A26" s="66" t="s">
        <v>70</v>
      </c>
      <c r="B26" s="67"/>
      <c r="C26" s="69"/>
      <c r="D26" s="69"/>
      <c r="E26" s="69"/>
      <c r="F26" s="34"/>
    </row>
    <row r="27" spans="1:6" x14ac:dyDescent="0.25">
      <c r="A27" s="66" t="s">
        <v>268</v>
      </c>
      <c r="B27" s="67"/>
      <c r="C27" s="69"/>
      <c r="D27" s="69"/>
      <c r="E27" s="69"/>
      <c r="F27" s="34"/>
    </row>
    <row r="28" spans="1:6" ht="12.75" customHeight="1" x14ac:dyDescent="0.25">
      <c r="A28" s="66" t="s">
        <v>296</v>
      </c>
      <c r="B28" s="67"/>
      <c r="C28" s="69"/>
      <c r="D28" s="69"/>
      <c r="E28" s="69"/>
      <c r="F28" s="34"/>
    </row>
    <row r="29" spans="1:6" x14ac:dyDescent="0.25">
      <c r="A29" s="66" t="s">
        <v>228</v>
      </c>
      <c r="B29" s="67"/>
      <c r="C29" s="69"/>
      <c r="D29" s="69"/>
      <c r="E29" s="69"/>
      <c r="F29" s="34"/>
    </row>
    <row r="30" spans="1:6" x14ac:dyDescent="0.25">
      <c r="A30" s="66" t="s">
        <v>277</v>
      </c>
      <c r="B30" s="67"/>
      <c r="C30" s="68" t="s">
        <v>19</v>
      </c>
      <c r="D30" s="68" t="s">
        <v>19</v>
      </c>
      <c r="E30" s="69"/>
      <c r="F30" s="34"/>
    </row>
    <row r="31" spans="1:6" x14ac:dyDescent="0.25">
      <c r="A31" s="66" t="s">
        <v>71</v>
      </c>
      <c r="B31" s="67"/>
      <c r="C31" s="69"/>
      <c r="D31" s="69"/>
      <c r="E31" s="69"/>
      <c r="F31" s="34"/>
    </row>
    <row r="32" spans="1:6" x14ac:dyDescent="0.25">
      <c r="A32" s="66" t="s">
        <v>72</v>
      </c>
      <c r="B32" s="67"/>
      <c r="C32" s="69"/>
      <c r="D32" s="69"/>
      <c r="E32" s="69"/>
      <c r="F32" s="34"/>
    </row>
    <row r="33" spans="1:23" x14ac:dyDescent="0.25">
      <c r="A33" s="66" t="s">
        <v>73</v>
      </c>
      <c r="B33" s="67"/>
      <c r="C33" s="69"/>
      <c r="D33" s="69"/>
      <c r="E33" s="69"/>
      <c r="F33" s="34"/>
    </row>
    <row r="34" spans="1:23" x14ac:dyDescent="0.25">
      <c r="A34" s="66" t="s">
        <v>74</v>
      </c>
      <c r="B34" s="67"/>
      <c r="C34" s="69"/>
      <c r="D34" s="69"/>
      <c r="E34" s="69"/>
      <c r="F34" s="34"/>
    </row>
    <row r="35" spans="1:23" x14ac:dyDescent="0.25">
      <c r="A35" s="66" t="s">
        <v>75</v>
      </c>
      <c r="B35" s="67"/>
      <c r="C35" s="69"/>
      <c r="D35" s="69"/>
      <c r="E35" s="69"/>
      <c r="F35" s="34"/>
    </row>
    <row r="36" spans="1:23" x14ac:dyDescent="0.25">
      <c r="A36" s="66" t="s">
        <v>76</v>
      </c>
      <c r="B36" s="67"/>
      <c r="C36" s="69"/>
      <c r="D36" s="69"/>
      <c r="E36" s="69"/>
      <c r="F36" s="34"/>
    </row>
    <row r="37" spans="1:23" x14ac:dyDescent="0.25">
      <c r="A37" s="66" t="s">
        <v>77</v>
      </c>
      <c r="B37" s="67"/>
      <c r="C37" s="69"/>
      <c r="D37" s="69"/>
      <c r="E37" s="69"/>
      <c r="F37" s="34"/>
    </row>
    <row r="38" spans="1:23" s="9" customFormat="1" x14ac:dyDescent="0.25">
      <c r="A38" s="72"/>
      <c r="B38" s="73"/>
      <c r="C38" s="73"/>
      <c r="D38" s="73"/>
      <c r="E38" s="73"/>
      <c r="F38" s="34"/>
      <c r="G38" s="32"/>
      <c r="H38" s="31"/>
      <c r="I38" s="31"/>
      <c r="J38" s="31"/>
      <c r="K38" s="31"/>
      <c r="L38" s="31"/>
      <c r="M38" s="31"/>
      <c r="N38" s="31"/>
      <c r="O38" s="31"/>
      <c r="P38" s="31"/>
      <c r="Q38" s="31"/>
      <c r="R38" s="31"/>
      <c r="S38" s="31"/>
      <c r="T38" s="31"/>
      <c r="U38" s="31"/>
      <c r="V38" s="31"/>
      <c r="W38" s="31"/>
    </row>
    <row r="39" spans="1:23" ht="26" x14ac:dyDescent="0.25">
      <c r="A39" s="150" t="s">
        <v>78</v>
      </c>
      <c r="B39" s="151" t="s">
        <v>213</v>
      </c>
      <c r="C39" s="151" t="s">
        <v>61</v>
      </c>
      <c r="D39" s="151" t="s">
        <v>62</v>
      </c>
      <c r="E39" s="151" t="s">
        <v>265</v>
      </c>
      <c r="F39" s="34"/>
    </row>
    <row r="40" spans="1:23" x14ac:dyDescent="0.25">
      <c r="A40" s="66" t="s">
        <v>79</v>
      </c>
      <c r="B40" s="67"/>
      <c r="C40" s="69"/>
      <c r="D40" s="69"/>
      <c r="E40" s="69"/>
      <c r="F40" s="34"/>
    </row>
    <row r="41" spans="1:23" x14ac:dyDescent="0.25">
      <c r="A41" s="66" t="s">
        <v>80</v>
      </c>
      <c r="B41" s="67"/>
      <c r="C41" s="69"/>
      <c r="D41" s="69"/>
      <c r="E41" s="69"/>
      <c r="F41" s="34"/>
    </row>
    <row r="42" spans="1:23" x14ac:dyDescent="0.25">
      <c r="A42" s="66" t="s">
        <v>81</v>
      </c>
      <c r="B42" s="67"/>
      <c r="C42" s="69"/>
      <c r="D42" s="69"/>
      <c r="E42" s="69"/>
      <c r="F42" s="34"/>
    </row>
    <row r="43" spans="1:23" x14ac:dyDescent="0.25">
      <c r="A43" s="66" t="s">
        <v>82</v>
      </c>
      <c r="B43" s="67"/>
      <c r="C43" s="69"/>
      <c r="D43" s="69"/>
      <c r="E43" s="69"/>
      <c r="F43" s="34"/>
    </row>
    <row r="44" spans="1:23" x14ac:dyDescent="0.25">
      <c r="A44" s="66" t="s">
        <v>83</v>
      </c>
      <c r="B44" s="67"/>
      <c r="C44" s="69"/>
      <c r="D44" s="69"/>
      <c r="E44" s="69"/>
      <c r="F44" s="34"/>
    </row>
    <row r="45" spans="1:23" x14ac:dyDescent="0.25">
      <c r="A45" s="66" t="s">
        <v>284</v>
      </c>
      <c r="B45" s="67"/>
      <c r="C45" s="69"/>
      <c r="D45" s="69"/>
      <c r="E45" s="69"/>
      <c r="F45" s="34"/>
    </row>
    <row r="46" spans="1:23" x14ac:dyDescent="0.25">
      <c r="A46" s="66" t="s">
        <v>84</v>
      </c>
      <c r="B46" s="67"/>
      <c r="C46" s="69"/>
      <c r="D46" s="69"/>
      <c r="E46" s="69"/>
      <c r="F46" s="34"/>
    </row>
    <row r="47" spans="1:23" x14ac:dyDescent="0.25">
      <c r="A47" s="74" t="s">
        <v>246</v>
      </c>
      <c r="B47" s="67"/>
      <c r="C47" s="69"/>
      <c r="D47" s="69"/>
      <c r="E47" s="69"/>
      <c r="F47" s="34"/>
    </row>
    <row r="48" spans="1:23" x14ac:dyDescent="0.25">
      <c r="A48" s="66" t="s">
        <v>85</v>
      </c>
      <c r="B48" s="67"/>
      <c r="C48" s="69"/>
      <c r="D48" s="69"/>
      <c r="E48" s="69"/>
      <c r="F48" s="34"/>
    </row>
    <row r="49" spans="1:23" x14ac:dyDescent="0.25">
      <c r="A49" s="66" t="s">
        <v>86</v>
      </c>
      <c r="B49" s="67"/>
      <c r="C49" s="69"/>
      <c r="D49" s="69"/>
      <c r="E49" s="69"/>
      <c r="F49" s="34"/>
    </row>
    <row r="50" spans="1:23" x14ac:dyDescent="0.25">
      <c r="A50" s="66" t="s">
        <v>87</v>
      </c>
      <c r="B50" s="67"/>
      <c r="C50" s="69"/>
      <c r="D50" s="69"/>
      <c r="E50" s="69"/>
      <c r="F50" s="34"/>
    </row>
    <row r="51" spans="1:23" x14ac:dyDescent="0.25">
      <c r="A51" s="66" t="s">
        <v>88</v>
      </c>
      <c r="B51" s="67"/>
      <c r="C51" s="69"/>
      <c r="D51" s="69"/>
      <c r="E51" s="69"/>
      <c r="F51" s="34"/>
    </row>
    <row r="52" spans="1:23" x14ac:dyDescent="0.25">
      <c r="A52" s="66" t="s">
        <v>89</v>
      </c>
      <c r="B52" s="67"/>
      <c r="C52" s="69"/>
      <c r="D52" s="69"/>
      <c r="E52" s="69"/>
      <c r="F52" s="34"/>
    </row>
    <row r="53" spans="1:23" x14ac:dyDescent="0.25">
      <c r="A53" s="66" t="s">
        <v>90</v>
      </c>
      <c r="B53" s="67"/>
      <c r="C53" s="69"/>
      <c r="D53" s="69"/>
      <c r="E53" s="69"/>
      <c r="F53" s="34"/>
    </row>
    <row r="54" spans="1:23" x14ac:dyDescent="0.25">
      <c r="A54" s="66" t="s">
        <v>91</v>
      </c>
      <c r="B54" s="67"/>
      <c r="C54" s="69"/>
      <c r="D54" s="69"/>
      <c r="E54" s="69"/>
      <c r="F54" s="34"/>
    </row>
    <row r="55" spans="1:23" ht="15.5" x14ac:dyDescent="0.25">
      <c r="A55" s="66" t="s">
        <v>92</v>
      </c>
      <c r="B55" s="67"/>
      <c r="C55" s="69"/>
      <c r="D55" s="69"/>
      <c r="E55" s="69"/>
      <c r="F55" s="34"/>
      <c r="V55" s="35"/>
      <c r="W55" s="35"/>
    </row>
    <row r="56" spans="1:23" ht="15.5" x14ac:dyDescent="0.25">
      <c r="A56" s="66" t="s">
        <v>93</v>
      </c>
      <c r="B56" s="67"/>
      <c r="C56" s="69"/>
      <c r="D56" s="69"/>
      <c r="E56" s="69"/>
      <c r="F56" s="34"/>
      <c r="V56" s="35"/>
      <c r="W56" s="35"/>
    </row>
    <row r="57" spans="1:23" ht="15.5" x14ac:dyDescent="0.25">
      <c r="A57" s="66" t="s">
        <v>94</v>
      </c>
      <c r="B57" s="67"/>
      <c r="C57" s="69"/>
      <c r="D57" s="69"/>
      <c r="E57" s="69"/>
      <c r="F57" s="34"/>
      <c r="V57" s="35"/>
      <c r="W57" s="35"/>
    </row>
    <row r="58" spans="1:23" ht="15.5" x14ac:dyDescent="0.25">
      <c r="A58" s="66" t="s">
        <v>95</v>
      </c>
      <c r="B58" s="67"/>
      <c r="C58" s="69"/>
      <c r="D58" s="69"/>
      <c r="E58" s="69"/>
      <c r="F58" s="34"/>
      <c r="V58" s="35"/>
      <c r="W58" s="35"/>
    </row>
    <row r="59" spans="1:23" ht="15.5" x14ac:dyDescent="0.25">
      <c r="A59" s="66" t="s">
        <v>96</v>
      </c>
      <c r="B59" s="67"/>
      <c r="C59" s="69"/>
      <c r="D59" s="69"/>
      <c r="E59" s="69"/>
      <c r="F59" s="34"/>
      <c r="V59" s="35"/>
      <c r="W59" s="35"/>
    </row>
    <row r="60" spans="1:23" ht="15.5" x14ac:dyDescent="0.25">
      <c r="A60" s="66" t="s">
        <v>97</v>
      </c>
      <c r="B60" s="67"/>
      <c r="C60" s="69"/>
      <c r="D60" s="69"/>
      <c r="E60" s="69"/>
      <c r="F60" s="34"/>
      <c r="V60" s="35"/>
      <c r="W60" s="35"/>
    </row>
    <row r="61" spans="1:23" ht="15.5" x14ac:dyDescent="0.25">
      <c r="A61" s="66" t="s">
        <v>98</v>
      </c>
      <c r="B61" s="67"/>
      <c r="C61" s="69"/>
      <c r="D61" s="69"/>
      <c r="E61" s="69"/>
      <c r="F61" s="34"/>
      <c r="V61" s="35"/>
      <c r="W61" s="35"/>
    </row>
    <row r="62" spans="1:23" ht="15.5" x14ac:dyDescent="0.25">
      <c r="A62" s="66" t="s">
        <v>99</v>
      </c>
      <c r="B62" s="67"/>
      <c r="C62" s="69"/>
      <c r="D62" s="69"/>
      <c r="E62" s="69"/>
      <c r="F62" s="34"/>
      <c r="V62" s="35"/>
      <c r="W62" s="35"/>
    </row>
    <row r="63" spans="1:23" ht="15.5" x14ac:dyDescent="0.25">
      <c r="A63" s="66" t="s">
        <v>100</v>
      </c>
      <c r="B63" s="67"/>
      <c r="C63" s="69"/>
      <c r="D63" s="69"/>
      <c r="E63" s="69"/>
      <c r="F63" s="34"/>
      <c r="V63" s="35"/>
      <c r="W63" s="35"/>
    </row>
    <row r="64" spans="1:23" ht="15.5" x14ac:dyDescent="0.25">
      <c r="A64" s="66" t="s">
        <v>101</v>
      </c>
      <c r="B64" s="67"/>
      <c r="C64" s="69"/>
      <c r="D64" s="69"/>
      <c r="E64" s="69"/>
      <c r="F64" s="34"/>
      <c r="V64" s="35"/>
      <c r="W64" s="35"/>
    </row>
    <row r="65" spans="1:6" x14ac:dyDescent="0.25">
      <c r="A65" s="66" t="s">
        <v>102</v>
      </c>
      <c r="B65" s="67"/>
      <c r="C65" s="69"/>
      <c r="D65" s="69"/>
      <c r="E65" s="69"/>
      <c r="F65" s="34"/>
    </row>
    <row r="66" spans="1:6" x14ac:dyDescent="0.25">
      <c r="A66" s="66" t="s">
        <v>103</v>
      </c>
      <c r="B66" s="67"/>
      <c r="C66" s="69"/>
      <c r="D66" s="69"/>
      <c r="E66" s="69"/>
      <c r="F66" s="34"/>
    </row>
    <row r="67" spans="1:6" x14ac:dyDescent="0.25">
      <c r="A67" s="66" t="s">
        <v>104</v>
      </c>
      <c r="B67" s="67"/>
      <c r="C67" s="69"/>
      <c r="D67" s="69"/>
      <c r="E67" s="69"/>
      <c r="F67" s="34"/>
    </row>
    <row r="68" spans="1:6" x14ac:dyDescent="0.25">
      <c r="A68" s="66" t="s">
        <v>105</v>
      </c>
      <c r="B68" s="67"/>
      <c r="C68" s="69"/>
      <c r="D68" s="69"/>
      <c r="E68" s="69"/>
      <c r="F68" s="34"/>
    </row>
    <row r="69" spans="1:6" x14ac:dyDescent="0.25">
      <c r="A69" s="66" t="s">
        <v>106</v>
      </c>
      <c r="B69" s="67"/>
      <c r="C69" s="69"/>
      <c r="D69" s="69"/>
      <c r="E69" s="69"/>
      <c r="F69" s="34"/>
    </row>
    <row r="70" spans="1:6" x14ac:dyDescent="0.25">
      <c r="A70" s="66" t="s">
        <v>107</v>
      </c>
      <c r="B70" s="67"/>
      <c r="C70" s="69"/>
      <c r="D70" s="69"/>
      <c r="E70" s="69"/>
      <c r="F70" s="34"/>
    </row>
    <row r="71" spans="1:6" x14ac:dyDescent="0.25">
      <c r="A71" s="66" t="s">
        <v>108</v>
      </c>
      <c r="B71" s="67"/>
      <c r="C71" s="69"/>
      <c r="D71" s="69"/>
      <c r="E71" s="69"/>
      <c r="F71" s="34"/>
    </row>
    <row r="72" spans="1:6" x14ac:dyDescent="0.25">
      <c r="A72" s="66" t="s">
        <v>109</v>
      </c>
      <c r="B72" s="67"/>
      <c r="C72" s="69"/>
      <c r="D72" s="69"/>
      <c r="E72" s="69"/>
      <c r="F72" s="34"/>
    </row>
    <row r="73" spans="1:6" x14ac:dyDescent="0.25">
      <c r="A73" s="66" t="s">
        <v>110</v>
      </c>
      <c r="B73" s="67"/>
      <c r="C73" s="69"/>
      <c r="D73" s="69"/>
      <c r="E73" s="69"/>
      <c r="F73" s="34"/>
    </row>
    <row r="74" spans="1:6" x14ac:dyDescent="0.25">
      <c r="A74" s="66" t="s">
        <v>111</v>
      </c>
      <c r="B74" s="67"/>
      <c r="C74" s="69"/>
      <c r="D74" s="69"/>
      <c r="E74" s="69"/>
      <c r="F74" s="34"/>
    </row>
    <row r="75" spans="1:6" x14ac:dyDescent="0.25">
      <c r="A75" s="74" t="s">
        <v>245</v>
      </c>
      <c r="B75" s="67"/>
      <c r="C75" s="69"/>
      <c r="D75" s="69"/>
      <c r="E75" s="69"/>
      <c r="F75" s="34"/>
    </row>
    <row r="76" spans="1:6" x14ac:dyDescent="0.25">
      <c r="A76" s="66" t="s">
        <v>112</v>
      </c>
      <c r="B76" s="67"/>
      <c r="C76" s="69"/>
      <c r="D76" s="69"/>
      <c r="E76" s="69"/>
      <c r="F76" s="34"/>
    </row>
    <row r="77" spans="1:6" x14ac:dyDescent="0.25">
      <c r="A77" s="66" t="s">
        <v>113</v>
      </c>
      <c r="B77" s="67"/>
      <c r="C77" s="69"/>
      <c r="D77" s="69"/>
      <c r="E77" s="69"/>
      <c r="F77" s="34"/>
    </row>
    <row r="78" spans="1:6" x14ac:dyDescent="0.25">
      <c r="A78" s="66" t="s">
        <v>278</v>
      </c>
      <c r="B78" s="67"/>
      <c r="C78" s="69"/>
      <c r="D78" s="69"/>
      <c r="E78" s="69"/>
      <c r="F78" s="34"/>
    </row>
    <row r="79" spans="1:6" x14ac:dyDescent="0.25">
      <c r="A79" s="66" t="s">
        <v>114</v>
      </c>
      <c r="B79" s="67"/>
      <c r="C79" s="69"/>
      <c r="D79" s="69"/>
      <c r="E79" s="69"/>
      <c r="F79" s="34"/>
    </row>
    <row r="80" spans="1:6" x14ac:dyDescent="0.25">
      <c r="A80" s="66" t="s">
        <v>115</v>
      </c>
      <c r="B80" s="67"/>
      <c r="C80" s="69"/>
      <c r="D80" s="69"/>
      <c r="E80" s="69"/>
      <c r="F80" s="34"/>
    </row>
    <row r="81" spans="1:6" x14ac:dyDescent="0.25">
      <c r="A81" s="66" t="s">
        <v>116</v>
      </c>
      <c r="B81" s="67"/>
      <c r="C81" s="69"/>
      <c r="D81" s="69"/>
      <c r="E81" s="69"/>
      <c r="F81" s="34"/>
    </row>
    <row r="82" spans="1:6" x14ac:dyDescent="0.25">
      <c r="A82" s="66" t="s">
        <v>117</v>
      </c>
      <c r="B82" s="67"/>
      <c r="C82" s="69"/>
      <c r="D82" s="69"/>
      <c r="E82" s="69"/>
      <c r="F82" s="34"/>
    </row>
    <row r="83" spans="1:6" x14ac:dyDescent="0.25">
      <c r="A83" s="66" t="s">
        <v>118</v>
      </c>
      <c r="B83" s="67"/>
      <c r="C83" s="69"/>
      <c r="D83" s="69"/>
      <c r="E83" s="69"/>
      <c r="F83" s="34"/>
    </row>
    <row r="84" spans="1:6" x14ac:dyDescent="0.25">
      <c r="A84" s="66" t="s">
        <v>119</v>
      </c>
      <c r="B84" s="67"/>
      <c r="C84" s="69"/>
      <c r="D84" s="69"/>
      <c r="E84" s="69"/>
      <c r="F84" s="34"/>
    </row>
    <row r="85" spans="1:6" x14ac:dyDescent="0.25">
      <c r="A85" s="74" t="s">
        <v>251</v>
      </c>
      <c r="B85" s="67"/>
      <c r="C85" s="69"/>
      <c r="D85" s="69"/>
      <c r="E85" s="69"/>
      <c r="F85" s="34"/>
    </row>
    <row r="86" spans="1:6" x14ac:dyDescent="0.25">
      <c r="A86" s="66" t="s">
        <v>120</v>
      </c>
      <c r="B86" s="67"/>
      <c r="C86" s="69"/>
      <c r="D86" s="69"/>
      <c r="E86" s="69"/>
      <c r="F86" s="34"/>
    </row>
    <row r="87" spans="1:6" x14ac:dyDescent="0.25">
      <c r="A87" s="66" t="s">
        <v>250</v>
      </c>
      <c r="B87" s="67"/>
      <c r="C87" s="69"/>
      <c r="D87" s="69"/>
      <c r="E87" s="69"/>
      <c r="F87" s="34"/>
    </row>
    <row r="88" spans="1:6" x14ac:dyDescent="0.25">
      <c r="A88" s="66" t="s">
        <v>121</v>
      </c>
      <c r="B88" s="67"/>
      <c r="C88" s="69"/>
      <c r="D88" s="69"/>
      <c r="E88" s="69"/>
      <c r="F88" s="34"/>
    </row>
    <row r="89" spans="1:6" x14ac:dyDescent="0.25">
      <c r="A89" s="66" t="s">
        <v>122</v>
      </c>
      <c r="B89" s="67"/>
      <c r="C89" s="69"/>
      <c r="D89" s="69"/>
      <c r="E89" s="69"/>
      <c r="F89" s="34"/>
    </row>
    <row r="90" spans="1:6" x14ac:dyDescent="0.25">
      <c r="A90" s="66" t="s">
        <v>123</v>
      </c>
      <c r="B90" s="67"/>
      <c r="C90" s="69"/>
      <c r="D90" s="69"/>
      <c r="E90" s="69"/>
      <c r="F90" s="34"/>
    </row>
    <row r="91" spans="1:6" x14ac:dyDescent="0.25">
      <c r="A91" s="66" t="s">
        <v>283</v>
      </c>
      <c r="B91" s="67"/>
      <c r="C91" s="69"/>
      <c r="D91" s="69"/>
      <c r="E91" s="69"/>
      <c r="F91" s="34"/>
    </row>
    <row r="92" spans="1:6" x14ac:dyDescent="0.25">
      <c r="A92" s="66" t="s">
        <v>232</v>
      </c>
      <c r="B92" s="67"/>
      <c r="C92" s="69"/>
      <c r="D92" s="69"/>
      <c r="E92" s="69"/>
      <c r="F92" s="34"/>
    </row>
    <row r="93" spans="1:6" x14ac:dyDescent="0.25">
      <c r="A93" s="74" t="s">
        <v>247</v>
      </c>
      <c r="B93" s="67"/>
      <c r="C93" s="69"/>
      <c r="D93" s="69"/>
      <c r="E93" s="69"/>
      <c r="F93" s="34"/>
    </row>
    <row r="94" spans="1:6" x14ac:dyDescent="0.25">
      <c r="A94" s="66" t="s">
        <v>124</v>
      </c>
      <c r="B94" s="67"/>
      <c r="C94" s="69"/>
      <c r="D94" s="69"/>
      <c r="E94" s="69"/>
      <c r="F94" s="34"/>
    </row>
    <row r="95" spans="1:6" x14ac:dyDescent="0.25">
      <c r="A95" s="66" t="s">
        <v>125</v>
      </c>
      <c r="B95" s="67"/>
      <c r="C95" s="69"/>
      <c r="D95" s="69"/>
      <c r="E95" s="69"/>
    </row>
    <row r="96" spans="1:6" x14ac:dyDescent="0.25">
      <c r="A96" s="66" t="s">
        <v>126</v>
      </c>
      <c r="B96" s="67"/>
      <c r="C96" s="69"/>
      <c r="D96" s="69"/>
      <c r="E96" s="69"/>
      <c r="F96" s="34"/>
    </row>
    <row r="97" spans="1:23" x14ac:dyDescent="0.25">
      <c r="A97" s="66" t="s">
        <v>127</v>
      </c>
      <c r="B97" s="67"/>
      <c r="C97" s="69"/>
      <c r="D97" s="69"/>
      <c r="E97" s="69"/>
      <c r="F97" s="34"/>
    </row>
    <row r="98" spans="1:23" x14ac:dyDescent="0.25">
      <c r="A98" s="66" t="s">
        <v>128</v>
      </c>
      <c r="B98" s="67"/>
      <c r="C98" s="69"/>
      <c r="D98" s="69"/>
      <c r="E98" s="69"/>
      <c r="F98" s="34"/>
    </row>
    <row r="99" spans="1:23" x14ac:dyDescent="0.25">
      <c r="A99" s="66" t="s">
        <v>129</v>
      </c>
      <c r="B99" s="67"/>
      <c r="C99" s="69"/>
      <c r="D99" s="69"/>
      <c r="E99" s="69"/>
      <c r="F99" s="34"/>
    </row>
    <row r="100" spans="1:23" x14ac:dyDescent="0.25">
      <c r="A100" s="66" t="s">
        <v>130</v>
      </c>
      <c r="B100" s="67"/>
      <c r="C100" s="69"/>
      <c r="D100" s="69"/>
      <c r="E100" s="69"/>
      <c r="F100" s="34"/>
    </row>
    <row r="101" spans="1:23" x14ac:dyDescent="0.25">
      <c r="A101" s="66" t="s">
        <v>131</v>
      </c>
      <c r="B101" s="67"/>
      <c r="C101" s="69"/>
      <c r="D101" s="69"/>
      <c r="E101" s="69"/>
      <c r="F101" s="34"/>
    </row>
    <row r="102" spans="1:23" x14ac:dyDescent="0.25">
      <c r="A102" s="66" t="s">
        <v>132</v>
      </c>
      <c r="B102" s="67"/>
      <c r="C102" s="69"/>
      <c r="D102" s="69"/>
      <c r="E102" s="69"/>
      <c r="F102" s="34"/>
    </row>
    <row r="103" spans="1:23" x14ac:dyDescent="0.25">
      <c r="A103" s="66" t="s">
        <v>133</v>
      </c>
      <c r="B103" s="67"/>
      <c r="C103" s="69"/>
      <c r="D103" s="69"/>
      <c r="E103" s="69"/>
      <c r="F103" s="34"/>
    </row>
    <row r="104" spans="1:23" x14ac:dyDescent="0.25">
      <c r="A104" s="66" t="s">
        <v>134</v>
      </c>
      <c r="B104" s="67"/>
      <c r="C104" s="69"/>
      <c r="D104" s="69"/>
      <c r="E104" s="69"/>
      <c r="F104" s="34"/>
    </row>
    <row r="105" spans="1:23" x14ac:dyDescent="0.25">
      <c r="A105" s="66" t="s">
        <v>135</v>
      </c>
      <c r="B105" s="67"/>
      <c r="C105" s="69"/>
      <c r="D105" s="69"/>
      <c r="E105" s="69"/>
      <c r="F105" s="34"/>
    </row>
    <row r="106" spans="1:23" x14ac:dyDescent="0.25">
      <c r="A106" s="66" t="s">
        <v>136</v>
      </c>
      <c r="B106" s="67"/>
      <c r="C106" s="69"/>
      <c r="D106" s="69"/>
      <c r="E106" s="69"/>
      <c r="F106" s="34"/>
    </row>
    <row r="107" spans="1:23" x14ac:dyDescent="0.25">
      <c r="A107" s="66" t="s">
        <v>137</v>
      </c>
      <c r="B107" s="67"/>
      <c r="C107" s="69"/>
      <c r="D107" s="69"/>
      <c r="E107" s="69"/>
      <c r="F107" s="34"/>
    </row>
    <row r="108" spans="1:23" x14ac:dyDescent="0.25">
      <c r="A108" s="66" t="s">
        <v>138</v>
      </c>
      <c r="B108" s="67"/>
      <c r="C108" s="69"/>
      <c r="D108" s="69"/>
      <c r="E108" s="69"/>
      <c r="F108" s="34"/>
    </row>
    <row r="109" spans="1:23" s="9" customFormat="1" x14ac:dyDescent="0.25">
      <c r="A109" s="73"/>
      <c r="B109" s="73"/>
      <c r="C109" s="73"/>
      <c r="D109" s="73"/>
      <c r="E109" s="73"/>
      <c r="F109" s="34"/>
      <c r="G109" s="32"/>
      <c r="H109" s="33"/>
      <c r="I109" s="33"/>
      <c r="J109" s="33"/>
      <c r="K109" s="31"/>
      <c r="L109" s="31"/>
      <c r="M109" s="31"/>
      <c r="N109" s="31"/>
      <c r="O109" s="31"/>
      <c r="P109" s="31"/>
      <c r="Q109" s="31"/>
      <c r="R109" s="31"/>
      <c r="S109" s="31"/>
      <c r="T109" s="31"/>
      <c r="U109" s="31"/>
      <c r="V109" s="31"/>
      <c r="W109" s="31"/>
    </row>
    <row r="110" spans="1:23" ht="13" x14ac:dyDescent="0.25">
      <c r="A110" s="150" t="s">
        <v>59</v>
      </c>
      <c r="B110" s="151" t="s">
        <v>213</v>
      </c>
      <c r="C110" s="151" t="s">
        <v>61</v>
      </c>
      <c r="D110" s="151" t="s">
        <v>62</v>
      </c>
      <c r="E110" s="151" t="s">
        <v>265</v>
      </c>
      <c r="F110" s="34"/>
    </row>
    <row r="111" spans="1:23" x14ac:dyDescent="0.25">
      <c r="A111" s="66" t="s">
        <v>59</v>
      </c>
      <c r="B111" s="67"/>
      <c r="C111" s="69"/>
      <c r="D111" s="69"/>
      <c r="E111" s="69"/>
      <c r="F111" s="34"/>
    </row>
    <row r="112" spans="1:23" x14ac:dyDescent="0.25">
      <c r="A112" s="66" t="s">
        <v>292</v>
      </c>
      <c r="B112" s="67"/>
      <c r="C112" s="69"/>
      <c r="D112" s="69"/>
      <c r="E112" s="69"/>
      <c r="F112" s="34"/>
    </row>
    <row r="113" spans="1:23" ht="25" x14ac:dyDescent="0.25">
      <c r="A113" s="74" t="s">
        <v>224</v>
      </c>
      <c r="B113" s="67"/>
      <c r="C113" s="69"/>
      <c r="D113" s="69"/>
      <c r="E113" s="69"/>
      <c r="F113" s="34"/>
    </row>
    <row r="114" spans="1:23" x14ac:dyDescent="0.25">
      <c r="A114" s="74" t="s">
        <v>223</v>
      </c>
      <c r="B114" s="67"/>
      <c r="C114" s="69"/>
      <c r="D114" s="69"/>
      <c r="E114" s="69"/>
      <c r="F114" s="34"/>
    </row>
    <row r="115" spans="1:23" x14ac:dyDescent="0.25">
      <c r="A115" s="74" t="s">
        <v>285</v>
      </c>
      <c r="B115" s="67"/>
      <c r="C115" s="69"/>
      <c r="D115" s="69"/>
      <c r="E115" s="69"/>
      <c r="F115" s="34"/>
    </row>
    <row r="116" spans="1:23" x14ac:dyDescent="0.25">
      <c r="A116" s="74" t="s">
        <v>286</v>
      </c>
      <c r="B116" s="67"/>
      <c r="C116" s="69"/>
      <c r="D116" s="69"/>
      <c r="E116" s="69"/>
      <c r="F116" s="34"/>
    </row>
    <row r="117" spans="1:23" x14ac:dyDescent="0.25">
      <c r="A117" s="74" t="s">
        <v>289</v>
      </c>
      <c r="B117" s="67"/>
      <c r="C117" s="69"/>
      <c r="D117" s="69"/>
      <c r="E117" s="69"/>
      <c r="F117" s="34"/>
    </row>
    <row r="118" spans="1:23" x14ac:dyDescent="0.25">
      <c r="A118" s="74" t="s">
        <v>226</v>
      </c>
      <c r="B118" s="67"/>
      <c r="C118" s="69"/>
      <c r="D118" s="69"/>
      <c r="E118" s="69"/>
      <c r="F118" s="34"/>
    </row>
    <row r="119" spans="1:23" x14ac:dyDescent="0.25">
      <c r="A119" s="74" t="s">
        <v>287</v>
      </c>
      <c r="B119" s="67"/>
      <c r="C119" s="69"/>
      <c r="D119" s="69"/>
      <c r="E119" s="69"/>
      <c r="F119" s="34"/>
    </row>
    <row r="120" spans="1:23" x14ac:dyDescent="0.25">
      <c r="A120" s="74" t="s">
        <v>231</v>
      </c>
      <c r="B120" s="67"/>
      <c r="C120" s="69"/>
      <c r="D120" s="69"/>
      <c r="E120" s="69"/>
      <c r="F120" s="34"/>
    </row>
    <row r="121" spans="1:23" x14ac:dyDescent="0.25">
      <c r="A121" s="74" t="s">
        <v>225</v>
      </c>
      <c r="B121" s="67"/>
      <c r="C121" s="69"/>
      <c r="D121" s="69"/>
      <c r="E121" s="69"/>
      <c r="F121" s="34"/>
    </row>
    <row r="122" spans="1:23" x14ac:dyDescent="0.25">
      <c r="A122" s="74" t="s">
        <v>288</v>
      </c>
      <c r="B122" s="67"/>
      <c r="C122" s="69"/>
      <c r="D122" s="69"/>
      <c r="E122" s="69"/>
      <c r="F122" s="34"/>
    </row>
    <row r="123" spans="1:23" x14ac:dyDescent="0.25">
      <c r="A123" s="74" t="s">
        <v>266</v>
      </c>
      <c r="B123" s="67"/>
      <c r="C123" s="69"/>
      <c r="D123" s="69"/>
      <c r="E123" s="69"/>
      <c r="F123" s="34"/>
    </row>
    <row r="124" spans="1:23" s="9" customFormat="1" x14ac:dyDescent="0.25">
      <c r="A124" s="73"/>
      <c r="B124" s="73"/>
      <c r="C124" s="73"/>
      <c r="D124" s="73"/>
      <c r="E124" s="73"/>
      <c r="F124" s="34"/>
      <c r="G124" s="32"/>
      <c r="H124" s="33"/>
      <c r="I124" s="33"/>
      <c r="J124" s="33"/>
      <c r="K124" s="31"/>
      <c r="L124" s="31"/>
      <c r="M124" s="31"/>
      <c r="N124" s="31"/>
      <c r="O124" s="31"/>
      <c r="P124" s="31"/>
      <c r="Q124" s="31"/>
      <c r="R124" s="31"/>
      <c r="S124" s="31"/>
      <c r="T124" s="31"/>
      <c r="U124" s="31"/>
      <c r="V124" s="31"/>
      <c r="W124" s="31"/>
    </row>
    <row r="125" spans="1:23" ht="26" x14ac:dyDescent="0.25">
      <c r="A125" s="150" t="s">
        <v>202</v>
      </c>
      <c r="B125" s="151" t="s">
        <v>213</v>
      </c>
      <c r="C125" s="151" t="s">
        <v>61</v>
      </c>
      <c r="D125" s="151" t="s">
        <v>62</v>
      </c>
      <c r="E125" s="151" t="s">
        <v>265</v>
      </c>
      <c r="F125" s="34"/>
    </row>
    <row r="126" spans="1:23" ht="13" x14ac:dyDescent="0.25">
      <c r="A126" s="75" t="s">
        <v>203</v>
      </c>
      <c r="B126" s="76"/>
      <c r="C126" s="76"/>
      <c r="D126" s="76"/>
      <c r="E126" s="77"/>
      <c r="F126" s="34"/>
    </row>
    <row r="127" spans="1:23" x14ac:dyDescent="0.25">
      <c r="A127" s="66" t="s">
        <v>175</v>
      </c>
      <c r="B127" s="67"/>
      <c r="C127" s="69"/>
      <c r="D127" s="69"/>
      <c r="E127" s="69"/>
      <c r="F127" s="34"/>
    </row>
    <row r="128" spans="1:23" x14ac:dyDescent="0.25">
      <c r="A128" s="66" t="s">
        <v>176</v>
      </c>
      <c r="B128" s="67"/>
      <c r="C128" s="69"/>
      <c r="D128" s="69"/>
      <c r="E128" s="69"/>
      <c r="F128" s="34"/>
    </row>
    <row r="129" spans="1:23" x14ac:dyDescent="0.25">
      <c r="A129" s="66" t="s">
        <v>177</v>
      </c>
      <c r="B129" s="67"/>
      <c r="C129" s="69"/>
      <c r="D129" s="69"/>
      <c r="E129" s="69"/>
      <c r="F129" s="34"/>
    </row>
    <row r="130" spans="1:23" x14ac:dyDescent="0.25">
      <c r="A130" s="66" t="s">
        <v>178</v>
      </c>
      <c r="B130" s="67"/>
      <c r="C130" s="69"/>
      <c r="D130" s="69"/>
      <c r="E130" s="69"/>
      <c r="F130" s="34"/>
    </row>
    <row r="131" spans="1:23" x14ac:dyDescent="0.25">
      <c r="A131" s="66" t="s">
        <v>179</v>
      </c>
      <c r="B131" s="67"/>
      <c r="C131" s="69"/>
      <c r="D131" s="69"/>
      <c r="E131" s="69"/>
      <c r="F131" s="34"/>
    </row>
    <row r="132" spans="1:23" x14ac:dyDescent="0.25">
      <c r="A132" s="66" t="s">
        <v>204</v>
      </c>
      <c r="B132" s="67"/>
      <c r="C132" s="69"/>
      <c r="D132" s="69"/>
      <c r="E132" s="69"/>
      <c r="F132" s="34"/>
    </row>
    <row r="133" spans="1:23" ht="13" x14ac:dyDescent="0.25">
      <c r="A133" s="75" t="s">
        <v>205</v>
      </c>
      <c r="B133" s="76"/>
      <c r="C133" s="76"/>
      <c r="D133" s="76"/>
      <c r="E133" s="77"/>
      <c r="F133" s="34"/>
    </row>
    <row r="134" spans="1:23" x14ac:dyDescent="0.25">
      <c r="A134" s="66" t="s">
        <v>180</v>
      </c>
      <c r="B134" s="67"/>
      <c r="C134" s="69"/>
      <c r="D134" s="69"/>
      <c r="E134" s="69"/>
      <c r="F134" s="34"/>
    </row>
    <row r="135" spans="1:23" x14ac:dyDescent="0.25">
      <c r="A135" s="66" t="s">
        <v>181</v>
      </c>
      <c r="B135" s="67"/>
      <c r="C135" s="69"/>
      <c r="D135" s="69"/>
      <c r="E135" s="69"/>
      <c r="F135" s="34"/>
    </row>
    <row r="136" spans="1:23" x14ac:dyDescent="0.25">
      <c r="A136" s="66" t="s">
        <v>182</v>
      </c>
      <c r="B136" s="67"/>
      <c r="C136" s="69"/>
      <c r="D136" s="69"/>
      <c r="E136" s="69"/>
      <c r="F136" s="34"/>
    </row>
    <row r="137" spans="1:23" x14ac:dyDescent="0.25">
      <c r="A137" s="66" t="s">
        <v>183</v>
      </c>
      <c r="B137" s="67"/>
      <c r="C137" s="69"/>
      <c r="D137" s="69"/>
      <c r="E137" s="69"/>
      <c r="F137" s="34"/>
    </row>
    <row r="138" spans="1:23" x14ac:dyDescent="0.25">
      <c r="A138" s="66" t="s">
        <v>184</v>
      </c>
      <c r="B138" s="67"/>
      <c r="C138" s="69"/>
      <c r="D138" s="69"/>
      <c r="E138" s="69"/>
      <c r="F138" s="34"/>
    </row>
    <row r="139" spans="1:23" x14ac:dyDescent="0.25">
      <c r="A139" s="66" t="s">
        <v>204</v>
      </c>
      <c r="B139" s="67"/>
      <c r="C139" s="69"/>
      <c r="D139" s="69"/>
      <c r="E139" s="69"/>
      <c r="F139" s="34"/>
    </row>
    <row r="140" spans="1:23" ht="13" x14ac:dyDescent="0.25">
      <c r="A140" s="75" t="s">
        <v>206</v>
      </c>
      <c r="B140" s="76"/>
      <c r="C140" s="76"/>
      <c r="D140" s="76"/>
      <c r="E140" s="77"/>
      <c r="F140" s="34"/>
    </row>
    <row r="141" spans="1:23" x14ac:dyDescent="0.25">
      <c r="A141" s="66" t="s">
        <v>185</v>
      </c>
      <c r="B141" s="67"/>
      <c r="C141" s="69"/>
      <c r="D141" s="69"/>
      <c r="E141" s="69"/>
      <c r="F141" s="34"/>
    </row>
    <row r="142" spans="1:23" s="9" customFormat="1" x14ac:dyDescent="0.25">
      <c r="A142" s="73"/>
      <c r="B142" s="73"/>
      <c r="C142" s="73"/>
      <c r="D142" s="73"/>
      <c r="E142" s="73"/>
      <c r="F142" s="34"/>
      <c r="G142" s="32"/>
      <c r="H142" s="33"/>
      <c r="I142" s="33"/>
      <c r="J142" s="33"/>
      <c r="K142" s="31"/>
      <c r="L142" s="31"/>
      <c r="M142" s="31"/>
      <c r="N142" s="31"/>
      <c r="O142" s="31"/>
      <c r="P142" s="31"/>
      <c r="Q142" s="31"/>
      <c r="R142" s="31"/>
      <c r="S142" s="31"/>
      <c r="T142" s="31"/>
      <c r="U142" s="31"/>
      <c r="V142" s="31"/>
      <c r="W142" s="31"/>
    </row>
    <row r="143" spans="1:23" ht="26" x14ac:dyDescent="0.25">
      <c r="A143" s="150" t="s">
        <v>302</v>
      </c>
      <c r="B143" s="151" t="s">
        <v>213</v>
      </c>
      <c r="C143" s="151" t="s">
        <v>61</v>
      </c>
      <c r="D143" s="151" t="s">
        <v>62</v>
      </c>
      <c r="E143" s="151" t="s">
        <v>265</v>
      </c>
      <c r="F143" s="34"/>
    </row>
    <row r="144" spans="1:23" x14ac:dyDescent="0.25">
      <c r="A144" s="66" t="s">
        <v>304</v>
      </c>
      <c r="B144" s="67"/>
      <c r="C144" s="69"/>
      <c r="D144" s="69"/>
      <c r="E144" s="69"/>
      <c r="F144" s="34"/>
    </row>
    <row r="145" spans="1:23" x14ac:dyDescent="0.25">
      <c r="A145" s="66" t="s">
        <v>303</v>
      </c>
      <c r="B145" s="67"/>
      <c r="C145" s="69"/>
      <c r="D145" s="69"/>
      <c r="E145" s="69"/>
      <c r="F145" s="34"/>
    </row>
    <row r="146" spans="1:23" x14ac:dyDescent="0.25">
      <c r="A146" s="66" t="s">
        <v>305</v>
      </c>
      <c r="B146" s="67"/>
      <c r="C146" s="69"/>
      <c r="D146" s="69"/>
      <c r="E146" s="69"/>
      <c r="F146" s="34"/>
    </row>
    <row r="147" spans="1:23" x14ac:dyDescent="0.25">
      <c r="A147" s="66" t="s">
        <v>306</v>
      </c>
      <c r="B147" s="67"/>
      <c r="C147" s="69"/>
      <c r="D147" s="69"/>
      <c r="E147" s="69"/>
      <c r="F147" s="34"/>
    </row>
    <row r="148" spans="1:23" x14ac:dyDescent="0.25">
      <c r="A148" s="66" t="s">
        <v>307</v>
      </c>
      <c r="B148" s="67"/>
      <c r="C148" s="69"/>
      <c r="D148" s="69"/>
      <c r="E148" s="69"/>
      <c r="F148" s="34"/>
    </row>
    <row r="149" spans="1:23" x14ac:dyDescent="0.25">
      <c r="A149" s="66" t="s">
        <v>308</v>
      </c>
      <c r="B149" s="67"/>
      <c r="C149" s="69"/>
      <c r="D149" s="69"/>
      <c r="E149" s="69"/>
      <c r="F149" s="34"/>
    </row>
    <row r="150" spans="1:23" x14ac:dyDescent="0.25">
      <c r="A150" s="66" t="s">
        <v>309</v>
      </c>
      <c r="B150" s="67"/>
      <c r="C150" s="69"/>
      <c r="D150" s="69"/>
      <c r="E150" s="69"/>
      <c r="F150" s="34"/>
    </row>
    <row r="151" spans="1:23" x14ac:dyDescent="0.25">
      <c r="A151" s="66" t="s">
        <v>310</v>
      </c>
      <c r="B151" s="67"/>
      <c r="C151" s="69"/>
      <c r="D151" s="69"/>
      <c r="E151" s="69"/>
      <c r="F151" s="34"/>
    </row>
    <row r="152" spans="1:23" x14ac:dyDescent="0.25">
      <c r="A152" s="66" t="s">
        <v>311</v>
      </c>
      <c r="B152" s="67"/>
      <c r="C152" s="69"/>
      <c r="D152" s="69"/>
      <c r="E152" s="69"/>
      <c r="F152" s="34"/>
    </row>
    <row r="153" spans="1:23" x14ac:dyDescent="0.25">
      <c r="A153" s="66" t="s">
        <v>312</v>
      </c>
      <c r="B153" s="67"/>
      <c r="C153" s="69"/>
      <c r="D153" s="69"/>
      <c r="E153" s="69"/>
      <c r="F153" s="34"/>
    </row>
    <row r="154" spans="1:23" s="9" customFormat="1" x14ac:dyDescent="0.25">
      <c r="A154" s="73"/>
      <c r="B154" s="73"/>
      <c r="C154" s="73"/>
      <c r="D154" s="73"/>
      <c r="E154" s="73"/>
      <c r="F154" s="34"/>
      <c r="G154" s="32"/>
      <c r="H154" s="33"/>
      <c r="I154" s="33"/>
      <c r="J154" s="33"/>
      <c r="K154" s="31"/>
      <c r="L154" s="31"/>
      <c r="M154" s="31"/>
      <c r="N154" s="31"/>
      <c r="O154" s="31"/>
      <c r="P154" s="31"/>
      <c r="Q154" s="31"/>
      <c r="R154" s="31"/>
      <c r="S154" s="31"/>
      <c r="T154" s="31"/>
      <c r="U154" s="31"/>
      <c r="V154" s="31"/>
      <c r="W154" s="31"/>
    </row>
    <row r="155" spans="1:23" ht="26" x14ac:dyDescent="0.25">
      <c r="A155" s="150" t="s">
        <v>219</v>
      </c>
      <c r="B155" s="151" t="s">
        <v>213</v>
      </c>
      <c r="C155" s="151" t="s">
        <v>61</v>
      </c>
      <c r="D155" s="151" t="s">
        <v>62</v>
      </c>
      <c r="E155" s="151" t="s">
        <v>265</v>
      </c>
      <c r="F155" s="34"/>
    </row>
    <row r="156" spans="1:23" x14ac:dyDescent="0.25">
      <c r="A156" s="66" t="s">
        <v>186</v>
      </c>
      <c r="B156" s="67"/>
      <c r="C156" s="69"/>
      <c r="D156" s="69"/>
      <c r="E156" s="69"/>
      <c r="F156" s="34"/>
    </row>
    <row r="157" spans="1:23" x14ac:dyDescent="0.25">
      <c r="A157" s="66" t="s">
        <v>187</v>
      </c>
      <c r="B157" s="67"/>
      <c r="C157" s="69"/>
      <c r="D157" s="69"/>
      <c r="E157" s="69"/>
      <c r="F157" s="34"/>
    </row>
    <row r="158" spans="1:23" x14ac:dyDescent="0.25">
      <c r="A158" s="66" t="s">
        <v>207</v>
      </c>
      <c r="B158" s="67"/>
      <c r="C158" s="69"/>
      <c r="D158" s="69"/>
      <c r="E158" s="69"/>
      <c r="F158" s="34"/>
    </row>
    <row r="159" spans="1:23" x14ac:dyDescent="0.25">
      <c r="A159" s="66" t="s">
        <v>188</v>
      </c>
      <c r="B159" s="67"/>
      <c r="C159" s="69"/>
      <c r="D159" s="69"/>
      <c r="E159" s="69"/>
      <c r="F159" s="34"/>
    </row>
    <row r="160" spans="1:23" x14ac:dyDescent="0.25">
      <c r="A160" s="66" t="s">
        <v>189</v>
      </c>
      <c r="B160" s="67"/>
      <c r="C160" s="69"/>
      <c r="D160" s="69"/>
      <c r="E160" s="69"/>
      <c r="F160" s="34"/>
    </row>
    <row r="161" spans="1:6" x14ac:dyDescent="0.25">
      <c r="A161" s="66" t="s">
        <v>208</v>
      </c>
      <c r="B161" s="67"/>
      <c r="C161" s="69"/>
      <c r="D161" s="69"/>
      <c r="E161" s="69"/>
      <c r="F161" s="34"/>
    </row>
    <row r="162" spans="1:6" x14ac:dyDescent="0.25">
      <c r="A162" s="66" t="s">
        <v>209</v>
      </c>
      <c r="B162" s="67"/>
      <c r="C162" s="69"/>
      <c r="D162" s="69"/>
      <c r="E162" s="69"/>
      <c r="F162" s="34"/>
    </row>
    <row r="163" spans="1:6" x14ac:dyDescent="0.25">
      <c r="A163" s="66" t="s">
        <v>190</v>
      </c>
      <c r="B163" s="67"/>
      <c r="C163" s="69"/>
      <c r="D163" s="69"/>
      <c r="E163" s="69"/>
      <c r="F163" s="34"/>
    </row>
    <row r="164" spans="1:6" x14ac:dyDescent="0.25">
      <c r="A164" s="66" t="s">
        <v>191</v>
      </c>
      <c r="B164" s="67"/>
      <c r="C164" s="69"/>
      <c r="D164" s="69"/>
      <c r="E164" s="69"/>
      <c r="F164" s="34"/>
    </row>
    <row r="165" spans="1:6" x14ac:dyDescent="0.25">
      <c r="A165" s="66" t="s">
        <v>192</v>
      </c>
      <c r="B165" s="67"/>
      <c r="C165" s="69"/>
      <c r="D165" s="69"/>
      <c r="E165" s="69"/>
      <c r="F165" s="34"/>
    </row>
    <row r="166" spans="1:6" x14ac:dyDescent="0.25">
      <c r="A166" s="66" t="s">
        <v>193</v>
      </c>
      <c r="B166" s="67"/>
      <c r="C166" s="69"/>
      <c r="D166" s="69"/>
      <c r="E166" s="69"/>
      <c r="F166" s="34"/>
    </row>
    <row r="167" spans="1:6" x14ac:dyDescent="0.25">
      <c r="A167" s="66" t="s">
        <v>220</v>
      </c>
      <c r="B167" s="67"/>
      <c r="C167" s="69"/>
      <c r="D167" s="69"/>
      <c r="E167" s="69"/>
      <c r="F167" s="34"/>
    </row>
    <row r="168" spans="1:6" x14ac:dyDescent="0.25">
      <c r="A168" s="66" t="s">
        <v>194</v>
      </c>
      <c r="B168" s="67"/>
      <c r="C168" s="69"/>
      <c r="D168" s="69"/>
      <c r="E168" s="69"/>
      <c r="F168" s="34"/>
    </row>
    <row r="169" spans="1:6" x14ac:dyDescent="0.25">
      <c r="A169" s="66" t="s">
        <v>210</v>
      </c>
      <c r="B169" s="67"/>
      <c r="C169" s="69"/>
      <c r="D169" s="69"/>
      <c r="E169" s="69"/>
      <c r="F169" s="34"/>
    </row>
    <row r="170" spans="1:6" x14ac:dyDescent="0.25">
      <c r="A170" s="66" t="s">
        <v>211</v>
      </c>
      <c r="B170" s="67"/>
      <c r="C170" s="69"/>
      <c r="D170" s="69"/>
      <c r="E170" s="69"/>
      <c r="F170" s="34"/>
    </row>
    <row r="171" spans="1:6" x14ac:dyDescent="0.25">
      <c r="A171" s="66" t="s">
        <v>195</v>
      </c>
      <c r="B171" s="67"/>
      <c r="C171" s="69"/>
      <c r="D171" s="69"/>
      <c r="E171" s="69"/>
      <c r="F171" s="34"/>
    </row>
    <row r="172" spans="1:6" x14ac:dyDescent="0.25">
      <c r="A172" s="66" t="s">
        <v>196</v>
      </c>
      <c r="B172" s="67"/>
      <c r="C172" s="69"/>
      <c r="D172" s="69"/>
      <c r="E172" s="69"/>
      <c r="F172" s="34"/>
    </row>
    <row r="173" spans="1:6" x14ac:dyDescent="0.25">
      <c r="A173" s="72"/>
      <c r="B173" s="73"/>
      <c r="C173" s="73"/>
      <c r="D173" s="73"/>
      <c r="E173" s="73"/>
      <c r="F173" s="34"/>
    </row>
    <row r="174" spans="1:6" ht="26" x14ac:dyDescent="0.25">
      <c r="A174" s="150" t="s">
        <v>139</v>
      </c>
      <c r="B174" s="151" t="s">
        <v>213</v>
      </c>
      <c r="C174" s="151" t="s">
        <v>61</v>
      </c>
      <c r="D174" s="151" t="s">
        <v>62</v>
      </c>
      <c r="E174" s="151" t="s">
        <v>265</v>
      </c>
      <c r="F174" s="34"/>
    </row>
    <row r="175" spans="1:6" ht="13" x14ac:dyDescent="0.25">
      <c r="A175" s="78" t="s">
        <v>140</v>
      </c>
      <c r="B175" s="79"/>
      <c r="C175" s="79"/>
      <c r="D175" s="79"/>
      <c r="E175" s="79"/>
      <c r="F175" s="34"/>
    </row>
    <row r="176" spans="1:6" x14ac:dyDescent="0.25">
      <c r="A176" s="66" t="s">
        <v>141</v>
      </c>
      <c r="B176" s="67"/>
      <c r="C176" s="68" t="s">
        <v>19</v>
      </c>
      <c r="D176" s="68" t="s">
        <v>19</v>
      </c>
      <c r="E176" s="69"/>
      <c r="F176" s="34"/>
    </row>
    <row r="177" spans="1:6" x14ac:dyDescent="0.25">
      <c r="A177" s="66" t="s">
        <v>142</v>
      </c>
      <c r="B177" s="67"/>
      <c r="C177" s="68" t="s">
        <v>19</v>
      </c>
      <c r="D177" s="68" t="s">
        <v>19</v>
      </c>
      <c r="E177" s="69"/>
      <c r="F177" s="34"/>
    </row>
    <row r="178" spans="1:6" x14ac:dyDescent="0.25">
      <c r="A178" s="66" t="s">
        <v>143</v>
      </c>
      <c r="B178" s="67"/>
      <c r="C178" s="68" t="s">
        <v>19</v>
      </c>
      <c r="D178" s="68" t="s">
        <v>19</v>
      </c>
      <c r="E178" s="69"/>
    </row>
    <row r="179" spans="1:6" x14ac:dyDescent="0.25">
      <c r="A179" s="66" t="s">
        <v>144</v>
      </c>
      <c r="B179" s="67"/>
      <c r="C179" s="68" t="s">
        <v>19</v>
      </c>
      <c r="D179" s="68" t="s">
        <v>19</v>
      </c>
      <c r="E179" s="69"/>
    </row>
    <row r="180" spans="1:6" x14ac:dyDescent="0.25">
      <c r="A180" s="66" t="s">
        <v>145</v>
      </c>
      <c r="B180" s="67"/>
      <c r="C180" s="68" t="s">
        <v>19</v>
      </c>
      <c r="D180" s="68" t="s">
        <v>19</v>
      </c>
      <c r="E180" s="69"/>
    </row>
    <row r="181" spans="1:6" x14ac:dyDescent="0.25">
      <c r="A181" s="66" t="s">
        <v>146</v>
      </c>
      <c r="B181" s="67"/>
      <c r="C181" s="68" t="s">
        <v>19</v>
      </c>
      <c r="D181" s="68" t="s">
        <v>19</v>
      </c>
      <c r="E181" s="69"/>
    </row>
    <row r="182" spans="1:6" x14ac:dyDescent="0.25">
      <c r="A182" s="66" t="s">
        <v>147</v>
      </c>
      <c r="B182" s="67"/>
      <c r="C182" s="68" t="s">
        <v>19</v>
      </c>
      <c r="D182" s="68" t="s">
        <v>19</v>
      </c>
      <c r="E182" s="69"/>
    </row>
    <row r="183" spans="1:6" x14ac:dyDescent="0.25">
      <c r="A183" s="66" t="s">
        <v>148</v>
      </c>
      <c r="B183" s="67"/>
      <c r="C183" s="68" t="s">
        <v>19</v>
      </c>
      <c r="D183" s="68" t="s">
        <v>19</v>
      </c>
      <c r="E183" s="69"/>
    </row>
    <row r="184" spans="1:6" x14ac:dyDescent="0.25">
      <c r="A184" s="66" t="s">
        <v>149</v>
      </c>
      <c r="B184" s="67"/>
      <c r="C184" s="68" t="s">
        <v>19</v>
      </c>
      <c r="D184" s="68" t="s">
        <v>19</v>
      </c>
      <c r="E184" s="69"/>
    </row>
    <row r="185" spans="1:6" x14ac:dyDescent="0.25">
      <c r="A185" s="66" t="s">
        <v>150</v>
      </c>
      <c r="B185" s="67"/>
      <c r="C185" s="68" t="s">
        <v>19</v>
      </c>
      <c r="D185" s="68" t="s">
        <v>19</v>
      </c>
      <c r="E185" s="69"/>
    </row>
    <row r="186" spans="1:6" x14ac:dyDescent="0.25">
      <c r="A186" s="66" t="s">
        <v>151</v>
      </c>
      <c r="B186" s="67"/>
      <c r="C186" s="68" t="s">
        <v>19</v>
      </c>
      <c r="D186" s="68" t="s">
        <v>19</v>
      </c>
      <c r="E186" s="69"/>
    </row>
    <row r="187" spans="1:6" x14ac:dyDescent="0.25">
      <c r="A187" s="66" t="s">
        <v>152</v>
      </c>
      <c r="B187" s="67"/>
      <c r="C187" s="68" t="s">
        <v>19</v>
      </c>
      <c r="D187" s="68" t="s">
        <v>19</v>
      </c>
      <c r="E187" s="69"/>
    </row>
    <row r="188" spans="1:6" ht="13" x14ac:dyDescent="0.25">
      <c r="A188" s="78" t="s">
        <v>153</v>
      </c>
      <c r="B188" s="79"/>
      <c r="C188" s="79"/>
      <c r="D188" s="79"/>
      <c r="E188" s="79"/>
    </row>
    <row r="189" spans="1:6" x14ac:dyDescent="0.25">
      <c r="A189" s="66" t="s">
        <v>154</v>
      </c>
      <c r="B189" s="67"/>
      <c r="C189" s="68" t="s">
        <v>19</v>
      </c>
      <c r="D189" s="68" t="s">
        <v>19</v>
      </c>
      <c r="E189" s="69"/>
    </row>
    <row r="190" spans="1:6" x14ac:dyDescent="0.25">
      <c r="A190" s="66" t="s">
        <v>155</v>
      </c>
      <c r="B190" s="67"/>
      <c r="C190" s="68" t="s">
        <v>19</v>
      </c>
      <c r="D190" s="68" t="s">
        <v>19</v>
      </c>
      <c r="E190" s="69"/>
    </row>
    <row r="191" spans="1:6" x14ac:dyDescent="0.25">
      <c r="A191" s="66" t="s">
        <v>156</v>
      </c>
      <c r="B191" s="67"/>
      <c r="C191" s="68" t="s">
        <v>19</v>
      </c>
      <c r="D191" s="68" t="s">
        <v>19</v>
      </c>
      <c r="E191" s="69"/>
    </row>
    <row r="192" spans="1:6" x14ac:dyDescent="0.25">
      <c r="A192" s="66" t="s">
        <v>157</v>
      </c>
      <c r="B192" s="67"/>
      <c r="C192" s="68" t="s">
        <v>19</v>
      </c>
      <c r="D192" s="68" t="s">
        <v>19</v>
      </c>
      <c r="E192" s="69"/>
    </row>
    <row r="193" spans="1:5" x14ac:dyDescent="0.25">
      <c r="A193" s="66" t="s">
        <v>158</v>
      </c>
      <c r="B193" s="67"/>
      <c r="C193" s="68" t="s">
        <v>19</v>
      </c>
      <c r="D193" s="68" t="s">
        <v>19</v>
      </c>
      <c r="E193" s="69"/>
    </row>
    <row r="194" spans="1:5" x14ac:dyDescent="0.25">
      <c r="A194" s="66" t="s">
        <v>159</v>
      </c>
      <c r="B194" s="67"/>
      <c r="C194" s="68" t="s">
        <v>19</v>
      </c>
      <c r="D194" s="68" t="s">
        <v>19</v>
      </c>
      <c r="E194" s="69"/>
    </row>
    <row r="195" spans="1:5" x14ac:dyDescent="0.25">
      <c r="A195" s="66" t="s">
        <v>160</v>
      </c>
      <c r="B195" s="67"/>
      <c r="C195" s="68" t="s">
        <v>19</v>
      </c>
      <c r="D195" s="68" t="s">
        <v>19</v>
      </c>
      <c r="E195" s="69"/>
    </row>
    <row r="196" spans="1:5" x14ac:dyDescent="0.25">
      <c r="A196" s="66" t="s">
        <v>161</v>
      </c>
      <c r="B196" s="67"/>
      <c r="C196" s="68" t="s">
        <v>19</v>
      </c>
      <c r="D196" s="68" t="s">
        <v>19</v>
      </c>
      <c r="E196" s="69"/>
    </row>
    <row r="197" spans="1:5" x14ac:dyDescent="0.25">
      <c r="A197" s="66" t="s">
        <v>162</v>
      </c>
      <c r="B197" s="67"/>
      <c r="C197" s="68" t="s">
        <v>19</v>
      </c>
      <c r="D197" s="68" t="s">
        <v>19</v>
      </c>
      <c r="E197" s="69"/>
    </row>
    <row r="198" spans="1:5" x14ac:dyDescent="0.25">
      <c r="A198" s="66" t="s">
        <v>163</v>
      </c>
      <c r="B198" s="67"/>
      <c r="C198" s="68" t="s">
        <v>19</v>
      </c>
      <c r="D198" s="68" t="s">
        <v>19</v>
      </c>
      <c r="E198" s="69"/>
    </row>
    <row r="199" spans="1:5" x14ac:dyDescent="0.25">
      <c r="A199" s="66" t="s">
        <v>164</v>
      </c>
      <c r="B199" s="67"/>
      <c r="C199" s="68" t="s">
        <v>19</v>
      </c>
      <c r="D199" s="68" t="s">
        <v>19</v>
      </c>
      <c r="E199" s="69"/>
    </row>
    <row r="200" spans="1:5" ht="13" x14ac:dyDescent="0.25">
      <c r="A200" s="78" t="s">
        <v>161</v>
      </c>
      <c r="B200" s="79"/>
      <c r="C200" s="79"/>
      <c r="D200" s="79"/>
      <c r="E200" s="79"/>
    </row>
    <row r="201" spans="1:5" x14ac:dyDescent="0.25">
      <c r="A201" s="66" t="s">
        <v>162</v>
      </c>
      <c r="B201" s="67"/>
      <c r="C201" s="68" t="s">
        <v>19</v>
      </c>
      <c r="D201" s="68" t="s">
        <v>19</v>
      </c>
      <c r="E201" s="69"/>
    </row>
    <row r="202" spans="1:5" x14ac:dyDescent="0.25">
      <c r="A202" s="66" t="s">
        <v>163</v>
      </c>
      <c r="B202" s="67"/>
      <c r="C202" s="68" t="s">
        <v>19</v>
      </c>
      <c r="D202" s="68" t="s">
        <v>19</v>
      </c>
      <c r="E202" s="69"/>
    </row>
    <row r="203" spans="1:5" x14ac:dyDescent="0.25">
      <c r="A203" s="66" t="s">
        <v>164</v>
      </c>
      <c r="B203" s="67"/>
      <c r="C203" s="68" t="s">
        <v>19</v>
      </c>
      <c r="D203" s="68" t="s">
        <v>19</v>
      </c>
      <c r="E203" s="69"/>
    </row>
    <row r="204" spans="1:5" x14ac:dyDescent="0.25">
      <c r="A204" s="74" t="s">
        <v>279</v>
      </c>
      <c r="B204" s="67"/>
      <c r="C204" s="68" t="s">
        <v>19</v>
      </c>
      <c r="D204" s="68" t="s">
        <v>19</v>
      </c>
      <c r="E204" s="69"/>
    </row>
    <row r="205" spans="1:5" x14ac:dyDescent="0.25">
      <c r="A205" s="74" t="s">
        <v>233</v>
      </c>
      <c r="B205" s="67"/>
      <c r="C205" s="68" t="s">
        <v>19</v>
      </c>
      <c r="D205" s="68" t="s">
        <v>19</v>
      </c>
      <c r="E205" s="69"/>
    </row>
    <row r="206" spans="1:5" x14ac:dyDescent="0.25">
      <c r="A206" s="80"/>
      <c r="B206" s="81"/>
      <c r="C206" s="73"/>
      <c r="D206" s="73"/>
      <c r="E206" s="73"/>
    </row>
    <row r="207" spans="1:5" ht="13" x14ac:dyDescent="0.25">
      <c r="A207" s="150" t="s">
        <v>165</v>
      </c>
      <c r="B207" s="151" t="s">
        <v>213</v>
      </c>
      <c r="C207" s="151" t="s">
        <v>61</v>
      </c>
      <c r="D207" s="151" t="s">
        <v>62</v>
      </c>
      <c r="E207" s="151" t="s">
        <v>265</v>
      </c>
    </row>
    <row r="208" spans="1:5" ht="13" x14ac:dyDescent="0.25">
      <c r="A208" s="258" t="s">
        <v>652</v>
      </c>
      <c r="B208" s="258"/>
      <c r="C208" s="258"/>
      <c r="D208" s="258"/>
      <c r="E208" s="258"/>
    </row>
    <row r="209" spans="1:6" x14ac:dyDescent="0.25">
      <c r="A209" s="66" t="s">
        <v>166</v>
      </c>
      <c r="B209" s="67"/>
      <c r="C209" s="68" t="s">
        <v>19</v>
      </c>
      <c r="D209" s="68" t="s">
        <v>19</v>
      </c>
      <c r="E209" s="69"/>
    </row>
    <row r="210" spans="1:6" ht="25" x14ac:dyDescent="0.25">
      <c r="A210" s="66" t="s">
        <v>167</v>
      </c>
      <c r="B210" s="67"/>
      <c r="C210" s="68" t="s">
        <v>19</v>
      </c>
      <c r="D210" s="68" t="s">
        <v>19</v>
      </c>
      <c r="E210" s="69"/>
    </row>
    <row r="211" spans="1:6" x14ac:dyDescent="0.25">
      <c r="A211" s="82" t="s">
        <v>229</v>
      </c>
      <c r="B211" s="67"/>
      <c r="C211" s="68" t="s">
        <v>19</v>
      </c>
      <c r="D211" s="68" t="s">
        <v>19</v>
      </c>
      <c r="E211" s="69"/>
    </row>
    <row r="212" spans="1:6" x14ac:dyDescent="0.25">
      <c r="A212" s="82" t="s">
        <v>230</v>
      </c>
      <c r="B212" s="83"/>
      <c r="C212" s="68" t="s">
        <v>19</v>
      </c>
      <c r="D212" s="68" t="s">
        <v>19</v>
      </c>
      <c r="E212" s="69"/>
    </row>
    <row r="213" spans="1:6" x14ac:dyDescent="0.25">
      <c r="A213" s="84"/>
      <c r="B213" s="85"/>
      <c r="C213" s="85"/>
      <c r="D213" s="85"/>
      <c r="E213" s="85"/>
    </row>
    <row r="214" spans="1:6" ht="13" x14ac:dyDescent="0.25">
      <c r="A214" s="150" t="s">
        <v>273</v>
      </c>
      <c r="B214" s="151" t="s">
        <v>213</v>
      </c>
      <c r="C214" s="151" t="s">
        <v>61</v>
      </c>
      <c r="D214" s="151" t="s">
        <v>62</v>
      </c>
      <c r="E214" s="151" t="s">
        <v>265</v>
      </c>
      <c r="F214" s="34"/>
    </row>
    <row r="215" spans="1:6" x14ac:dyDescent="0.25">
      <c r="A215" s="86" t="s">
        <v>260</v>
      </c>
      <c r="B215" s="67"/>
      <c r="C215" s="69"/>
      <c r="D215" s="69"/>
      <c r="E215" s="69"/>
      <c r="F215" s="34"/>
    </row>
    <row r="216" spans="1:6" x14ac:dyDescent="0.25">
      <c r="A216" s="74" t="s">
        <v>269</v>
      </c>
      <c r="B216" s="67"/>
      <c r="C216" s="69"/>
      <c r="D216" s="69"/>
      <c r="E216" s="69"/>
      <c r="F216" s="34"/>
    </row>
    <row r="217" spans="1:6" x14ac:dyDescent="0.25">
      <c r="A217" s="74" t="s">
        <v>239</v>
      </c>
      <c r="B217" s="67"/>
      <c r="C217" s="69"/>
      <c r="D217" s="69"/>
      <c r="E217" s="69"/>
      <c r="F217" s="34"/>
    </row>
    <row r="218" spans="1:6" x14ac:dyDescent="0.25">
      <c r="A218" s="74" t="s">
        <v>83</v>
      </c>
      <c r="B218" s="67"/>
      <c r="C218" s="69"/>
      <c r="D218" s="69"/>
      <c r="E218" s="69"/>
      <c r="F218" s="34"/>
    </row>
    <row r="219" spans="1:6" x14ac:dyDescent="0.25">
      <c r="A219" s="74" t="s">
        <v>253</v>
      </c>
      <c r="B219" s="67"/>
      <c r="C219" s="69"/>
      <c r="D219" s="69"/>
      <c r="E219" s="69"/>
      <c r="F219" s="34"/>
    </row>
    <row r="220" spans="1:6" x14ac:dyDescent="0.25">
      <c r="A220" s="74" t="s">
        <v>243</v>
      </c>
      <c r="B220" s="67"/>
      <c r="C220" s="69"/>
      <c r="D220" s="69"/>
      <c r="E220" s="69"/>
      <c r="F220" s="34"/>
    </row>
    <row r="221" spans="1:6" x14ac:dyDescent="0.25">
      <c r="A221" s="74" t="s">
        <v>242</v>
      </c>
      <c r="B221" s="67"/>
      <c r="C221" s="69"/>
      <c r="D221" s="69"/>
      <c r="E221" s="69"/>
      <c r="F221" s="34"/>
    </row>
    <row r="222" spans="1:6" x14ac:dyDescent="0.25">
      <c r="A222" s="74" t="s">
        <v>244</v>
      </c>
      <c r="B222" s="67"/>
      <c r="C222" s="69"/>
      <c r="D222" s="69"/>
      <c r="E222" s="69"/>
      <c r="F222" s="34"/>
    </row>
    <row r="223" spans="1:6" x14ac:dyDescent="0.25">
      <c r="A223" s="74" t="s">
        <v>252</v>
      </c>
      <c r="B223" s="67"/>
      <c r="C223" s="69"/>
      <c r="D223" s="69"/>
      <c r="E223" s="69"/>
      <c r="F223" s="34"/>
    </row>
    <row r="224" spans="1:6" x14ac:dyDescent="0.25">
      <c r="A224" s="74" t="s">
        <v>256</v>
      </c>
      <c r="B224" s="67"/>
      <c r="C224" s="69"/>
      <c r="D224" s="69"/>
      <c r="E224" s="69"/>
      <c r="F224" s="34"/>
    </row>
    <row r="225" spans="1:6" x14ac:dyDescent="0.25">
      <c r="A225" s="74" t="s">
        <v>263</v>
      </c>
      <c r="B225" s="67"/>
      <c r="C225" s="69"/>
      <c r="D225" s="69"/>
      <c r="E225" s="69"/>
      <c r="F225" s="34"/>
    </row>
    <row r="226" spans="1:6" x14ac:dyDescent="0.25">
      <c r="A226" s="74" t="s">
        <v>249</v>
      </c>
      <c r="B226" s="67"/>
      <c r="C226" s="69"/>
      <c r="D226" s="69"/>
      <c r="E226" s="69"/>
      <c r="F226" s="34"/>
    </row>
    <row r="227" spans="1:6" x14ac:dyDescent="0.25">
      <c r="A227" s="74" t="s">
        <v>272</v>
      </c>
      <c r="B227" s="67"/>
      <c r="C227" s="69"/>
      <c r="D227" s="69"/>
      <c r="E227" s="69"/>
      <c r="F227" s="34"/>
    </row>
    <row r="228" spans="1:6" x14ac:dyDescent="0.25">
      <c r="A228" s="74" t="s">
        <v>280</v>
      </c>
      <c r="B228" s="67"/>
      <c r="C228" s="69"/>
      <c r="D228" s="69"/>
      <c r="E228" s="69"/>
      <c r="F228" s="34"/>
    </row>
    <row r="229" spans="1:6" x14ac:dyDescent="0.25">
      <c r="A229" s="74" t="s">
        <v>271</v>
      </c>
      <c r="B229" s="67"/>
      <c r="C229" s="69"/>
      <c r="D229" s="69"/>
      <c r="E229" s="69"/>
      <c r="F229" s="34"/>
    </row>
    <row r="230" spans="1:6" x14ac:dyDescent="0.25">
      <c r="A230" s="74" t="s">
        <v>235</v>
      </c>
      <c r="B230" s="67"/>
      <c r="C230" s="69"/>
      <c r="D230" s="69"/>
      <c r="E230" s="69"/>
      <c r="F230" s="34"/>
    </row>
    <row r="231" spans="1:6" x14ac:dyDescent="0.25">
      <c r="A231" s="74" t="s">
        <v>248</v>
      </c>
      <c r="B231" s="67"/>
      <c r="C231" s="69"/>
      <c r="D231" s="69"/>
      <c r="E231" s="69"/>
      <c r="F231" s="34"/>
    </row>
    <row r="232" spans="1:6" x14ac:dyDescent="0.25">
      <c r="A232" s="74" t="s">
        <v>261</v>
      </c>
      <c r="B232" s="67"/>
      <c r="C232" s="68" t="s">
        <v>19</v>
      </c>
      <c r="D232" s="68" t="s">
        <v>19</v>
      </c>
      <c r="E232" s="69"/>
      <c r="F232" s="34"/>
    </row>
    <row r="233" spans="1:6" x14ac:dyDescent="0.25">
      <c r="A233" s="74" t="s">
        <v>234</v>
      </c>
      <c r="B233" s="67"/>
      <c r="C233" s="68" t="s">
        <v>19</v>
      </c>
      <c r="D233" s="68" t="s">
        <v>19</v>
      </c>
      <c r="E233" s="69"/>
      <c r="F233" s="34"/>
    </row>
    <row r="234" spans="1:6" x14ac:dyDescent="0.25">
      <c r="A234" s="74" t="s">
        <v>281</v>
      </c>
      <c r="B234" s="67"/>
      <c r="C234" s="69"/>
      <c r="D234" s="69"/>
      <c r="E234" s="69"/>
      <c r="F234" s="34"/>
    </row>
    <row r="235" spans="1:6" x14ac:dyDescent="0.25">
      <c r="A235" s="74" t="s">
        <v>238</v>
      </c>
      <c r="B235" s="67"/>
      <c r="C235" s="69"/>
      <c r="D235" s="69"/>
      <c r="E235" s="69"/>
      <c r="F235" s="34"/>
    </row>
    <row r="236" spans="1:6" x14ac:dyDescent="0.25">
      <c r="A236" s="74" t="s">
        <v>240</v>
      </c>
      <c r="B236" s="67"/>
      <c r="C236" s="69"/>
      <c r="D236" s="69"/>
      <c r="E236" s="69"/>
      <c r="F236" s="34"/>
    </row>
    <row r="237" spans="1:6" x14ac:dyDescent="0.25">
      <c r="A237" s="74" t="s">
        <v>258</v>
      </c>
      <c r="B237" s="67"/>
      <c r="C237" s="69"/>
      <c r="D237" s="69"/>
      <c r="E237" s="69"/>
      <c r="F237" s="34"/>
    </row>
    <row r="238" spans="1:6" x14ac:dyDescent="0.25">
      <c r="A238" s="74" t="s">
        <v>259</v>
      </c>
      <c r="B238" s="67"/>
      <c r="C238" s="69"/>
      <c r="D238" s="69"/>
      <c r="E238" s="69"/>
      <c r="F238" s="34"/>
    </row>
    <row r="239" spans="1:6" x14ac:dyDescent="0.25">
      <c r="A239" s="74" t="s">
        <v>257</v>
      </c>
      <c r="B239" s="67"/>
      <c r="C239" s="69"/>
      <c r="D239" s="69"/>
      <c r="E239" s="69"/>
      <c r="F239" s="34"/>
    </row>
    <row r="240" spans="1:6" x14ac:dyDescent="0.25">
      <c r="A240" s="74" t="s">
        <v>254</v>
      </c>
      <c r="B240" s="67"/>
      <c r="C240" s="69"/>
      <c r="D240" s="69"/>
      <c r="E240" s="69"/>
      <c r="F240" s="34"/>
    </row>
    <row r="241" spans="1:6" x14ac:dyDescent="0.25">
      <c r="A241" s="74" t="s">
        <v>241</v>
      </c>
      <c r="B241" s="67"/>
      <c r="C241" s="69"/>
      <c r="D241" s="69"/>
      <c r="E241" s="69"/>
      <c r="F241" s="34"/>
    </row>
    <row r="242" spans="1:6" x14ac:dyDescent="0.25">
      <c r="A242" s="74" t="s">
        <v>262</v>
      </c>
      <c r="B242" s="67"/>
      <c r="C242" s="69"/>
      <c r="D242" s="69"/>
      <c r="E242" s="69"/>
      <c r="F242" s="34"/>
    </row>
    <row r="243" spans="1:6" x14ac:dyDescent="0.25">
      <c r="A243" s="74" t="s">
        <v>264</v>
      </c>
      <c r="B243" s="67"/>
      <c r="C243" s="69"/>
      <c r="D243" s="69"/>
      <c r="E243" s="69"/>
      <c r="F243" s="34"/>
    </row>
    <row r="244" spans="1:6" x14ac:dyDescent="0.25">
      <c r="A244" s="74" t="s">
        <v>255</v>
      </c>
      <c r="B244" s="67"/>
      <c r="C244" s="69"/>
      <c r="D244" s="69"/>
      <c r="E244" s="69"/>
      <c r="F244" s="34"/>
    </row>
    <row r="245" spans="1:6" x14ac:dyDescent="0.25">
      <c r="A245" s="84"/>
      <c r="B245" s="85"/>
      <c r="C245" s="85"/>
      <c r="D245" s="85"/>
      <c r="E245" s="85"/>
    </row>
    <row r="246" spans="1:6" ht="13" x14ac:dyDescent="0.25">
      <c r="A246" s="150" t="s">
        <v>227</v>
      </c>
      <c r="B246" s="151" t="s">
        <v>213</v>
      </c>
      <c r="C246" s="151" t="s">
        <v>61</v>
      </c>
      <c r="D246" s="151" t="s">
        <v>62</v>
      </c>
      <c r="E246" s="151" t="s">
        <v>265</v>
      </c>
    </row>
    <row r="247" spans="1:6" x14ac:dyDescent="0.25">
      <c r="A247" s="74"/>
      <c r="B247" s="83"/>
      <c r="C247" s="83"/>
      <c r="D247" s="83"/>
      <c r="E247" s="69"/>
    </row>
    <row r="248" spans="1:6" x14ac:dyDescent="0.25">
      <c r="A248" s="74"/>
      <c r="B248" s="83"/>
      <c r="C248" s="83"/>
      <c r="D248" s="83"/>
      <c r="E248" s="69"/>
    </row>
    <row r="249" spans="1:6" x14ac:dyDescent="0.25">
      <c r="A249" s="74"/>
      <c r="B249" s="83"/>
      <c r="C249" s="83"/>
      <c r="D249" s="83"/>
      <c r="E249" s="69"/>
    </row>
    <row r="250" spans="1:6" x14ac:dyDescent="0.25">
      <c r="A250" s="74"/>
      <c r="B250" s="83"/>
      <c r="C250" s="83"/>
      <c r="D250" s="83"/>
      <c r="E250" s="69"/>
    </row>
    <row r="251" spans="1:6" x14ac:dyDescent="0.25">
      <c r="A251" s="84"/>
      <c r="B251" s="85"/>
      <c r="C251" s="85"/>
      <c r="D251" s="85"/>
      <c r="E251" s="85"/>
    </row>
    <row r="252" spans="1:6" x14ac:dyDescent="0.25">
      <c r="A252" s="87"/>
      <c r="B252" s="88"/>
      <c r="C252" s="88"/>
      <c r="D252" s="88"/>
      <c r="E252" s="88"/>
    </row>
    <row r="253" spans="1:6" x14ac:dyDescent="0.25">
      <c r="A253" s="87"/>
      <c r="B253" s="88"/>
      <c r="C253" s="88"/>
      <c r="D253" s="88"/>
      <c r="E253" s="88"/>
    </row>
    <row r="254" spans="1:6" x14ac:dyDescent="0.25">
      <c r="A254" s="87"/>
      <c r="B254" s="88"/>
      <c r="C254" s="88"/>
      <c r="D254" s="88"/>
      <c r="E254" s="88"/>
    </row>
    <row r="255" spans="1:6" x14ac:dyDescent="0.25">
      <c r="A255" s="87"/>
      <c r="B255" s="88"/>
      <c r="C255" s="88"/>
      <c r="D255" s="88"/>
      <c r="E255" s="88"/>
    </row>
    <row r="256" spans="1:6" x14ac:dyDescent="0.25">
      <c r="A256" s="87"/>
      <c r="B256" s="88"/>
      <c r="C256" s="88"/>
      <c r="D256" s="88"/>
      <c r="E256" s="88"/>
    </row>
    <row r="257" spans="1:5" x14ac:dyDescent="0.25">
      <c r="A257" s="87"/>
      <c r="B257" s="88"/>
      <c r="C257" s="88"/>
      <c r="D257" s="88"/>
      <c r="E257" s="88"/>
    </row>
    <row r="258" spans="1:5" x14ac:dyDescent="0.25">
      <c r="A258" s="87"/>
      <c r="B258" s="88"/>
      <c r="C258" s="88"/>
      <c r="D258" s="88"/>
      <c r="E258" s="88"/>
    </row>
    <row r="259" spans="1:5" x14ac:dyDescent="0.25">
      <c r="A259" s="87"/>
      <c r="B259" s="88"/>
      <c r="C259" s="88"/>
      <c r="D259" s="88"/>
      <c r="E259" s="88"/>
    </row>
    <row r="260" spans="1:5" x14ac:dyDescent="0.25">
      <c r="A260" s="87"/>
      <c r="B260" s="88"/>
      <c r="C260" s="88"/>
      <c r="D260" s="88"/>
      <c r="E260" s="88"/>
    </row>
    <row r="261" spans="1:5" x14ac:dyDescent="0.25">
      <c r="A261" s="87"/>
      <c r="B261" s="88"/>
      <c r="C261" s="88"/>
      <c r="D261" s="88"/>
      <c r="E261" s="88"/>
    </row>
    <row r="262" spans="1:5" x14ac:dyDescent="0.25">
      <c r="A262" s="87"/>
      <c r="B262" s="88"/>
      <c r="C262" s="88"/>
      <c r="D262" s="88"/>
      <c r="E262" s="88"/>
    </row>
    <row r="263" spans="1:5" x14ac:dyDescent="0.25">
      <c r="A263" s="87"/>
      <c r="B263" s="88"/>
      <c r="C263" s="88"/>
      <c r="D263" s="88"/>
      <c r="E263" s="88"/>
    </row>
    <row r="264" spans="1:5" x14ac:dyDescent="0.25">
      <c r="A264" s="87"/>
      <c r="B264" s="88"/>
      <c r="C264" s="88"/>
      <c r="D264" s="88"/>
      <c r="E264" s="88"/>
    </row>
    <row r="265" spans="1:5" x14ac:dyDescent="0.25">
      <c r="A265" s="87"/>
      <c r="B265" s="88"/>
      <c r="C265" s="88"/>
      <c r="D265" s="88"/>
      <c r="E265" s="87"/>
    </row>
    <row r="266" spans="1:5" x14ac:dyDescent="0.25">
      <c r="A266" s="87"/>
      <c r="B266" s="88"/>
      <c r="C266" s="88"/>
      <c r="D266" s="88"/>
      <c r="E266" s="87"/>
    </row>
    <row r="267" spans="1:5" x14ac:dyDescent="0.25">
      <c r="A267" s="87"/>
      <c r="B267" s="88"/>
      <c r="C267" s="88"/>
      <c r="D267" s="88"/>
      <c r="E267" s="87"/>
    </row>
    <row r="268" spans="1:5" x14ac:dyDescent="0.25">
      <c r="A268" s="87"/>
      <c r="B268" s="88"/>
      <c r="C268" s="88"/>
      <c r="D268" s="88"/>
      <c r="E268" s="87"/>
    </row>
    <row r="269" spans="1:5" x14ac:dyDescent="0.25">
      <c r="A269" s="87"/>
      <c r="B269" s="88"/>
      <c r="C269" s="88"/>
      <c r="D269" s="88"/>
      <c r="E269" s="87"/>
    </row>
    <row r="270" spans="1:5" x14ac:dyDescent="0.25">
      <c r="A270" s="87"/>
      <c r="B270" s="88"/>
      <c r="C270" s="88"/>
      <c r="D270" s="88"/>
      <c r="E270" s="87"/>
    </row>
    <row r="271" spans="1:5" x14ac:dyDescent="0.25">
      <c r="A271" s="87"/>
      <c r="B271" s="88"/>
      <c r="C271" s="88"/>
      <c r="D271" s="88"/>
      <c r="E271" s="87"/>
    </row>
    <row r="272" spans="1:5" x14ac:dyDescent="0.25">
      <c r="A272" s="87"/>
      <c r="B272" s="88"/>
      <c r="C272" s="88"/>
      <c r="D272" s="88"/>
      <c r="E272" s="87"/>
    </row>
    <row r="273" spans="1:5" x14ac:dyDescent="0.25">
      <c r="A273" s="87"/>
      <c r="B273" s="88"/>
      <c r="C273" s="88"/>
      <c r="D273" s="88"/>
      <c r="E273" s="87"/>
    </row>
    <row r="274" spans="1:5" x14ac:dyDescent="0.25">
      <c r="A274" s="87"/>
      <c r="B274" s="88"/>
      <c r="C274" s="88"/>
      <c r="D274" s="88"/>
      <c r="E274" s="87"/>
    </row>
    <row r="275" spans="1:5" x14ac:dyDescent="0.25">
      <c r="A275" s="87"/>
      <c r="B275" s="88"/>
      <c r="C275" s="88"/>
      <c r="D275" s="88"/>
      <c r="E275" s="87"/>
    </row>
    <row r="276" spans="1:5" x14ac:dyDescent="0.25">
      <c r="A276" s="87"/>
      <c r="B276" s="88"/>
      <c r="C276" s="88"/>
      <c r="D276" s="88"/>
      <c r="E276" s="88"/>
    </row>
    <row r="277" spans="1:5" x14ac:dyDescent="0.25">
      <c r="A277" s="87"/>
      <c r="B277" s="88"/>
      <c r="C277" s="88"/>
      <c r="D277" s="88"/>
      <c r="E277" s="88"/>
    </row>
    <row r="278" spans="1:5" x14ac:dyDescent="0.25">
      <c r="A278" s="87"/>
      <c r="B278" s="88"/>
      <c r="C278" s="88"/>
      <c r="D278" s="88"/>
      <c r="E278" s="87"/>
    </row>
    <row r="279" spans="1:5" x14ac:dyDescent="0.25">
      <c r="A279" s="87"/>
      <c r="B279" s="88"/>
      <c r="C279" s="88"/>
      <c r="D279" s="88"/>
      <c r="E279" s="87"/>
    </row>
    <row r="280" spans="1:5" x14ac:dyDescent="0.25">
      <c r="A280" s="87"/>
      <c r="B280" s="88"/>
      <c r="C280" s="88"/>
      <c r="D280" s="88"/>
      <c r="E280" s="88"/>
    </row>
    <row r="281" spans="1:5" x14ac:dyDescent="0.25">
      <c r="A281" s="87"/>
      <c r="B281" s="88"/>
      <c r="C281" s="88"/>
      <c r="D281" s="88"/>
      <c r="E281" s="87"/>
    </row>
    <row r="282" spans="1:5" x14ac:dyDescent="0.25">
      <c r="A282" s="87"/>
      <c r="B282" s="88"/>
      <c r="C282" s="88"/>
      <c r="D282" s="88"/>
      <c r="E282" s="87"/>
    </row>
    <row r="283" spans="1:5" x14ac:dyDescent="0.25">
      <c r="A283" s="87"/>
      <c r="B283" s="88"/>
      <c r="C283" s="88"/>
      <c r="D283" s="88"/>
      <c r="E283" s="87"/>
    </row>
    <row r="284" spans="1:5" x14ac:dyDescent="0.25">
      <c r="A284" s="87"/>
      <c r="B284" s="88"/>
      <c r="C284" s="88"/>
      <c r="D284" s="88"/>
      <c r="E284" s="87"/>
    </row>
    <row r="285" spans="1:5" x14ac:dyDescent="0.25">
      <c r="A285" s="87"/>
      <c r="B285" s="88"/>
      <c r="C285" s="88"/>
      <c r="D285" s="88"/>
      <c r="E285" s="87"/>
    </row>
    <row r="286" spans="1:5" x14ac:dyDescent="0.25">
      <c r="A286" s="87"/>
      <c r="B286" s="88"/>
      <c r="C286" s="88"/>
      <c r="D286" s="88"/>
      <c r="E286" s="87"/>
    </row>
    <row r="287" spans="1:5" x14ac:dyDescent="0.25">
      <c r="A287" s="87"/>
      <c r="B287" s="88"/>
      <c r="C287" s="88"/>
      <c r="D287" s="88"/>
      <c r="E287" s="87"/>
    </row>
    <row r="288" spans="1:5" x14ac:dyDescent="0.25">
      <c r="A288" s="87"/>
      <c r="B288" s="88"/>
      <c r="C288" s="88"/>
      <c r="D288" s="88"/>
      <c r="E288" s="87"/>
    </row>
    <row r="289" spans="1:5" x14ac:dyDescent="0.25">
      <c r="A289" s="87"/>
      <c r="B289" s="88"/>
      <c r="C289" s="88"/>
      <c r="D289" s="88"/>
      <c r="E289" s="87"/>
    </row>
    <row r="290" spans="1:5" x14ac:dyDescent="0.25">
      <c r="A290" s="87"/>
      <c r="B290" s="88"/>
      <c r="C290" s="88"/>
      <c r="D290" s="88"/>
      <c r="E290" s="88"/>
    </row>
    <row r="291" spans="1:5" x14ac:dyDescent="0.25">
      <c r="A291" s="87"/>
      <c r="B291" s="88"/>
      <c r="C291" s="88"/>
      <c r="D291" s="88"/>
      <c r="E291" s="88"/>
    </row>
    <row r="292" spans="1:5" x14ac:dyDescent="0.25">
      <c r="A292" s="87"/>
      <c r="B292" s="88"/>
      <c r="C292" s="88"/>
      <c r="D292" s="88"/>
      <c r="E292" s="88"/>
    </row>
    <row r="293" spans="1:5" x14ac:dyDescent="0.25">
      <c r="A293" s="87"/>
      <c r="B293" s="88"/>
      <c r="C293" s="88"/>
      <c r="D293" s="88"/>
      <c r="E293" s="88"/>
    </row>
    <row r="294" spans="1:5" x14ac:dyDescent="0.25">
      <c r="A294" s="87"/>
      <c r="B294" s="88"/>
      <c r="C294" s="88"/>
      <c r="D294" s="88"/>
      <c r="E294" s="88"/>
    </row>
    <row r="295" spans="1:5" x14ac:dyDescent="0.25">
      <c r="A295" s="87"/>
      <c r="B295" s="88"/>
      <c r="C295" s="88"/>
      <c r="D295" s="88"/>
      <c r="E295" s="88"/>
    </row>
    <row r="296" spans="1:5" x14ac:dyDescent="0.25">
      <c r="A296" s="87"/>
      <c r="B296" s="88"/>
      <c r="C296" s="88"/>
      <c r="D296" s="88"/>
      <c r="E296" s="88"/>
    </row>
    <row r="297" spans="1:5" x14ac:dyDescent="0.25">
      <c r="A297" s="87"/>
      <c r="B297" s="88"/>
      <c r="C297" s="88"/>
      <c r="D297" s="88"/>
      <c r="E297" s="88"/>
    </row>
    <row r="298" spans="1:5" x14ac:dyDescent="0.25">
      <c r="A298" s="87"/>
      <c r="B298" s="88"/>
      <c r="C298" s="88"/>
      <c r="D298" s="88"/>
      <c r="E298" s="88"/>
    </row>
    <row r="299" spans="1:5" x14ac:dyDescent="0.25">
      <c r="A299" s="87"/>
      <c r="B299" s="88"/>
      <c r="C299" s="88"/>
      <c r="D299" s="88"/>
      <c r="E299" s="88"/>
    </row>
    <row r="300" spans="1:5" x14ac:dyDescent="0.25">
      <c r="A300" s="87"/>
      <c r="B300" s="88"/>
      <c r="C300" s="88"/>
      <c r="D300" s="88"/>
      <c r="E300" s="88"/>
    </row>
    <row r="301" spans="1:5" x14ac:dyDescent="0.25">
      <c r="A301" s="87"/>
      <c r="B301" s="88"/>
      <c r="C301" s="88"/>
      <c r="D301" s="88"/>
      <c r="E301" s="88"/>
    </row>
    <row r="302" spans="1:5" x14ac:dyDescent="0.25">
      <c r="A302" s="87"/>
      <c r="B302" s="88"/>
      <c r="C302" s="88"/>
      <c r="D302" s="88"/>
      <c r="E302" s="88"/>
    </row>
    <row r="303" spans="1:5" x14ac:dyDescent="0.25">
      <c r="A303" s="87"/>
      <c r="B303" s="88"/>
      <c r="C303" s="88"/>
      <c r="D303" s="88"/>
      <c r="E303" s="88"/>
    </row>
    <row r="304" spans="1:5" x14ac:dyDescent="0.25">
      <c r="A304" s="87"/>
      <c r="B304" s="88"/>
      <c r="C304" s="88"/>
      <c r="D304" s="88"/>
      <c r="E304" s="88"/>
    </row>
    <row r="305" spans="1:5" x14ac:dyDescent="0.25">
      <c r="A305" s="87"/>
      <c r="B305" s="88"/>
      <c r="C305" s="88"/>
      <c r="D305" s="88"/>
      <c r="E305" s="88"/>
    </row>
    <row r="306" spans="1:5" x14ac:dyDescent="0.25">
      <c r="A306" s="87"/>
      <c r="B306" s="88"/>
      <c r="C306" s="88"/>
      <c r="D306" s="88"/>
      <c r="E306" s="88"/>
    </row>
    <row r="307" spans="1:5" x14ac:dyDescent="0.25">
      <c r="A307" s="87"/>
      <c r="B307" s="88"/>
      <c r="C307" s="88"/>
      <c r="D307" s="88"/>
      <c r="E307" s="88"/>
    </row>
    <row r="308" spans="1:5" x14ac:dyDescent="0.25">
      <c r="A308" s="87"/>
      <c r="B308" s="88"/>
      <c r="C308" s="88"/>
      <c r="D308" s="88"/>
      <c r="E308" s="88"/>
    </row>
    <row r="309" spans="1:5" x14ac:dyDescent="0.25">
      <c r="A309" s="87"/>
      <c r="B309" s="88"/>
      <c r="C309" s="88"/>
      <c r="D309" s="88"/>
      <c r="E309" s="88"/>
    </row>
    <row r="310" spans="1:5" x14ac:dyDescent="0.25">
      <c r="A310" s="87"/>
      <c r="B310" s="88"/>
      <c r="C310" s="88"/>
      <c r="D310" s="88"/>
      <c r="E310" s="88"/>
    </row>
    <row r="311" spans="1:5" x14ac:dyDescent="0.25">
      <c r="A311" s="87"/>
      <c r="B311" s="88"/>
      <c r="C311" s="88"/>
      <c r="D311" s="88"/>
      <c r="E311" s="88"/>
    </row>
    <row r="312" spans="1:5" x14ac:dyDescent="0.25">
      <c r="A312" s="87"/>
      <c r="B312" s="88"/>
      <c r="C312" s="88"/>
      <c r="D312" s="88"/>
      <c r="E312" s="88"/>
    </row>
    <row r="313" spans="1:5" x14ac:dyDescent="0.25">
      <c r="A313" s="87"/>
      <c r="B313" s="88"/>
      <c r="C313" s="88"/>
      <c r="D313" s="88"/>
      <c r="E313" s="88"/>
    </row>
    <row r="314" spans="1:5" x14ac:dyDescent="0.25">
      <c r="A314" s="87"/>
      <c r="B314" s="88"/>
      <c r="C314" s="88"/>
      <c r="D314" s="88"/>
      <c r="E314" s="88"/>
    </row>
    <row r="315" spans="1:5" x14ac:dyDescent="0.25">
      <c r="A315" s="87"/>
      <c r="B315" s="88"/>
      <c r="C315" s="88"/>
      <c r="D315" s="88"/>
      <c r="E315" s="88"/>
    </row>
    <row r="316" spans="1:5" x14ac:dyDescent="0.25">
      <c r="A316" s="87"/>
      <c r="B316" s="88"/>
      <c r="C316" s="88"/>
      <c r="D316" s="88"/>
      <c r="E316" s="88"/>
    </row>
    <row r="317" spans="1:5" x14ac:dyDescent="0.25">
      <c r="A317" s="87"/>
      <c r="B317" s="88"/>
      <c r="C317" s="88"/>
      <c r="D317" s="88"/>
      <c r="E317" s="88"/>
    </row>
    <row r="318" spans="1:5" x14ac:dyDescent="0.25">
      <c r="A318" s="87"/>
      <c r="B318" s="88"/>
      <c r="C318" s="88"/>
      <c r="D318" s="88"/>
      <c r="E318" s="88"/>
    </row>
    <row r="319" spans="1:5" x14ac:dyDescent="0.25">
      <c r="A319" s="87"/>
      <c r="B319" s="88"/>
      <c r="C319" s="88"/>
      <c r="D319" s="88"/>
      <c r="E319" s="88"/>
    </row>
    <row r="320" spans="1:5" x14ac:dyDescent="0.25">
      <c r="A320" s="87"/>
      <c r="B320" s="88"/>
      <c r="C320" s="88"/>
      <c r="D320" s="88"/>
      <c r="E320" s="88"/>
    </row>
    <row r="321" spans="1:5" x14ac:dyDescent="0.25">
      <c r="A321" s="87"/>
      <c r="B321" s="88"/>
      <c r="C321" s="88"/>
      <c r="D321" s="88"/>
      <c r="E321" s="88"/>
    </row>
    <row r="322" spans="1:5" x14ac:dyDescent="0.25">
      <c r="A322" s="87"/>
      <c r="B322" s="88"/>
      <c r="C322" s="88"/>
      <c r="D322" s="88"/>
      <c r="E322" s="88"/>
    </row>
    <row r="323" spans="1:5" x14ac:dyDescent="0.25">
      <c r="A323" s="87"/>
      <c r="B323" s="88"/>
      <c r="C323" s="88"/>
      <c r="D323" s="88"/>
      <c r="E323" s="88"/>
    </row>
    <row r="324" spans="1:5" x14ac:dyDescent="0.25">
      <c r="A324" s="87"/>
      <c r="B324" s="88"/>
      <c r="C324" s="88"/>
      <c r="D324" s="88"/>
      <c r="E324" s="88"/>
    </row>
    <row r="325" spans="1:5" x14ac:dyDescent="0.25">
      <c r="A325" s="87"/>
      <c r="B325" s="88"/>
      <c r="C325" s="88"/>
      <c r="D325" s="88"/>
      <c r="E325" s="88"/>
    </row>
    <row r="326" spans="1:5" x14ac:dyDescent="0.25">
      <c r="A326" s="32"/>
      <c r="B326" s="33"/>
      <c r="C326" s="33"/>
      <c r="D326" s="33"/>
      <c r="E326" s="33"/>
    </row>
    <row r="327" spans="1:5" x14ac:dyDescent="0.25">
      <c r="A327" s="32"/>
      <c r="B327" s="33"/>
      <c r="C327" s="33"/>
      <c r="D327" s="33"/>
      <c r="E327" s="33"/>
    </row>
    <row r="328" spans="1:5" x14ac:dyDescent="0.25">
      <c r="A328" s="32"/>
      <c r="B328" s="33"/>
      <c r="C328" s="33"/>
      <c r="D328" s="33"/>
      <c r="E328" s="33"/>
    </row>
    <row r="329" spans="1:5" x14ac:dyDescent="0.25">
      <c r="A329" s="32"/>
      <c r="B329" s="33"/>
      <c r="C329" s="33"/>
      <c r="D329" s="33"/>
      <c r="E329" s="33"/>
    </row>
    <row r="330" spans="1:5" x14ac:dyDescent="0.25">
      <c r="A330" s="32"/>
      <c r="B330" s="33"/>
      <c r="C330" s="33"/>
      <c r="D330" s="33"/>
      <c r="E330" s="33"/>
    </row>
    <row r="331" spans="1:5" x14ac:dyDescent="0.25">
      <c r="A331" s="32"/>
      <c r="B331" s="33"/>
      <c r="C331" s="33"/>
      <c r="D331" s="33"/>
      <c r="E331" s="33"/>
    </row>
    <row r="332" spans="1:5" x14ac:dyDescent="0.25">
      <c r="A332" s="32"/>
      <c r="B332" s="33"/>
      <c r="C332" s="33"/>
      <c r="D332" s="33"/>
      <c r="E332" s="33"/>
    </row>
    <row r="333" spans="1:5" x14ac:dyDescent="0.25">
      <c r="A333" s="32"/>
      <c r="B333" s="33"/>
      <c r="C333" s="33"/>
      <c r="D333" s="33"/>
      <c r="E333" s="33"/>
    </row>
    <row r="334" spans="1:5" x14ac:dyDescent="0.25">
      <c r="A334" s="32"/>
      <c r="B334" s="33"/>
      <c r="C334" s="33"/>
      <c r="D334" s="33"/>
      <c r="E334" s="33"/>
    </row>
    <row r="335" spans="1:5" x14ac:dyDescent="0.25">
      <c r="A335" s="32"/>
      <c r="B335" s="33"/>
      <c r="C335" s="33"/>
      <c r="D335" s="33"/>
      <c r="E335" s="33"/>
    </row>
    <row r="336" spans="1:5" x14ac:dyDescent="0.25">
      <c r="A336" s="32"/>
      <c r="B336" s="33"/>
      <c r="C336" s="33"/>
      <c r="D336" s="33"/>
      <c r="E336" s="33"/>
    </row>
    <row r="337" spans="1:5" x14ac:dyDescent="0.25">
      <c r="A337" s="32"/>
      <c r="B337" s="33"/>
      <c r="C337" s="33"/>
      <c r="D337" s="33"/>
      <c r="E337" s="33"/>
    </row>
    <row r="338" spans="1:5" x14ac:dyDescent="0.25">
      <c r="A338" s="32"/>
      <c r="B338" s="33"/>
      <c r="C338" s="33"/>
      <c r="D338" s="33"/>
      <c r="E338" s="33"/>
    </row>
    <row r="339" spans="1:5" x14ac:dyDescent="0.25">
      <c r="A339" s="32"/>
      <c r="B339" s="33"/>
      <c r="C339" s="33"/>
      <c r="D339" s="33"/>
      <c r="E339" s="33"/>
    </row>
    <row r="340" spans="1:5" x14ac:dyDescent="0.25">
      <c r="A340" s="32"/>
      <c r="B340" s="33"/>
      <c r="C340" s="33"/>
      <c r="D340" s="33"/>
      <c r="E340" s="33"/>
    </row>
    <row r="341" spans="1:5" x14ac:dyDescent="0.25">
      <c r="A341" s="32"/>
      <c r="B341" s="33"/>
      <c r="C341" s="33"/>
      <c r="D341" s="33"/>
      <c r="E341" s="33"/>
    </row>
    <row r="342" spans="1:5" x14ac:dyDescent="0.25">
      <c r="A342" s="32"/>
      <c r="B342" s="33"/>
      <c r="C342" s="33"/>
      <c r="D342" s="33"/>
      <c r="E342" s="33"/>
    </row>
    <row r="343" spans="1:5" x14ac:dyDescent="0.25">
      <c r="A343" s="32"/>
      <c r="B343" s="33"/>
      <c r="C343" s="33"/>
      <c r="D343" s="33"/>
      <c r="E343" s="33"/>
    </row>
    <row r="344" spans="1:5" x14ac:dyDescent="0.25">
      <c r="A344" s="32"/>
      <c r="B344" s="33"/>
      <c r="C344" s="33"/>
      <c r="D344" s="33"/>
      <c r="E344" s="33"/>
    </row>
    <row r="345" spans="1:5" x14ac:dyDescent="0.25">
      <c r="A345" s="32"/>
      <c r="B345" s="33"/>
      <c r="C345" s="33"/>
      <c r="D345" s="33"/>
      <c r="E345" s="33"/>
    </row>
    <row r="346" spans="1:5" x14ac:dyDescent="0.25">
      <c r="A346" s="32"/>
      <c r="B346" s="33"/>
      <c r="C346" s="33"/>
      <c r="D346" s="33"/>
      <c r="E346" s="33"/>
    </row>
    <row r="347" spans="1:5" x14ac:dyDescent="0.25">
      <c r="A347" s="32"/>
      <c r="B347" s="33"/>
      <c r="C347" s="33"/>
      <c r="D347" s="33"/>
      <c r="E347" s="33"/>
    </row>
    <row r="348" spans="1:5" x14ac:dyDescent="0.25">
      <c r="A348" s="32"/>
      <c r="B348" s="33"/>
      <c r="C348" s="33"/>
      <c r="D348" s="33"/>
      <c r="E348" s="33"/>
    </row>
    <row r="349" spans="1:5" x14ac:dyDescent="0.25">
      <c r="A349" s="32"/>
      <c r="B349" s="33"/>
      <c r="C349" s="33"/>
      <c r="D349" s="33"/>
      <c r="E349" s="33"/>
    </row>
    <row r="350" spans="1:5" x14ac:dyDescent="0.25">
      <c r="A350" s="32"/>
      <c r="B350" s="33"/>
      <c r="C350" s="33"/>
      <c r="D350" s="33"/>
      <c r="E350" s="33"/>
    </row>
    <row r="351" spans="1:5" x14ac:dyDescent="0.25">
      <c r="A351" s="32"/>
      <c r="B351" s="33"/>
      <c r="C351" s="33"/>
      <c r="D351" s="33"/>
      <c r="E351" s="33"/>
    </row>
    <row r="352" spans="1:5" x14ac:dyDescent="0.25">
      <c r="A352" s="32"/>
      <c r="B352" s="33"/>
      <c r="C352" s="33"/>
      <c r="D352" s="33"/>
      <c r="E352" s="33"/>
    </row>
    <row r="353" spans="1:5" x14ac:dyDescent="0.25">
      <c r="A353" s="32"/>
      <c r="B353" s="33"/>
      <c r="C353" s="33"/>
      <c r="D353" s="33"/>
      <c r="E353" s="33"/>
    </row>
    <row r="354" spans="1:5" x14ac:dyDescent="0.25">
      <c r="A354" s="32"/>
      <c r="B354" s="33"/>
      <c r="C354" s="33"/>
      <c r="D354" s="33"/>
      <c r="E354" s="33"/>
    </row>
    <row r="355" spans="1:5" x14ac:dyDescent="0.25">
      <c r="A355" s="32"/>
      <c r="B355" s="33"/>
      <c r="C355" s="33"/>
      <c r="D355" s="33"/>
      <c r="E355" s="33"/>
    </row>
    <row r="356" spans="1:5" x14ac:dyDescent="0.25">
      <c r="A356" s="32"/>
      <c r="B356" s="33"/>
      <c r="C356" s="33"/>
      <c r="D356" s="33"/>
      <c r="E356" s="33"/>
    </row>
    <row r="357" spans="1:5" x14ac:dyDescent="0.25">
      <c r="A357" s="32"/>
      <c r="B357" s="33"/>
      <c r="C357" s="33"/>
      <c r="D357" s="33"/>
      <c r="E357" s="33"/>
    </row>
    <row r="358" spans="1:5" x14ac:dyDescent="0.25">
      <c r="A358" s="32"/>
      <c r="B358" s="33"/>
      <c r="C358" s="33"/>
      <c r="D358" s="33"/>
      <c r="E358" s="33"/>
    </row>
    <row r="359" spans="1:5" x14ac:dyDescent="0.25">
      <c r="A359" s="32"/>
      <c r="B359" s="33"/>
      <c r="C359" s="33"/>
      <c r="D359" s="33"/>
      <c r="E359" s="33"/>
    </row>
    <row r="360" spans="1:5" x14ac:dyDescent="0.25">
      <c r="A360" s="32"/>
      <c r="B360" s="33"/>
      <c r="C360" s="33"/>
      <c r="D360" s="33"/>
      <c r="E360" s="33"/>
    </row>
    <row r="361" spans="1:5" x14ac:dyDescent="0.25">
      <c r="A361" s="10"/>
      <c r="B361" s="8"/>
    </row>
    <row r="362" spans="1:5" x14ac:dyDescent="0.25">
      <c r="A362" s="10"/>
      <c r="B362" s="8"/>
    </row>
    <row r="363" spans="1:5" x14ac:dyDescent="0.25">
      <c r="A363" s="10"/>
      <c r="B363" s="8"/>
    </row>
    <row r="364" spans="1:5" x14ac:dyDescent="0.25">
      <c r="A364" s="10"/>
      <c r="B364" s="8"/>
    </row>
    <row r="365" spans="1:5" x14ac:dyDescent="0.25">
      <c r="A365" s="10"/>
      <c r="B365" s="8"/>
    </row>
    <row r="366" spans="1:5" x14ac:dyDescent="0.25">
      <c r="A366" s="10"/>
      <c r="B366" s="8"/>
    </row>
    <row r="367" spans="1:5" x14ac:dyDescent="0.25">
      <c r="A367" s="10"/>
      <c r="B367" s="8"/>
    </row>
    <row r="368" spans="1:5" x14ac:dyDescent="0.25">
      <c r="A368" s="10"/>
      <c r="B368" s="8"/>
    </row>
    <row r="369" spans="1:2" x14ac:dyDescent="0.25">
      <c r="A369" s="10"/>
      <c r="B369" s="8"/>
    </row>
    <row r="370" spans="1:2" x14ac:dyDescent="0.25">
      <c r="A370" s="10"/>
      <c r="B370" s="8"/>
    </row>
    <row r="371" spans="1:2" x14ac:dyDescent="0.25">
      <c r="A371" s="10"/>
      <c r="B371" s="8"/>
    </row>
    <row r="372" spans="1:2" x14ac:dyDescent="0.25">
      <c r="A372" s="10"/>
      <c r="B372" s="8"/>
    </row>
    <row r="373" spans="1:2" x14ac:dyDescent="0.25">
      <c r="A373" s="10"/>
      <c r="B373" s="8"/>
    </row>
    <row r="374" spans="1:2" x14ac:dyDescent="0.25">
      <c r="A374" s="10"/>
      <c r="B374" s="8"/>
    </row>
    <row r="375" spans="1:2" x14ac:dyDescent="0.25">
      <c r="A375" s="10"/>
      <c r="B375" s="8"/>
    </row>
    <row r="376" spans="1:2" x14ac:dyDescent="0.25">
      <c r="A376" s="10"/>
      <c r="B376" s="8"/>
    </row>
    <row r="377" spans="1:2" x14ac:dyDescent="0.25">
      <c r="A377" s="10"/>
      <c r="B377" s="8"/>
    </row>
    <row r="378" spans="1:2" x14ac:dyDescent="0.25">
      <c r="A378" s="10"/>
      <c r="B378" s="8"/>
    </row>
    <row r="379" spans="1:2" x14ac:dyDescent="0.25">
      <c r="A379" s="10"/>
      <c r="B379" s="8"/>
    </row>
    <row r="380" spans="1:2" x14ac:dyDescent="0.25">
      <c r="A380" s="10"/>
      <c r="B380" s="8"/>
    </row>
    <row r="381" spans="1:2" x14ac:dyDescent="0.25">
      <c r="A381" s="10"/>
      <c r="B381" s="8"/>
    </row>
    <row r="382" spans="1:2" x14ac:dyDescent="0.25">
      <c r="A382" s="10"/>
      <c r="B382" s="8"/>
    </row>
    <row r="383" spans="1:2" x14ac:dyDescent="0.25">
      <c r="A383" s="10"/>
      <c r="B383" s="8"/>
    </row>
    <row r="384" spans="1:2" x14ac:dyDescent="0.25">
      <c r="A384" s="10"/>
      <c r="B384" s="8"/>
    </row>
    <row r="385" spans="1:2" x14ac:dyDescent="0.25">
      <c r="A385" s="10"/>
      <c r="B385" s="8"/>
    </row>
    <row r="386" spans="1:2" x14ac:dyDescent="0.25">
      <c r="A386" s="10"/>
      <c r="B386" s="8"/>
    </row>
    <row r="387" spans="1:2" x14ac:dyDescent="0.25">
      <c r="A387" s="10"/>
      <c r="B387" s="8"/>
    </row>
    <row r="388" spans="1:2" x14ac:dyDescent="0.25">
      <c r="A388" s="10"/>
      <c r="B388" s="8"/>
    </row>
    <row r="389" spans="1:2" x14ac:dyDescent="0.25">
      <c r="A389" s="10"/>
      <c r="B389" s="8"/>
    </row>
    <row r="390" spans="1:2" x14ac:dyDescent="0.25">
      <c r="A390" s="10"/>
      <c r="B390" s="8"/>
    </row>
    <row r="391" spans="1:2" x14ac:dyDescent="0.25">
      <c r="A391" s="10"/>
      <c r="B391" s="8"/>
    </row>
    <row r="392" spans="1:2" x14ac:dyDescent="0.25">
      <c r="A392" s="10"/>
      <c r="B392" s="8"/>
    </row>
    <row r="393" spans="1:2" x14ac:dyDescent="0.25">
      <c r="A393" s="10"/>
      <c r="B393" s="8"/>
    </row>
    <row r="394" spans="1:2" x14ac:dyDescent="0.25">
      <c r="A394" s="10"/>
      <c r="B394" s="8"/>
    </row>
    <row r="395" spans="1:2" x14ac:dyDescent="0.25">
      <c r="A395" s="10"/>
      <c r="B395" s="8"/>
    </row>
    <row r="396" spans="1:2" x14ac:dyDescent="0.25">
      <c r="A396" s="10"/>
      <c r="B396" s="8"/>
    </row>
    <row r="397" spans="1:2" x14ac:dyDescent="0.25">
      <c r="A397" s="10"/>
      <c r="B397" s="8"/>
    </row>
    <row r="398" spans="1:2" x14ac:dyDescent="0.25">
      <c r="A398" s="10"/>
      <c r="B398" s="8"/>
    </row>
    <row r="399" spans="1:2" x14ac:dyDescent="0.25">
      <c r="A399" s="10"/>
      <c r="B399" s="8"/>
    </row>
    <row r="400" spans="1:2" x14ac:dyDescent="0.25">
      <c r="A400" s="10"/>
      <c r="B400" s="8"/>
    </row>
    <row r="401" spans="1:2" x14ac:dyDescent="0.25">
      <c r="A401" s="10"/>
      <c r="B401" s="8"/>
    </row>
    <row r="402" spans="1:2" x14ac:dyDescent="0.25">
      <c r="A402" s="10"/>
      <c r="B402" s="8"/>
    </row>
    <row r="403" spans="1:2" x14ac:dyDescent="0.25">
      <c r="A403" s="10"/>
      <c r="B403" s="8"/>
    </row>
    <row r="404" spans="1:2" x14ac:dyDescent="0.25">
      <c r="A404" s="10"/>
      <c r="B404" s="8"/>
    </row>
    <row r="405" spans="1:2" x14ac:dyDescent="0.25">
      <c r="A405" s="10"/>
      <c r="B405" s="8"/>
    </row>
    <row r="406" spans="1:2" x14ac:dyDescent="0.25">
      <c r="A406" s="10"/>
      <c r="B406" s="8"/>
    </row>
    <row r="407" spans="1:2" x14ac:dyDescent="0.25">
      <c r="A407" s="10"/>
      <c r="B407" s="8"/>
    </row>
    <row r="408" spans="1:2" x14ac:dyDescent="0.25">
      <c r="A408" s="10"/>
      <c r="B408" s="8"/>
    </row>
    <row r="409" spans="1:2" x14ac:dyDescent="0.25">
      <c r="A409" s="10"/>
      <c r="B409" s="8"/>
    </row>
    <row r="410" spans="1:2" x14ac:dyDescent="0.25">
      <c r="A410" s="10"/>
      <c r="B410" s="8"/>
    </row>
    <row r="411" spans="1:2" x14ac:dyDescent="0.25">
      <c r="A411" s="10"/>
      <c r="B411" s="8"/>
    </row>
    <row r="412" spans="1:2" x14ac:dyDescent="0.25">
      <c r="A412" s="10"/>
      <c r="B412" s="8"/>
    </row>
    <row r="413" spans="1:2" x14ac:dyDescent="0.25">
      <c r="A413" s="10"/>
      <c r="B413" s="8"/>
    </row>
    <row r="414" spans="1:2" x14ac:dyDescent="0.25">
      <c r="A414" s="10"/>
      <c r="B414" s="8"/>
    </row>
    <row r="415" spans="1:2" x14ac:dyDescent="0.25">
      <c r="A415" s="10"/>
      <c r="B415" s="8"/>
    </row>
    <row r="416" spans="1:2" x14ac:dyDescent="0.25">
      <c r="A416" s="10"/>
      <c r="B416" s="8"/>
    </row>
    <row r="417" spans="1:2" x14ac:dyDescent="0.25">
      <c r="A417" s="10"/>
      <c r="B417" s="8"/>
    </row>
    <row r="418" spans="1:2" x14ac:dyDescent="0.25">
      <c r="A418" s="10"/>
      <c r="B418" s="8"/>
    </row>
    <row r="419" spans="1:2" x14ac:dyDescent="0.25">
      <c r="A419" s="10"/>
      <c r="B419" s="8"/>
    </row>
    <row r="420" spans="1:2" x14ac:dyDescent="0.25">
      <c r="A420" s="10"/>
      <c r="B420" s="8"/>
    </row>
    <row r="421" spans="1:2" x14ac:dyDescent="0.25">
      <c r="A421" s="10"/>
      <c r="B421" s="8"/>
    </row>
    <row r="422" spans="1:2" x14ac:dyDescent="0.25">
      <c r="A422" s="10"/>
      <c r="B422" s="8"/>
    </row>
    <row r="423" spans="1:2" x14ac:dyDescent="0.25">
      <c r="A423" s="10"/>
      <c r="B423" s="8"/>
    </row>
    <row r="424" spans="1:2" x14ac:dyDescent="0.25">
      <c r="A424" s="10"/>
    </row>
  </sheetData>
  <sortState xmlns:xlrd2="http://schemas.microsoft.com/office/spreadsheetml/2017/richdata2" ref="A34:A100">
    <sortCondition ref="A34"/>
  </sortState>
  <mergeCells count="3">
    <mergeCell ref="A2:E2"/>
    <mergeCell ref="A1:E1"/>
    <mergeCell ref="A208:E208"/>
  </mergeCells>
  <printOptions horizontalCentered="1"/>
  <pageMargins left="0.25" right="0.25" top="0.3" bottom="0.5" header="0.3" footer="0.3"/>
  <pageSetup fitToHeight="0" orientation="portrait" r:id="rId1"/>
  <headerFooter>
    <oddFooter>&amp;LRSQ-004 v.4&amp;CPrinted Copies are Uncontrolled Documents</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3"/>
  </sheetPr>
  <dimension ref="A1:BH877"/>
  <sheetViews>
    <sheetView showGridLines="0" topLeftCell="A177" zoomScaleNormal="100" zoomScaleSheetLayoutView="100" workbookViewId="0">
      <selection activeCell="G156" sqref="G156"/>
    </sheetView>
  </sheetViews>
  <sheetFormatPr defaultColWidth="9.1796875" defaultRowHeight="13" x14ac:dyDescent="0.3"/>
  <cols>
    <col min="1" max="1" width="10.54296875" style="1" customWidth="1"/>
    <col min="2" max="2" width="12.54296875" style="1" customWidth="1"/>
    <col min="3" max="4" width="23.81640625" style="1" customWidth="1"/>
    <col min="5" max="5" width="54.36328125" style="96" customWidth="1"/>
    <col min="6" max="7" width="10.7265625" style="181" customWidth="1"/>
    <col min="8" max="8" width="13.81640625" style="4" customWidth="1"/>
    <col min="9" max="9" width="20.7265625" style="1" customWidth="1"/>
    <col min="10" max="10" width="8.81640625" style="29" customWidth="1"/>
    <col min="11" max="12" width="9.1796875" style="29"/>
    <col min="13" max="13" width="9.1796875" style="143" hidden="1" customWidth="1"/>
    <col min="14" max="14" width="9.1796875" style="143" customWidth="1"/>
    <col min="15" max="15" width="9.1796875" style="29" customWidth="1"/>
    <col min="16" max="59" width="9.1796875" style="29"/>
    <col min="60" max="16384" width="9.1796875" style="1"/>
  </cols>
  <sheetData>
    <row r="1" spans="1:60" ht="18" customHeight="1" x14ac:dyDescent="0.4">
      <c r="A1" s="40"/>
      <c r="B1" s="41"/>
      <c r="C1" s="41"/>
      <c r="D1" s="41"/>
      <c r="E1" s="93"/>
      <c r="F1" s="175"/>
      <c r="G1" s="175"/>
      <c r="H1" s="42"/>
      <c r="I1" s="43"/>
      <c r="M1" s="144" t="s">
        <v>19</v>
      </c>
    </row>
    <row r="2" spans="1:60" ht="18" customHeight="1" x14ac:dyDescent="0.5">
      <c r="A2" s="321" t="s">
        <v>653</v>
      </c>
      <c r="B2" s="322"/>
      <c r="C2" s="322"/>
      <c r="D2" s="322"/>
      <c r="E2" s="322"/>
      <c r="F2" s="322"/>
      <c r="G2" s="322"/>
      <c r="H2" s="322"/>
      <c r="I2" s="323"/>
      <c r="M2" s="144">
        <v>0</v>
      </c>
    </row>
    <row r="3" spans="1:60" ht="18" customHeight="1" x14ac:dyDescent="0.35">
      <c r="A3" s="329" t="s">
        <v>543</v>
      </c>
      <c r="B3" s="330"/>
      <c r="C3" s="330"/>
      <c r="D3" s="330"/>
      <c r="E3" s="330" t="s">
        <v>541</v>
      </c>
      <c r="F3" s="330"/>
      <c r="G3" s="330"/>
      <c r="H3" s="330"/>
      <c r="I3" s="331" t="s">
        <v>22</v>
      </c>
      <c r="M3" s="144">
        <v>1</v>
      </c>
    </row>
    <row r="4" spans="1:60" ht="18" customHeight="1" x14ac:dyDescent="0.35">
      <c r="A4" s="165"/>
      <c r="B4" s="166"/>
      <c r="C4" s="166"/>
      <c r="D4" s="166"/>
      <c r="E4" s="166"/>
      <c r="F4" s="166"/>
      <c r="G4" s="270" t="s">
        <v>642</v>
      </c>
      <c r="H4" s="270"/>
      <c r="I4" s="182">
        <f>SUM(F24,F31,F40,F47,F54,F93,F100,F113,F124,F135,F145,F157)</f>
        <v>0</v>
      </c>
      <c r="M4" s="144">
        <v>2</v>
      </c>
    </row>
    <row r="5" spans="1:60" ht="18" customHeight="1" thickBot="1" x14ac:dyDescent="0.4">
      <c r="A5" s="47"/>
      <c r="B5" s="48"/>
      <c r="C5" s="48"/>
      <c r="D5" s="48"/>
      <c r="E5" s="94"/>
      <c r="F5" s="176"/>
      <c r="G5" s="271" t="s">
        <v>654</v>
      </c>
      <c r="H5" s="271"/>
      <c r="I5" s="183">
        <f>SUM(G24,G40,G54,G93,G100,G113,G124,G135,G145,G157,)</f>
        <v>0</v>
      </c>
      <c r="M5" s="144">
        <v>3</v>
      </c>
    </row>
    <row r="6" spans="1:60" ht="20.149999999999999" customHeight="1" x14ac:dyDescent="0.3">
      <c r="A6" s="285" t="s">
        <v>23</v>
      </c>
      <c r="B6" s="286"/>
      <c r="C6" s="286"/>
      <c r="D6" s="286"/>
      <c r="E6" s="286"/>
      <c r="F6" s="286"/>
      <c r="G6" s="286"/>
      <c r="H6" s="286"/>
      <c r="I6" s="287"/>
      <c r="M6" s="144"/>
      <c r="N6" s="144"/>
      <c r="BH6" s="29"/>
    </row>
    <row r="7" spans="1:60" ht="16" customHeight="1" x14ac:dyDescent="0.3">
      <c r="A7" s="289" t="s">
        <v>24</v>
      </c>
      <c r="B7" s="290"/>
      <c r="C7" s="263"/>
      <c r="D7" s="263"/>
      <c r="E7" s="119" t="s">
        <v>25</v>
      </c>
      <c r="F7" s="261"/>
      <c r="G7" s="261"/>
      <c r="H7" s="261"/>
      <c r="I7" s="262"/>
      <c r="L7" s="36"/>
      <c r="BG7" s="1"/>
    </row>
    <row r="8" spans="1:60" ht="16" customHeight="1" x14ac:dyDescent="0.3">
      <c r="A8" s="291" t="s">
        <v>26</v>
      </c>
      <c r="B8" s="288"/>
      <c r="C8" s="263"/>
      <c r="D8" s="263"/>
      <c r="E8" s="56" t="s">
        <v>27</v>
      </c>
      <c r="F8" s="261"/>
      <c r="G8" s="261"/>
      <c r="H8" s="261"/>
      <c r="I8" s="262"/>
      <c r="L8" s="36"/>
      <c r="BG8" s="1"/>
    </row>
    <row r="9" spans="1:60" ht="16" customHeight="1" x14ac:dyDescent="0.3">
      <c r="A9" s="291" t="s">
        <v>28</v>
      </c>
      <c r="B9" s="288"/>
      <c r="C9" s="263"/>
      <c r="D9" s="263"/>
      <c r="E9" s="56" t="s">
        <v>29</v>
      </c>
      <c r="F9" s="261"/>
      <c r="G9" s="261"/>
      <c r="H9" s="261"/>
      <c r="I9" s="262"/>
      <c r="BG9" s="1"/>
    </row>
    <row r="10" spans="1:60" ht="9.65" customHeight="1" x14ac:dyDescent="0.3">
      <c r="A10" s="156"/>
      <c r="B10" s="114"/>
      <c r="C10" s="114"/>
      <c r="D10" s="105"/>
      <c r="E10" s="115"/>
      <c r="F10" s="178"/>
      <c r="G10" s="168"/>
      <c r="H10" s="114"/>
      <c r="I10" s="157"/>
      <c r="BG10" s="1"/>
    </row>
    <row r="11" spans="1:60" ht="20.149999999999999" customHeight="1" x14ac:dyDescent="0.3">
      <c r="A11" s="285" t="s">
        <v>655</v>
      </c>
      <c r="B11" s="286"/>
      <c r="C11" s="286"/>
      <c r="D11" s="286"/>
      <c r="E11" s="286"/>
      <c r="F11" s="286"/>
      <c r="G11" s="286"/>
      <c r="H11" s="286"/>
      <c r="I11" s="287"/>
      <c r="BG11" s="1"/>
    </row>
    <row r="12" spans="1:60" ht="16" customHeight="1" x14ac:dyDescent="0.3">
      <c r="A12" s="291" t="s">
        <v>656</v>
      </c>
      <c r="B12" s="288"/>
      <c r="C12" s="114"/>
      <c r="D12" s="56" t="s">
        <v>538</v>
      </c>
      <c r="E12" s="140"/>
      <c r="F12" s="288" t="s">
        <v>539</v>
      </c>
      <c r="G12" s="288"/>
      <c r="H12" s="297"/>
      <c r="I12" s="298"/>
      <c r="BG12" s="1"/>
    </row>
    <row r="13" spans="1:60" ht="16" customHeight="1" x14ac:dyDescent="0.3">
      <c r="A13" s="291" t="s">
        <v>621</v>
      </c>
      <c r="B13" s="288"/>
      <c r="C13" s="116"/>
      <c r="D13" s="56" t="s">
        <v>544</v>
      </c>
      <c r="E13" s="139"/>
      <c r="F13" s="288" t="s">
        <v>545</v>
      </c>
      <c r="G13" s="288"/>
      <c r="H13" s="297"/>
      <c r="I13" s="298"/>
      <c r="BG13" s="1"/>
    </row>
    <row r="14" spans="1:60" ht="16" customHeight="1" x14ac:dyDescent="0.3">
      <c r="A14" s="291" t="s">
        <v>32</v>
      </c>
      <c r="B14" s="288"/>
      <c r="C14" s="116"/>
      <c r="D14" s="167" t="s">
        <v>546</v>
      </c>
      <c r="E14" s="139"/>
      <c r="F14" s="288" t="s">
        <v>547</v>
      </c>
      <c r="G14" s="288"/>
      <c r="H14" s="297"/>
      <c r="I14" s="298"/>
      <c r="BG14" s="1"/>
    </row>
    <row r="15" spans="1:60" s="28" customFormat="1" ht="11.75" customHeight="1" x14ac:dyDescent="0.3">
      <c r="A15" s="44"/>
      <c r="B15" s="45"/>
      <c r="C15" s="45"/>
      <c r="D15" s="45"/>
      <c r="E15" s="54"/>
      <c r="F15" s="177"/>
      <c r="G15" s="177"/>
      <c r="H15" s="46"/>
      <c r="I15" s="49"/>
      <c r="J15" s="38"/>
      <c r="K15" s="38"/>
      <c r="L15" s="38"/>
      <c r="M15" s="143"/>
      <c r="N15" s="145"/>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row>
    <row r="16" spans="1:60" ht="20.149999999999999" customHeight="1" x14ac:dyDescent="0.3">
      <c r="A16" s="293" t="s">
        <v>316</v>
      </c>
      <c r="B16" s="294"/>
      <c r="C16" s="294"/>
      <c r="D16" s="294"/>
      <c r="E16" s="172" t="s">
        <v>450</v>
      </c>
      <c r="F16" s="172" t="s">
        <v>33</v>
      </c>
      <c r="G16" s="172" t="s">
        <v>657</v>
      </c>
      <c r="H16" s="268" t="s">
        <v>34</v>
      </c>
      <c r="I16" s="269"/>
    </row>
    <row r="17" spans="1:59" ht="65" x14ac:dyDescent="0.3">
      <c r="A17" s="184">
        <v>1.1000000000000001</v>
      </c>
      <c r="B17" s="292" t="s">
        <v>327</v>
      </c>
      <c r="C17" s="292"/>
      <c r="D17" s="292"/>
      <c r="E17" s="171" t="s">
        <v>466</v>
      </c>
      <c r="F17" s="170"/>
      <c r="G17" s="89"/>
      <c r="H17" s="266"/>
      <c r="I17" s="267"/>
    </row>
    <row r="18" spans="1:59" ht="39" x14ac:dyDescent="0.3">
      <c r="A18" s="184">
        <v>1.2</v>
      </c>
      <c r="B18" s="292" t="s">
        <v>536</v>
      </c>
      <c r="C18" s="292"/>
      <c r="D18" s="292"/>
      <c r="E18" s="171" t="s">
        <v>467</v>
      </c>
      <c r="F18" s="170"/>
      <c r="G18" s="89"/>
      <c r="H18" s="266"/>
      <c r="I18" s="267"/>
    </row>
    <row r="19" spans="1:59" ht="52" x14ac:dyDescent="0.3">
      <c r="A19" s="184">
        <v>1.3</v>
      </c>
      <c r="B19" s="292" t="s">
        <v>342</v>
      </c>
      <c r="C19" s="292"/>
      <c r="D19" s="292"/>
      <c r="E19" s="171" t="s">
        <v>468</v>
      </c>
      <c r="F19" s="170"/>
      <c r="G19" s="89"/>
      <c r="H19" s="266"/>
      <c r="I19" s="267"/>
    </row>
    <row r="20" spans="1:59" ht="39" x14ac:dyDescent="0.3">
      <c r="A20" s="184">
        <v>1.4</v>
      </c>
      <c r="B20" s="292" t="s">
        <v>397</v>
      </c>
      <c r="C20" s="292"/>
      <c r="D20" s="292"/>
      <c r="E20" s="171" t="s">
        <v>469</v>
      </c>
      <c r="F20" s="170"/>
      <c r="G20" s="89"/>
      <c r="H20" s="266"/>
      <c r="I20" s="267"/>
    </row>
    <row r="21" spans="1:59" ht="52" x14ac:dyDescent="0.3">
      <c r="A21" s="184">
        <v>1.5</v>
      </c>
      <c r="B21" s="292" t="s">
        <v>343</v>
      </c>
      <c r="C21" s="292"/>
      <c r="D21" s="292"/>
      <c r="E21" s="171" t="s">
        <v>470</v>
      </c>
      <c r="F21" s="170"/>
      <c r="G21" s="89"/>
      <c r="H21" s="266"/>
      <c r="I21" s="267"/>
    </row>
    <row r="22" spans="1:59" ht="65" x14ac:dyDescent="0.3">
      <c r="A22" s="184">
        <v>1.6</v>
      </c>
      <c r="B22" s="292" t="s">
        <v>398</v>
      </c>
      <c r="C22" s="292"/>
      <c r="D22" s="292"/>
      <c r="E22" s="171" t="s">
        <v>471</v>
      </c>
      <c r="F22" s="170"/>
      <c r="G22" s="89"/>
      <c r="H22" s="266"/>
      <c r="I22" s="267"/>
    </row>
    <row r="23" spans="1:59" ht="65" x14ac:dyDescent="0.3">
      <c r="A23" s="184">
        <v>1.7</v>
      </c>
      <c r="B23" s="292" t="s">
        <v>344</v>
      </c>
      <c r="C23" s="292"/>
      <c r="D23" s="292"/>
      <c r="E23" s="171" t="s">
        <v>472</v>
      </c>
      <c r="F23" s="170"/>
      <c r="G23" s="89"/>
      <c r="H23" s="266"/>
      <c r="I23" s="267"/>
    </row>
    <row r="24" spans="1:59" ht="20.149999999999999" customHeight="1" x14ac:dyDescent="0.3">
      <c r="A24" s="324" t="s">
        <v>37</v>
      </c>
      <c r="B24" s="325"/>
      <c r="C24" s="325"/>
      <c r="D24" s="325"/>
      <c r="E24" s="325"/>
      <c r="F24" s="141">
        <f>SUM(F17:F23)</f>
        <v>0</v>
      </c>
      <c r="G24" s="141">
        <f>SUM(G17:G23)</f>
        <v>0</v>
      </c>
      <c r="H24" s="299"/>
      <c r="I24" s="300"/>
    </row>
    <row r="25" spans="1:59" ht="15.5" x14ac:dyDescent="0.35">
      <c r="A25" s="342"/>
      <c r="B25" s="343"/>
      <c r="C25" s="343"/>
      <c r="D25" s="343"/>
      <c r="E25" s="343"/>
      <c r="F25" s="343"/>
      <c r="G25" s="343"/>
      <c r="H25" s="343"/>
      <c r="I25" s="344"/>
      <c r="M25" s="146"/>
    </row>
    <row r="26" spans="1:59" s="27" customFormat="1" ht="20.149999999999999" customHeight="1" x14ac:dyDescent="0.35">
      <c r="A26" s="326" t="s">
        <v>317</v>
      </c>
      <c r="B26" s="327"/>
      <c r="C26" s="327"/>
      <c r="D26" s="328"/>
      <c r="E26" s="173" t="s">
        <v>450</v>
      </c>
      <c r="F26" s="173" t="s">
        <v>33</v>
      </c>
      <c r="G26" s="173" t="s">
        <v>657</v>
      </c>
      <c r="H26" s="303" t="s">
        <v>34</v>
      </c>
      <c r="I26" s="304"/>
      <c r="J26" s="39"/>
      <c r="K26" s="39"/>
      <c r="L26" s="39"/>
      <c r="M26" s="143"/>
      <c r="N26" s="146"/>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39"/>
      <c r="BE26" s="39"/>
      <c r="BF26" s="39"/>
      <c r="BG26" s="39"/>
    </row>
    <row r="27" spans="1:59" ht="65" x14ac:dyDescent="0.3">
      <c r="A27" s="184">
        <v>2.1</v>
      </c>
      <c r="B27" s="295" t="s">
        <v>345</v>
      </c>
      <c r="C27" s="296"/>
      <c r="D27" s="296"/>
      <c r="E27" s="171" t="s">
        <v>473</v>
      </c>
      <c r="F27" s="170"/>
      <c r="G27" s="170"/>
      <c r="H27" s="301"/>
      <c r="I27" s="302"/>
    </row>
    <row r="28" spans="1:59" ht="52" x14ac:dyDescent="0.3">
      <c r="A28" s="184">
        <v>2.2000000000000002</v>
      </c>
      <c r="B28" s="295" t="s">
        <v>346</v>
      </c>
      <c r="C28" s="296"/>
      <c r="D28" s="296"/>
      <c r="E28" s="171" t="s">
        <v>474</v>
      </c>
      <c r="F28" s="170"/>
      <c r="G28" s="170"/>
      <c r="H28" s="301"/>
      <c r="I28" s="302"/>
    </row>
    <row r="29" spans="1:59" ht="52" x14ac:dyDescent="0.3">
      <c r="A29" s="184">
        <v>2.2999999999999998</v>
      </c>
      <c r="B29" s="295" t="s">
        <v>347</v>
      </c>
      <c r="C29" s="296"/>
      <c r="D29" s="296"/>
      <c r="E29" s="171" t="s">
        <v>475</v>
      </c>
      <c r="F29" s="170"/>
      <c r="G29" s="170"/>
      <c r="H29" s="301"/>
      <c r="I29" s="302"/>
    </row>
    <row r="30" spans="1:59" ht="65" x14ac:dyDescent="0.3">
      <c r="A30" s="185">
        <v>2.4</v>
      </c>
      <c r="B30" s="295" t="s">
        <v>348</v>
      </c>
      <c r="C30" s="296"/>
      <c r="D30" s="296"/>
      <c r="E30" s="171" t="s">
        <v>476</v>
      </c>
      <c r="F30" s="170"/>
      <c r="G30" s="170"/>
      <c r="H30" s="301"/>
      <c r="I30" s="302"/>
    </row>
    <row r="31" spans="1:59" ht="20.149999999999999" customHeight="1" x14ac:dyDescent="0.3">
      <c r="A31" s="324" t="s">
        <v>35</v>
      </c>
      <c r="B31" s="325"/>
      <c r="C31" s="325"/>
      <c r="D31" s="325"/>
      <c r="E31" s="325"/>
      <c r="F31" s="141">
        <f>SUM(F27:F30)</f>
        <v>0</v>
      </c>
      <c r="G31" s="141">
        <f>SUM(G27:G30)</f>
        <v>0</v>
      </c>
      <c r="H31" s="279"/>
      <c r="I31" s="280"/>
    </row>
    <row r="32" spans="1:59" ht="15.5" x14ac:dyDescent="0.35">
      <c r="A32" s="274"/>
      <c r="B32" s="275"/>
      <c r="C32" s="275"/>
      <c r="D32" s="275"/>
      <c r="E32" s="275"/>
      <c r="F32" s="275"/>
      <c r="G32" s="275"/>
      <c r="H32" s="275"/>
      <c r="I32" s="276"/>
      <c r="M32" s="146"/>
    </row>
    <row r="33" spans="1:59" s="27" customFormat="1" ht="20.149999999999999" customHeight="1" x14ac:dyDescent="0.35">
      <c r="A33" s="314" t="s">
        <v>318</v>
      </c>
      <c r="B33" s="315"/>
      <c r="C33" s="315"/>
      <c r="D33" s="316"/>
      <c r="E33" s="172" t="s">
        <v>450</v>
      </c>
      <c r="F33" s="172" t="s">
        <v>33</v>
      </c>
      <c r="G33" s="172" t="s">
        <v>657</v>
      </c>
      <c r="H33" s="268" t="s">
        <v>34</v>
      </c>
      <c r="I33" s="269"/>
      <c r="J33" s="39"/>
      <c r="K33" s="39"/>
      <c r="L33" s="39"/>
      <c r="M33" s="143"/>
      <c r="N33" s="146"/>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39"/>
      <c r="BE33" s="39"/>
      <c r="BF33" s="39"/>
      <c r="BG33" s="39"/>
    </row>
    <row r="34" spans="1:59" ht="52" x14ac:dyDescent="0.3">
      <c r="A34" s="184">
        <v>3.1</v>
      </c>
      <c r="B34" s="295" t="s">
        <v>349</v>
      </c>
      <c r="C34" s="296"/>
      <c r="D34" s="296"/>
      <c r="E34" s="174" t="s">
        <v>477</v>
      </c>
      <c r="F34" s="170"/>
      <c r="G34" s="89"/>
      <c r="H34" s="266"/>
      <c r="I34" s="267"/>
    </row>
    <row r="35" spans="1:59" ht="65" x14ac:dyDescent="0.3">
      <c r="A35" s="184">
        <v>3.2</v>
      </c>
      <c r="B35" s="295" t="s">
        <v>399</v>
      </c>
      <c r="C35" s="296"/>
      <c r="D35" s="296"/>
      <c r="E35" s="174" t="s">
        <v>532</v>
      </c>
      <c r="F35" s="170"/>
      <c r="G35" s="89"/>
      <c r="H35" s="266"/>
      <c r="I35" s="267"/>
    </row>
    <row r="36" spans="1:59" ht="52" x14ac:dyDescent="0.3">
      <c r="A36" s="184">
        <v>3.3</v>
      </c>
      <c r="B36" s="295" t="s">
        <v>350</v>
      </c>
      <c r="C36" s="296"/>
      <c r="D36" s="296"/>
      <c r="E36" s="171" t="s">
        <v>478</v>
      </c>
      <c r="F36" s="170"/>
      <c r="G36" s="89"/>
      <c r="H36" s="266"/>
      <c r="I36" s="267"/>
    </row>
    <row r="37" spans="1:59" ht="52" x14ac:dyDescent="0.3">
      <c r="A37" s="184">
        <v>3.4</v>
      </c>
      <c r="B37" s="295" t="s">
        <v>351</v>
      </c>
      <c r="C37" s="296"/>
      <c r="D37" s="296"/>
      <c r="E37" s="174" t="s">
        <v>479</v>
      </c>
      <c r="F37" s="170"/>
      <c r="G37" s="89"/>
      <c r="H37" s="266"/>
      <c r="I37" s="267"/>
    </row>
    <row r="38" spans="1:59" ht="52" x14ac:dyDescent="0.3">
      <c r="A38" s="184">
        <v>3.5</v>
      </c>
      <c r="B38" s="295" t="s">
        <v>438</v>
      </c>
      <c r="C38" s="296"/>
      <c r="D38" s="296"/>
      <c r="E38" s="174" t="s">
        <v>480</v>
      </c>
      <c r="F38" s="170"/>
      <c r="G38" s="89"/>
      <c r="H38" s="266"/>
      <c r="I38" s="267"/>
    </row>
    <row r="39" spans="1:59" ht="39" x14ac:dyDescent="0.3">
      <c r="A39" s="184">
        <v>3.6</v>
      </c>
      <c r="B39" s="295" t="s">
        <v>352</v>
      </c>
      <c r="C39" s="296"/>
      <c r="D39" s="296"/>
      <c r="E39" s="174" t="s">
        <v>481</v>
      </c>
      <c r="F39" s="170"/>
      <c r="G39" s="89"/>
      <c r="H39" s="266"/>
      <c r="I39" s="267"/>
    </row>
    <row r="40" spans="1:59" ht="20.149999999999999" customHeight="1" x14ac:dyDescent="0.3">
      <c r="A40" s="324" t="s">
        <v>197</v>
      </c>
      <c r="B40" s="325"/>
      <c r="C40" s="325"/>
      <c r="D40" s="325"/>
      <c r="E40" s="325"/>
      <c r="F40" s="141">
        <f>SUM(F34:F39)</f>
        <v>0</v>
      </c>
      <c r="G40" s="141">
        <f>SUM(G34:G39)</f>
        <v>0</v>
      </c>
      <c r="H40" s="299"/>
      <c r="I40" s="300"/>
    </row>
    <row r="41" spans="1:59" ht="15.5" x14ac:dyDescent="0.35">
      <c r="A41" s="274"/>
      <c r="B41" s="275"/>
      <c r="C41" s="275"/>
      <c r="D41" s="275"/>
      <c r="E41" s="275"/>
      <c r="F41" s="275"/>
      <c r="G41" s="275"/>
      <c r="H41" s="275"/>
      <c r="I41" s="276"/>
      <c r="M41" s="146"/>
    </row>
    <row r="42" spans="1:59" s="27" customFormat="1" ht="20.149999999999999" customHeight="1" x14ac:dyDescent="0.35">
      <c r="A42" s="314" t="s">
        <v>319</v>
      </c>
      <c r="B42" s="315"/>
      <c r="C42" s="315"/>
      <c r="D42" s="316"/>
      <c r="E42" s="172" t="s">
        <v>450</v>
      </c>
      <c r="F42" s="172" t="s">
        <v>33</v>
      </c>
      <c r="G42" s="172" t="s">
        <v>657</v>
      </c>
      <c r="H42" s="268" t="s">
        <v>34</v>
      </c>
      <c r="I42" s="269"/>
      <c r="J42" s="39"/>
      <c r="K42" s="39"/>
      <c r="L42" s="39"/>
      <c r="M42" s="143"/>
      <c r="N42" s="146"/>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row>
    <row r="43" spans="1:59" ht="52" x14ac:dyDescent="0.3">
      <c r="A43" s="186">
        <v>4.0999999999999996</v>
      </c>
      <c r="B43" s="295" t="s">
        <v>353</v>
      </c>
      <c r="C43" s="296"/>
      <c r="D43" s="296"/>
      <c r="E43" s="171" t="s">
        <v>482</v>
      </c>
      <c r="F43" s="170"/>
      <c r="G43" s="89"/>
      <c r="H43" s="266"/>
      <c r="I43" s="267"/>
    </row>
    <row r="44" spans="1:59" ht="39" x14ac:dyDescent="0.3">
      <c r="A44" s="184">
        <v>4.2</v>
      </c>
      <c r="B44" s="295" t="s">
        <v>452</v>
      </c>
      <c r="C44" s="296"/>
      <c r="D44" s="296"/>
      <c r="E44" s="174" t="s">
        <v>483</v>
      </c>
      <c r="F44" s="170"/>
      <c r="G44" s="89"/>
      <c r="H44" s="266"/>
      <c r="I44" s="267"/>
    </row>
    <row r="45" spans="1:59" ht="52" x14ac:dyDescent="0.3">
      <c r="A45" s="184">
        <v>4.3</v>
      </c>
      <c r="B45" s="295" t="s">
        <v>354</v>
      </c>
      <c r="C45" s="296"/>
      <c r="D45" s="296"/>
      <c r="E45" s="174" t="s">
        <v>484</v>
      </c>
      <c r="F45" s="170"/>
      <c r="G45" s="89"/>
      <c r="H45" s="266"/>
      <c r="I45" s="267"/>
    </row>
    <row r="46" spans="1:59" ht="39" x14ac:dyDescent="0.3">
      <c r="A46" s="184">
        <v>4.4000000000000004</v>
      </c>
      <c r="B46" s="295" t="s">
        <v>355</v>
      </c>
      <c r="C46" s="296"/>
      <c r="D46" s="296"/>
      <c r="E46" s="171" t="s">
        <v>485</v>
      </c>
      <c r="F46" s="170"/>
      <c r="G46" s="89"/>
      <c r="H46" s="266"/>
      <c r="I46" s="267"/>
    </row>
    <row r="47" spans="1:59" ht="20.149999999999999" customHeight="1" x14ac:dyDescent="0.3">
      <c r="A47" s="324" t="s">
        <v>199</v>
      </c>
      <c r="B47" s="325"/>
      <c r="C47" s="325"/>
      <c r="D47" s="325"/>
      <c r="E47" s="325"/>
      <c r="F47" s="141">
        <f>SUM(F43:F46)</f>
        <v>0</v>
      </c>
      <c r="G47" s="141">
        <f>SUM(G43:G46)</f>
        <v>0</v>
      </c>
      <c r="H47" s="299"/>
      <c r="I47" s="300"/>
    </row>
    <row r="48" spans="1:59" ht="15.5" x14ac:dyDescent="0.3">
      <c r="A48" s="274"/>
      <c r="B48" s="275"/>
      <c r="C48" s="275"/>
      <c r="D48" s="275"/>
      <c r="E48" s="275"/>
      <c r="F48" s="275"/>
      <c r="G48" s="275"/>
      <c r="H48" s="275"/>
      <c r="I48" s="276"/>
    </row>
    <row r="49" spans="1:59" ht="20.149999999999999" customHeight="1" x14ac:dyDescent="0.3">
      <c r="A49" s="314" t="s">
        <v>320</v>
      </c>
      <c r="B49" s="315"/>
      <c r="C49" s="315"/>
      <c r="D49" s="316"/>
      <c r="E49" s="172" t="s">
        <v>450</v>
      </c>
      <c r="F49" s="172" t="s">
        <v>33</v>
      </c>
      <c r="G49" s="172" t="s">
        <v>657</v>
      </c>
      <c r="H49" s="268" t="s">
        <v>34</v>
      </c>
      <c r="I49" s="269"/>
    </row>
    <row r="50" spans="1:59" ht="52" x14ac:dyDescent="0.3">
      <c r="A50" s="184">
        <v>5.0999999999999996</v>
      </c>
      <c r="B50" s="295" t="s">
        <v>439</v>
      </c>
      <c r="C50" s="296"/>
      <c r="D50" s="296"/>
      <c r="E50" s="171" t="s">
        <v>524</v>
      </c>
      <c r="F50" s="170"/>
      <c r="G50" s="89"/>
      <c r="H50" s="266"/>
      <c r="I50" s="267"/>
    </row>
    <row r="51" spans="1:59" ht="39" x14ac:dyDescent="0.3">
      <c r="A51" s="184">
        <v>5.2</v>
      </c>
      <c r="B51" s="295" t="s">
        <v>356</v>
      </c>
      <c r="C51" s="296"/>
      <c r="D51" s="296"/>
      <c r="E51" s="171" t="s">
        <v>525</v>
      </c>
      <c r="F51" s="170"/>
      <c r="G51" s="89"/>
      <c r="H51" s="266"/>
      <c r="I51" s="267"/>
    </row>
    <row r="52" spans="1:59" ht="52" x14ac:dyDescent="0.3">
      <c r="A52" s="184">
        <v>5.3</v>
      </c>
      <c r="B52" s="295" t="s">
        <v>357</v>
      </c>
      <c r="C52" s="296"/>
      <c r="D52" s="296"/>
      <c r="E52" s="171" t="s">
        <v>526</v>
      </c>
      <c r="F52" s="170"/>
      <c r="G52" s="89"/>
      <c r="H52" s="266"/>
      <c r="I52" s="267"/>
    </row>
    <row r="53" spans="1:59" ht="65" x14ac:dyDescent="0.3">
      <c r="A53" s="184">
        <v>5.4</v>
      </c>
      <c r="B53" s="295" t="s">
        <v>358</v>
      </c>
      <c r="C53" s="296"/>
      <c r="D53" s="296"/>
      <c r="E53" s="171" t="s">
        <v>527</v>
      </c>
      <c r="F53" s="170"/>
      <c r="G53" s="89"/>
      <c r="H53" s="266"/>
      <c r="I53" s="267"/>
    </row>
    <row r="54" spans="1:59" ht="20.149999999999999" customHeight="1" x14ac:dyDescent="0.3">
      <c r="A54" s="324" t="s">
        <v>221</v>
      </c>
      <c r="B54" s="325"/>
      <c r="C54" s="325"/>
      <c r="D54" s="325"/>
      <c r="E54" s="325"/>
      <c r="F54" s="141">
        <f>SUM(F50:F53)</f>
        <v>0</v>
      </c>
      <c r="G54" s="141">
        <f>SUM(G50:G53)</f>
        <v>0</v>
      </c>
      <c r="H54" s="259"/>
      <c r="I54" s="260"/>
    </row>
    <row r="55" spans="1:59" ht="15.5" x14ac:dyDescent="0.35">
      <c r="A55" s="274"/>
      <c r="B55" s="275"/>
      <c r="C55" s="275"/>
      <c r="D55" s="275"/>
      <c r="E55" s="275"/>
      <c r="F55" s="275"/>
      <c r="G55" s="275"/>
      <c r="H55" s="275"/>
      <c r="I55" s="276"/>
      <c r="M55" s="146"/>
    </row>
    <row r="56" spans="1:59" s="27" customFormat="1" ht="20.149999999999999" customHeight="1" x14ac:dyDescent="0.35">
      <c r="A56" s="314" t="s">
        <v>537</v>
      </c>
      <c r="B56" s="315"/>
      <c r="C56" s="315"/>
      <c r="D56" s="316"/>
      <c r="E56" s="172" t="s">
        <v>643</v>
      </c>
      <c r="F56" s="172" t="s">
        <v>33</v>
      </c>
      <c r="G56" s="172" t="s">
        <v>657</v>
      </c>
      <c r="H56" s="268" t="s">
        <v>34</v>
      </c>
      <c r="I56" s="269"/>
      <c r="J56" s="39"/>
      <c r="K56" s="39"/>
      <c r="L56" s="39"/>
      <c r="M56" s="143"/>
      <c r="N56" s="146"/>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c r="AT56" s="39"/>
      <c r="AU56" s="39"/>
      <c r="AV56" s="39"/>
      <c r="AW56" s="39"/>
      <c r="AX56" s="39"/>
      <c r="AY56" s="39"/>
      <c r="AZ56" s="39"/>
      <c r="BA56" s="39"/>
      <c r="BB56" s="39"/>
      <c r="BC56" s="39"/>
      <c r="BD56" s="39"/>
      <c r="BE56" s="39"/>
      <c r="BF56" s="39"/>
      <c r="BG56" s="39"/>
    </row>
    <row r="57" spans="1:59" x14ac:dyDescent="0.3">
      <c r="A57" s="346" t="s">
        <v>335</v>
      </c>
      <c r="B57" s="345" t="s">
        <v>336</v>
      </c>
      <c r="C57" s="345"/>
      <c r="D57" s="345"/>
      <c r="E57" s="345"/>
      <c r="F57" s="337"/>
      <c r="G57" s="337"/>
      <c r="H57" s="281"/>
      <c r="I57" s="282"/>
    </row>
    <row r="58" spans="1:59" ht="15.5" x14ac:dyDescent="0.3">
      <c r="A58" s="347"/>
      <c r="B58" s="317" t="s">
        <v>400</v>
      </c>
      <c r="C58" s="318"/>
      <c r="D58" s="318"/>
      <c r="E58" s="318"/>
      <c r="F58" s="170"/>
      <c r="G58" s="89"/>
      <c r="H58" s="266"/>
      <c r="I58" s="267"/>
    </row>
    <row r="59" spans="1:59" ht="15.5" x14ac:dyDescent="0.3">
      <c r="A59" s="347"/>
      <c r="B59" s="317" t="s">
        <v>401</v>
      </c>
      <c r="C59" s="318"/>
      <c r="D59" s="318"/>
      <c r="E59" s="318"/>
      <c r="F59" s="170"/>
      <c r="G59" s="89"/>
      <c r="H59" s="266"/>
      <c r="I59" s="267"/>
    </row>
    <row r="60" spans="1:59" ht="15.5" x14ac:dyDescent="0.3">
      <c r="A60" s="347"/>
      <c r="B60" s="317" t="s">
        <v>402</v>
      </c>
      <c r="C60" s="318"/>
      <c r="D60" s="318"/>
      <c r="E60" s="318"/>
      <c r="F60" s="170"/>
      <c r="G60" s="89"/>
      <c r="H60" s="266"/>
      <c r="I60" s="267"/>
    </row>
    <row r="61" spans="1:59" ht="15.5" x14ac:dyDescent="0.3">
      <c r="A61" s="347"/>
      <c r="B61" s="317" t="s">
        <v>403</v>
      </c>
      <c r="C61" s="318"/>
      <c r="D61" s="318"/>
      <c r="E61" s="318"/>
      <c r="F61" s="170"/>
      <c r="G61" s="89"/>
      <c r="H61" s="266"/>
      <c r="I61" s="267"/>
    </row>
    <row r="62" spans="1:59" x14ac:dyDescent="0.3">
      <c r="A62" s="347"/>
      <c r="B62" s="345" t="s">
        <v>340</v>
      </c>
      <c r="C62" s="345"/>
      <c r="D62" s="345"/>
      <c r="E62" s="345"/>
      <c r="F62" s="337"/>
      <c r="G62" s="337"/>
      <c r="H62" s="281"/>
      <c r="I62" s="282"/>
    </row>
    <row r="63" spans="1:59" ht="15.5" x14ac:dyDescent="0.3">
      <c r="A63" s="347"/>
      <c r="B63" s="317" t="s">
        <v>404</v>
      </c>
      <c r="C63" s="318"/>
      <c r="D63" s="318"/>
      <c r="E63" s="318"/>
      <c r="F63" s="170"/>
      <c r="G63" s="89"/>
      <c r="H63" s="266"/>
      <c r="I63" s="267"/>
    </row>
    <row r="64" spans="1:59" ht="15.5" x14ac:dyDescent="0.3">
      <c r="A64" s="347"/>
      <c r="B64" s="317" t="s">
        <v>405</v>
      </c>
      <c r="C64" s="318"/>
      <c r="D64" s="318"/>
      <c r="E64" s="318"/>
      <c r="F64" s="170"/>
      <c r="G64" s="89"/>
      <c r="H64" s="266"/>
      <c r="I64" s="267"/>
    </row>
    <row r="65" spans="1:9" ht="15.5" x14ac:dyDescent="0.3">
      <c r="A65" s="347"/>
      <c r="B65" s="317" t="s">
        <v>406</v>
      </c>
      <c r="C65" s="318"/>
      <c r="D65" s="318"/>
      <c r="E65" s="318"/>
      <c r="F65" s="170"/>
      <c r="G65" s="89"/>
      <c r="H65" s="266"/>
      <c r="I65" s="267"/>
    </row>
    <row r="66" spans="1:9" ht="15.5" x14ac:dyDescent="0.3">
      <c r="A66" s="347"/>
      <c r="B66" s="317" t="s">
        <v>407</v>
      </c>
      <c r="C66" s="318"/>
      <c r="D66" s="318"/>
      <c r="E66" s="318"/>
      <c r="F66" s="170"/>
      <c r="G66" s="89"/>
      <c r="H66" s="266"/>
      <c r="I66" s="267"/>
    </row>
    <row r="67" spans="1:9" ht="15.5" x14ac:dyDescent="0.3">
      <c r="A67" s="347"/>
      <c r="B67" s="317" t="s">
        <v>408</v>
      </c>
      <c r="C67" s="318"/>
      <c r="D67" s="318"/>
      <c r="E67" s="318"/>
      <c r="F67" s="170"/>
      <c r="G67" s="89"/>
      <c r="H67" s="266"/>
      <c r="I67" s="267"/>
    </row>
    <row r="68" spans="1:9" ht="15.5" x14ac:dyDescent="0.3">
      <c r="A68" s="347"/>
      <c r="B68" s="317" t="s">
        <v>409</v>
      </c>
      <c r="C68" s="318"/>
      <c r="D68" s="318"/>
      <c r="E68" s="318"/>
      <c r="F68" s="170"/>
      <c r="G68" s="89"/>
      <c r="H68" s="266"/>
      <c r="I68" s="267"/>
    </row>
    <row r="69" spans="1:9" ht="15.5" x14ac:dyDescent="0.3">
      <c r="A69" s="347"/>
      <c r="B69" s="317" t="s">
        <v>410</v>
      </c>
      <c r="C69" s="318"/>
      <c r="D69" s="318"/>
      <c r="E69" s="318"/>
      <c r="F69" s="170"/>
      <c r="G69" s="89"/>
      <c r="H69" s="266"/>
      <c r="I69" s="267"/>
    </row>
    <row r="70" spans="1:9" ht="15.5" x14ac:dyDescent="0.3">
      <c r="A70" s="347"/>
      <c r="B70" s="317" t="s">
        <v>411</v>
      </c>
      <c r="C70" s="318"/>
      <c r="D70" s="318"/>
      <c r="E70" s="318"/>
      <c r="F70" s="170"/>
      <c r="G70" s="89"/>
      <c r="H70" s="266"/>
      <c r="I70" s="267"/>
    </row>
    <row r="71" spans="1:9" x14ac:dyDescent="0.3">
      <c r="A71" s="354" t="s">
        <v>337</v>
      </c>
      <c r="B71" s="341" t="s">
        <v>341</v>
      </c>
      <c r="C71" s="341"/>
      <c r="D71" s="341"/>
      <c r="E71" s="341"/>
      <c r="F71" s="337"/>
      <c r="G71" s="337"/>
      <c r="H71" s="319"/>
      <c r="I71" s="320"/>
    </row>
    <row r="72" spans="1:9" ht="15.5" x14ac:dyDescent="0.3">
      <c r="A72" s="355"/>
      <c r="B72" s="317" t="s">
        <v>412</v>
      </c>
      <c r="C72" s="318"/>
      <c r="D72" s="318"/>
      <c r="E72" s="318"/>
      <c r="F72" s="170"/>
      <c r="G72" s="89"/>
      <c r="H72" s="266"/>
      <c r="I72" s="267"/>
    </row>
    <row r="73" spans="1:9" ht="15.5" x14ac:dyDescent="0.3">
      <c r="A73" s="355"/>
      <c r="B73" s="317" t="s">
        <v>413</v>
      </c>
      <c r="C73" s="318"/>
      <c r="D73" s="318"/>
      <c r="E73" s="318"/>
      <c r="F73" s="170"/>
      <c r="G73" s="89"/>
      <c r="H73" s="266"/>
      <c r="I73" s="267"/>
    </row>
    <row r="74" spans="1:9" ht="15.5" x14ac:dyDescent="0.3">
      <c r="A74" s="355"/>
      <c r="B74" s="317" t="s">
        <v>414</v>
      </c>
      <c r="C74" s="318"/>
      <c r="D74" s="318"/>
      <c r="E74" s="318"/>
      <c r="F74" s="170"/>
      <c r="G74" s="89"/>
      <c r="H74" s="266"/>
      <c r="I74" s="267"/>
    </row>
    <row r="75" spans="1:9" ht="15.5" x14ac:dyDescent="0.3">
      <c r="A75" s="355"/>
      <c r="B75" s="317" t="s">
        <v>415</v>
      </c>
      <c r="C75" s="318"/>
      <c r="D75" s="318"/>
      <c r="E75" s="318"/>
      <c r="F75" s="170"/>
      <c r="G75" s="89"/>
      <c r="H75" s="266"/>
      <c r="I75" s="267"/>
    </row>
    <row r="76" spans="1:9" ht="15.5" x14ac:dyDescent="0.3">
      <c r="A76" s="355"/>
      <c r="B76" s="317" t="s">
        <v>416</v>
      </c>
      <c r="C76" s="318"/>
      <c r="D76" s="318"/>
      <c r="E76" s="318"/>
      <c r="F76" s="170"/>
      <c r="G76" s="89"/>
      <c r="H76" s="266"/>
      <c r="I76" s="267"/>
    </row>
    <row r="77" spans="1:9" ht="15.5" x14ac:dyDescent="0.3">
      <c r="A77" s="355"/>
      <c r="B77" s="317" t="s">
        <v>417</v>
      </c>
      <c r="C77" s="318"/>
      <c r="D77" s="318"/>
      <c r="E77" s="318"/>
      <c r="F77" s="170"/>
      <c r="G77" s="89"/>
      <c r="H77" s="266"/>
      <c r="I77" s="267"/>
    </row>
    <row r="78" spans="1:9" ht="15.5" x14ac:dyDescent="0.3">
      <c r="A78" s="355"/>
      <c r="B78" s="317" t="s">
        <v>418</v>
      </c>
      <c r="C78" s="318"/>
      <c r="D78" s="318"/>
      <c r="E78" s="318"/>
      <c r="F78" s="170"/>
      <c r="G78" s="89"/>
      <c r="H78" s="266"/>
      <c r="I78" s="267"/>
    </row>
    <row r="79" spans="1:9" x14ac:dyDescent="0.3">
      <c r="A79" s="356" t="s">
        <v>339</v>
      </c>
      <c r="B79" s="339" t="s">
        <v>338</v>
      </c>
      <c r="C79" s="339"/>
      <c r="D79" s="339"/>
      <c r="E79" s="339"/>
      <c r="F79" s="339"/>
      <c r="G79" s="339"/>
      <c r="H79" s="283"/>
      <c r="I79" s="284"/>
    </row>
    <row r="80" spans="1:9" ht="15.5" x14ac:dyDescent="0.3">
      <c r="A80" s="357"/>
      <c r="B80" s="318" t="s">
        <v>419</v>
      </c>
      <c r="C80" s="318"/>
      <c r="D80" s="318"/>
      <c r="E80" s="318"/>
      <c r="F80" s="97"/>
      <c r="G80" s="90"/>
      <c r="H80" s="277"/>
      <c r="I80" s="278"/>
    </row>
    <row r="81" spans="1:59" ht="15.5" x14ac:dyDescent="0.3">
      <c r="A81" s="357"/>
      <c r="B81" s="318" t="s">
        <v>420</v>
      </c>
      <c r="C81" s="340"/>
      <c r="D81" s="340"/>
      <c r="E81" s="340"/>
      <c r="F81" s="97"/>
      <c r="G81" s="90"/>
      <c r="H81" s="277"/>
      <c r="I81" s="278"/>
    </row>
    <row r="82" spans="1:59" ht="15.5" x14ac:dyDescent="0.3">
      <c r="A82" s="357"/>
      <c r="B82" s="318" t="s">
        <v>421</v>
      </c>
      <c r="C82" s="340"/>
      <c r="D82" s="340"/>
      <c r="E82" s="340"/>
      <c r="F82" s="97"/>
      <c r="G82" s="90"/>
      <c r="H82" s="277"/>
      <c r="I82" s="278"/>
    </row>
    <row r="83" spans="1:59" ht="15.5" x14ac:dyDescent="0.3">
      <c r="A83" s="357"/>
      <c r="B83" s="318" t="s">
        <v>422</v>
      </c>
      <c r="C83" s="318"/>
      <c r="D83" s="318"/>
      <c r="E83" s="318"/>
      <c r="F83" s="97"/>
      <c r="G83" s="90"/>
      <c r="H83" s="277"/>
      <c r="I83" s="278"/>
    </row>
    <row r="84" spans="1:59" ht="15.5" x14ac:dyDescent="0.3">
      <c r="A84" s="357"/>
      <c r="B84" s="318" t="s">
        <v>423</v>
      </c>
      <c r="C84" s="318"/>
      <c r="D84" s="318"/>
      <c r="E84" s="318"/>
      <c r="F84" s="97"/>
      <c r="G84" s="90"/>
      <c r="H84" s="277"/>
      <c r="I84" s="278"/>
    </row>
    <row r="85" spans="1:59" ht="15.5" x14ac:dyDescent="0.3">
      <c r="A85" s="357"/>
      <c r="B85" s="318" t="s">
        <v>424</v>
      </c>
      <c r="C85" s="318"/>
      <c r="D85" s="318"/>
      <c r="E85" s="318"/>
      <c r="F85" s="97"/>
      <c r="G85" s="90"/>
      <c r="H85" s="277"/>
      <c r="I85" s="278"/>
    </row>
    <row r="86" spans="1:59" ht="15.5" x14ac:dyDescent="0.3">
      <c r="A86" s="357"/>
      <c r="B86" s="318" t="s">
        <v>425</v>
      </c>
      <c r="C86" s="318"/>
      <c r="D86" s="318"/>
      <c r="E86" s="318"/>
      <c r="F86" s="97"/>
      <c r="G86" s="90"/>
      <c r="H86" s="277"/>
      <c r="I86" s="278"/>
    </row>
    <row r="87" spans="1:59" ht="15.5" x14ac:dyDescent="0.3">
      <c r="A87" s="357"/>
      <c r="B87" s="318" t="s">
        <v>426</v>
      </c>
      <c r="C87" s="318"/>
      <c r="D87" s="318"/>
      <c r="E87" s="318"/>
      <c r="F87" s="97"/>
      <c r="G87" s="90"/>
      <c r="H87" s="277"/>
      <c r="I87" s="278"/>
    </row>
    <row r="88" spans="1:59" ht="15.5" x14ac:dyDescent="0.3">
      <c r="A88" s="357"/>
      <c r="B88" s="318" t="s">
        <v>427</v>
      </c>
      <c r="C88" s="318"/>
      <c r="D88" s="318"/>
      <c r="E88" s="318"/>
      <c r="F88" s="97"/>
      <c r="G88" s="90"/>
      <c r="H88" s="277"/>
      <c r="I88" s="278"/>
    </row>
    <row r="89" spans="1:59" ht="15.5" x14ac:dyDescent="0.3">
      <c r="A89" s="357"/>
      <c r="B89" s="318" t="s">
        <v>428</v>
      </c>
      <c r="C89" s="318"/>
      <c r="D89" s="318"/>
      <c r="E89" s="318"/>
      <c r="F89" s="97"/>
      <c r="G89" s="90"/>
      <c r="H89" s="277"/>
      <c r="I89" s="278"/>
    </row>
    <row r="90" spans="1:59" ht="15.5" x14ac:dyDescent="0.3">
      <c r="A90" s="357"/>
      <c r="B90" s="318" t="s">
        <v>429</v>
      </c>
      <c r="C90" s="318"/>
      <c r="D90" s="318"/>
      <c r="E90" s="318"/>
      <c r="F90" s="97"/>
      <c r="G90" s="90"/>
      <c r="H90" s="277"/>
      <c r="I90" s="278"/>
    </row>
    <row r="91" spans="1:59" ht="15.5" x14ac:dyDescent="0.3">
      <c r="A91" s="357"/>
      <c r="B91" s="318" t="s">
        <v>430</v>
      </c>
      <c r="C91" s="318"/>
      <c r="D91" s="318"/>
      <c r="E91" s="318"/>
      <c r="F91" s="97"/>
      <c r="G91" s="90"/>
      <c r="H91" s="277"/>
      <c r="I91" s="278"/>
    </row>
    <row r="92" spans="1:59" ht="15.5" x14ac:dyDescent="0.3">
      <c r="A92" s="357"/>
      <c r="B92" s="318" t="s">
        <v>431</v>
      </c>
      <c r="C92" s="318"/>
      <c r="D92" s="318"/>
      <c r="E92" s="318"/>
      <c r="F92" s="97"/>
      <c r="G92" s="90"/>
      <c r="H92" s="277"/>
      <c r="I92" s="278"/>
    </row>
    <row r="93" spans="1:59" ht="20.149999999999999" customHeight="1" x14ac:dyDescent="0.3">
      <c r="A93" s="324" t="s">
        <v>449</v>
      </c>
      <c r="B93" s="325"/>
      <c r="C93" s="325"/>
      <c r="D93" s="325"/>
      <c r="E93" s="325"/>
      <c r="F93" s="141">
        <f>SUM(F57:F92)</f>
        <v>0</v>
      </c>
      <c r="G93" s="141">
        <f>SUM(G57:G92)</f>
        <v>0</v>
      </c>
      <c r="H93" s="279"/>
      <c r="I93" s="280"/>
    </row>
    <row r="94" spans="1:59" ht="15.5" x14ac:dyDescent="0.35">
      <c r="A94" s="274"/>
      <c r="B94" s="275"/>
      <c r="C94" s="275"/>
      <c r="D94" s="275"/>
      <c r="E94" s="275"/>
      <c r="F94" s="275"/>
      <c r="G94" s="275"/>
      <c r="H94" s="275"/>
      <c r="I94" s="276"/>
      <c r="M94" s="146"/>
    </row>
    <row r="95" spans="1:59" s="27" customFormat="1" ht="20.149999999999999" customHeight="1" x14ac:dyDescent="0.35">
      <c r="A95" s="314" t="s">
        <v>321</v>
      </c>
      <c r="B95" s="315"/>
      <c r="C95" s="315"/>
      <c r="D95" s="316"/>
      <c r="E95" s="172" t="s">
        <v>450</v>
      </c>
      <c r="F95" s="172" t="s">
        <v>33</v>
      </c>
      <c r="G95" s="172" t="s">
        <v>657</v>
      </c>
      <c r="H95" s="268" t="s">
        <v>34</v>
      </c>
      <c r="I95" s="269"/>
      <c r="J95" s="39"/>
      <c r="K95" s="39"/>
      <c r="L95" s="39"/>
      <c r="M95" s="143"/>
      <c r="N95" s="146"/>
      <c r="O95" s="39"/>
      <c r="P95" s="39"/>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R95" s="39"/>
      <c r="AS95" s="39"/>
      <c r="AT95" s="39"/>
      <c r="AU95" s="39"/>
      <c r="AV95" s="39"/>
      <c r="AW95" s="39"/>
      <c r="AX95" s="39"/>
      <c r="AY95" s="39"/>
      <c r="AZ95" s="39"/>
      <c r="BA95" s="39"/>
      <c r="BB95" s="39"/>
      <c r="BC95" s="39"/>
      <c r="BD95" s="39"/>
      <c r="BE95" s="39"/>
      <c r="BF95" s="39"/>
      <c r="BG95" s="39"/>
    </row>
    <row r="96" spans="1:59" ht="52" x14ac:dyDescent="0.3">
      <c r="A96" s="186">
        <v>7.1</v>
      </c>
      <c r="B96" s="295" t="s">
        <v>360</v>
      </c>
      <c r="C96" s="296"/>
      <c r="D96" s="296"/>
      <c r="E96" s="171" t="s">
        <v>486</v>
      </c>
      <c r="F96" s="170"/>
      <c r="G96" s="89"/>
      <c r="H96" s="266"/>
      <c r="I96" s="267"/>
    </row>
    <row r="97" spans="1:59" ht="78" x14ac:dyDescent="0.3">
      <c r="A97" s="184">
        <v>7.2</v>
      </c>
      <c r="B97" s="295" t="s">
        <v>432</v>
      </c>
      <c r="C97" s="296"/>
      <c r="D97" s="296"/>
      <c r="E97" s="171" t="s">
        <v>487</v>
      </c>
      <c r="F97" s="170"/>
      <c r="G97" s="89"/>
      <c r="H97" s="266"/>
      <c r="I97" s="267"/>
    </row>
    <row r="98" spans="1:59" ht="78" x14ac:dyDescent="0.3">
      <c r="A98" s="184">
        <v>7.3</v>
      </c>
      <c r="B98" s="295" t="s">
        <v>359</v>
      </c>
      <c r="C98" s="296"/>
      <c r="D98" s="296"/>
      <c r="E98" s="171" t="s">
        <v>488</v>
      </c>
      <c r="F98" s="170"/>
      <c r="G98" s="89"/>
      <c r="H98" s="266"/>
      <c r="I98" s="267"/>
    </row>
    <row r="99" spans="1:59" ht="65" x14ac:dyDescent="0.35">
      <c r="A99" s="184">
        <v>7.4</v>
      </c>
      <c r="B99" s="295" t="s">
        <v>361</v>
      </c>
      <c r="C99" s="296"/>
      <c r="D99" s="296"/>
      <c r="E99" s="171" t="s">
        <v>489</v>
      </c>
      <c r="F99" s="170"/>
      <c r="G99" s="89"/>
      <c r="H99" s="266"/>
      <c r="I99" s="267"/>
      <c r="M99" s="146"/>
    </row>
    <row r="100" spans="1:59" s="27" customFormat="1" ht="20.149999999999999" customHeight="1" x14ac:dyDescent="0.35">
      <c r="A100" s="324" t="s">
        <v>198</v>
      </c>
      <c r="B100" s="325"/>
      <c r="C100" s="325"/>
      <c r="D100" s="325"/>
      <c r="E100" s="325"/>
      <c r="F100" s="141">
        <f>SUM(F96:F99)</f>
        <v>0</v>
      </c>
      <c r="G100" s="141">
        <f>SUM(G96:G99)</f>
        <v>0</v>
      </c>
      <c r="H100" s="259"/>
      <c r="I100" s="260"/>
      <c r="J100" s="39"/>
      <c r="K100" s="39"/>
      <c r="L100" s="39"/>
      <c r="M100" s="146"/>
      <c r="N100" s="146"/>
      <c r="O100" s="39"/>
      <c r="P100" s="39"/>
      <c r="Q100" s="39"/>
      <c r="R100" s="39"/>
      <c r="S100" s="39"/>
      <c r="T100" s="39"/>
      <c r="U100" s="39"/>
      <c r="V100" s="39"/>
      <c r="W100" s="39"/>
      <c r="X100" s="39"/>
      <c r="Y100" s="39"/>
      <c r="Z100" s="39"/>
      <c r="AA100" s="39"/>
      <c r="AB100" s="39"/>
      <c r="AC100" s="39"/>
      <c r="AD100" s="39"/>
      <c r="AE100" s="39"/>
      <c r="AF100" s="39"/>
      <c r="AG100" s="39"/>
      <c r="AH100" s="39"/>
      <c r="AI100" s="39"/>
      <c r="AJ100" s="39"/>
      <c r="AK100" s="39"/>
      <c r="AL100" s="39"/>
      <c r="AM100" s="39"/>
      <c r="AN100" s="39"/>
      <c r="AO100" s="39"/>
      <c r="AP100" s="39"/>
      <c r="AQ100" s="39"/>
      <c r="AR100" s="39"/>
      <c r="AS100" s="39"/>
      <c r="AT100" s="39"/>
      <c r="AU100" s="39"/>
      <c r="AV100" s="39"/>
      <c r="AW100" s="39"/>
      <c r="AX100" s="39"/>
      <c r="AY100" s="39"/>
      <c r="AZ100" s="39"/>
      <c r="BA100" s="39"/>
      <c r="BB100" s="39"/>
      <c r="BC100" s="39"/>
      <c r="BD100" s="39"/>
      <c r="BE100" s="39"/>
      <c r="BF100" s="39"/>
      <c r="BG100" s="39"/>
    </row>
    <row r="101" spans="1:59" s="27" customFormat="1" ht="15.5" x14ac:dyDescent="0.35">
      <c r="A101" s="274"/>
      <c r="B101" s="275"/>
      <c r="C101" s="275"/>
      <c r="D101" s="275"/>
      <c r="E101" s="275"/>
      <c r="F101" s="275"/>
      <c r="G101" s="275"/>
      <c r="H101" s="275"/>
      <c r="I101" s="276"/>
      <c r="J101" s="39"/>
      <c r="K101" s="39"/>
      <c r="L101" s="39"/>
      <c r="M101" s="146"/>
      <c r="N101" s="146"/>
      <c r="O101" s="39"/>
      <c r="P101" s="39"/>
      <c r="Q101" s="39"/>
      <c r="R101" s="39"/>
      <c r="S101" s="39"/>
      <c r="T101" s="39"/>
      <c r="U101" s="39"/>
      <c r="V101" s="39"/>
      <c r="W101" s="39"/>
      <c r="X101" s="39"/>
      <c r="Y101" s="39"/>
      <c r="Z101" s="39"/>
      <c r="AA101" s="39"/>
      <c r="AB101" s="39"/>
      <c r="AC101" s="39"/>
      <c r="AD101" s="39"/>
      <c r="AE101" s="39"/>
      <c r="AF101" s="39"/>
      <c r="AG101" s="39"/>
      <c r="AH101" s="39"/>
      <c r="AI101" s="39"/>
      <c r="AJ101" s="39"/>
      <c r="AK101" s="39"/>
      <c r="AL101" s="39"/>
      <c r="AM101" s="39"/>
      <c r="AN101" s="39"/>
      <c r="AO101" s="39"/>
      <c r="AP101" s="39"/>
      <c r="AQ101" s="39"/>
      <c r="AR101" s="39"/>
      <c r="AS101" s="39"/>
      <c r="AT101" s="39"/>
      <c r="AU101" s="39"/>
      <c r="AV101" s="39"/>
      <c r="AW101" s="39"/>
      <c r="AX101" s="39"/>
      <c r="AY101" s="39"/>
      <c r="AZ101" s="39"/>
      <c r="BA101" s="39"/>
      <c r="BB101" s="39"/>
      <c r="BC101" s="39"/>
      <c r="BD101" s="39"/>
      <c r="BE101" s="39"/>
      <c r="BF101" s="39"/>
      <c r="BG101" s="39"/>
    </row>
    <row r="102" spans="1:59" s="27" customFormat="1" ht="20.149999999999999" customHeight="1" x14ac:dyDescent="0.35">
      <c r="A102" s="314" t="s">
        <v>322</v>
      </c>
      <c r="B102" s="315"/>
      <c r="C102" s="315"/>
      <c r="D102" s="316"/>
      <c r="E102" s="172" t="s">
        <v>450</v>
      </c>
      <c r="F102" s="172" t="s">
        <v>33</v>
      </c>
      <c r="G102" s="172" t="s">
        <v>657</v>
      </c>
      <c r="H102" s="268" t="s">
        <v>34</v>
      </c>
      <c r="I102" s="269"/>
      <c r="J102" s="39"/>
      <c r="K102" s="39"/>
      <c r="L102" s="39"/>
      <c r="M102" s="143"/>
      <c r="N102" s="146"/>
      <c r="O102" s="39"/>
      <c r="P102" s="39"/>
      <c r="Q102" s="39"/>
      <c r="R102" s="39"/>
      <c r="S102" s="39"/>
      <c r="T102" s="39"/>
      <c r="U102" s="39"/>
      <c r="V102" s="39"/>
      <c r="W102" s="39"/>
      <c r="X102" s="39"/>
      <c r="Y102" s="39"/>
      <c r="Z102" s="39"/>
      <c r="AA102" s="39"/>
      <c r="AB102" s="39"/>
      <c r="AC102" s="39"/>
      <c r="AD102" s="39"/>
      <c r="AE102" s="39"/>
      <c r="AF102" s="39"/>
      <c r="AG102" s="39"/>
      <c r="AH102" s="39"/>
      <c r="AI102" s="39"/>
      <c r="AJ102" s="39"/>
      <c r="AK102" s="39"/>
      <c r="AL102" s="39"/>
      <c r="AM102" s="39"/>
      <c r="AN102" s="39"/>
      <c r="AO102" s="39"/>
      <c r="AP102" s="39"/>
      <c r="AQ102" s="39"/>
      <c r="AR102" s="39"/>
      <c r="AS102" s="39"/>
      <c r="AT102" s="39"/>
      <c r="AU102" s="39"/>
      <c r="AV102" s="39"/>
      <c r="AW102" s="39"/>
      <c r="AX102" s="39"/>
      <c r="AY102" s="39"/>
      <c r="AZ102" s="39"/>
      <c r="BA102" s="39"/>
      <c r="BB102" s="39"/>
      <c r="BC102" s="39"/>
      <c r="BD102" s="39"/>
      <c r="BE102" s="39"/>
      <c r="BF102" s="39"/>
      <c r="BG102" s="39"/>
    </row>
    <row r="103" spans="1:59" ht="65" x14ac:dyDescent="0.3">
      <c r="A103" s="184">
        <v>8.1</v>
      </c>
      <c r="B103" s="295" t="s">
        <v>433</v>
      </c>
      <c r="C103" s="296"/>
      <c r="D103" s="296"/>
      <c r="E103" s="171" t="s">
        <v>490</v>
      </c>
      <c r="F103" s="170"/>
      <c r="G103" s="89"/>
      <c r="H103" s="266"/>
      <c r="I103" s="267"/>
    </row>
    <row r="104" spans="1:59" ht="65" x14ac:dyDescent="0.3">
      <c r="A104" s="184">
        <v>8.1999999999999993</v>
      </c>
      <c r="B104" s="295" t="s">
        <v>362</v>
      </c>
      <c r="C104" s="296"/>
      <c r="D104" s="296"/>
      <c r="E104" s="171" t="s">
        <v>491</v>
      </c>
      <c r="F104" s="170"/>
      <c r="G104" s="89"/>
      <c r="H104" s="266"/>
      <c r="I104" s="267"/>
    </row>
    <row r="105" spans="1:59" ht="65" x14ac:dyDescent="0.3">
      <c r="A105" s="184">
        <v>8.3000000000000007</v>
      </c>
      <c r="B105" s="295" t="s">
        <v>363</v>
      </c>
      <c r="C105" s="296"/>
      <c r="D105" s="296"/>
      <c r="E105" s="171" t="s">
        <v>492</v>
      </c>
      <c r="F105" s="170"/>
      <c r="G105" s="89"/>
      <c r="H105" s="266"/>
      <c r="I105" s="267"/>
    </row>
    <row r="106" spans="1:59" ht="52" x14ac:dyDescent="0.3">
      <c r="A106" s="184">
        <v>8.4</v>
      </c>
      <c r="B106" s="295" t="s">
        <v>364</v>
      </c>
      <c r="C106" s="296"/>
      <c r="D106" s="296"/>
      <c r="E106" s="100" t="s">
        <v>493</v>
      </c>
      <c r="F106" s="170"/>
      <c r="G106" s="89"/>
      <c r="H106" s="266"/>
      <c r="I106" s="267"/>
    </row>
    <row r="107" spans="1:59" ht="65" x14ac:dyDescent="0.3">
      <c r="A107" s="184">
        <v>8.5</v>
      </c>
      <c r="B107" s="295" t="s">
        <v>365</v>
      </c>
      <c r="C107" s="296"/>
      <c r="D107" s="296"/>
      <c r="E107" s="171" t="s">
        <v>494</v>
      </c>
      <c r="F107" s="170"/>
      <c r="G107" s="89"/>
      <c r="H107" s="266"/>
      <c r="I107" s="267"/>
    </row>
    <row r="108" spans="1:59" ht="52" x14ac:dyDescent="0.3">
      <c r="A108" s="184">
        <v>8.6</v>
      </c>
      <c r="B108" s="295" t="s">
        <v>366</v>
      </c>
      <c r="C108" s="296"/>
      <c r="D108" s="296"/>
      <c r="E108" s="171" t="s">
        <v>495</v>
      </c>
      <c r="F108" s="170"/>
      <c r="G108" s="89"/>
      <c r="H108" s="266"/>
      <c r="I108" s="267"/>
    </row>
    <row r="109" spans="1:59" ht="65" x14ac:dyDescent="0.3">
      <c r="A109" s="184">
        <v>8.6999999999999993</v>
      </c>
      <c r="B109" s="295" t="s">
        <v>367</v>
      </c>
      <c r="C109" s="296"/>
      <c r="D109" s="296"/>
      <c r="E109" s="171" t="s">
        <v>496</v>
      </c>
      <c r="F109" s="170"/>
      <c r="G109" s="89"/>
      <c r="H109" s="266"/>
      <c r="I109" s="267"/>
    </row>
    <row r="110" spans="1:59" ht="65" x14ac:dyDescent="0.3">
      <c r="A110" s="184">
        <v>8.8000000000000007</v>
      </c>
      <c r="B110" s="295" t="s">
        <v>368</v>
      </c>
      <c r="C110" s="296"/>
      <c r="D110" s="296"/>
      <c r="E110" s="171" t="s">
        <v>497</v>
      </c>
      <c r="F110" s="170"/>
      <c r="G110" s="89"/>
      <c r="H110" s="266"/>
      <c r="I110" s="267"/>
      <c r="M110" s="147"/>
    </row>
    <row r="111" spans="1:59" s="92" customFormat="1" ht="52" x14ac:dyDescent="0.3">
      <c r="A111" s="186">
        <v>8.9</v>
      </c>
      <c r="B111" s="295" t="s">
        <v>453</v>
      </c>
      <c r="C111" s="296"/>
      <c r="D111" s="296"/>
      <c r="E111" s="171" t="s">
        <v>498</v>
      </c>
      <c r="F111" s="97"/>
      <c r="G111" s="90"/>
      <c r="H111" s="266"/>
      <c r="I111" s="267"/>
      <c r="J111" s="29"/>
      <c r="K111" s="29"/>
      <c r="L111" s="29"/>
      <c r="M111" s="143"/>
      <c r="N111" s="143"/>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c r="AY111" s="29"/>
      <c r="AZ111" s="29"/>
      <c r="BA111" s="29"/>
      <c r="BB111" s="29"/>
      <c r="BC111" s="29"/>
      <c r="BD111" s="29"/>
      <c r="BE111" s="29"/>
      <c r="BF111" s="29"/>
      <c r="BG111" s="29"/>
    </row>
    <row r="112" spans="1:59" ht="52" x14ac:dyDescent="0.35">
      <c r="A112" s="187">
        <v>8.1</v>
      </c>
      <c r="B112" s="295" t="s">
        <v>369</v>
      </c>
      <c r="C112" s="296"/>
      <c r="D112" s="296"/>
      <c r="E112" s="171" t="s">
        <v>499</v>
      </c>
      <c r="F112" s="170"/>
      <c r="G112" s="89"/>
      <c r="H112" s="266"/>
      <c r="I112" s="267"/>
      <c r="M112" s="146"/>
    </row>
    <row r="113" spans="1:59" s="27" customFormat="1" ht="20.149999999999999" customHeight="1" x14ac:dyDescent="0.35">
      <c r="A113" s="324" t="s">
        <v>36</v>
      </c>
      <c r="B113" s="325"/>
      <c r="C113" s="325"/>
      <c r="D113" s="325"/>
      <c r="E113" s="325"/>
      <c r="F113" s="141">
        <f>SUM(F103:F112)</f>
        <v>0</v>
      </c>
      <c r="G113" s="141">
        <f>SUM(G103:G112)</f>
        <v>0</v>
      </c>
      <c r="H113" s="272"/>
      <c r="I113" s="273"/>
      <c r="J113" s="39"/>
      <c r="K113" s="39"/>
      <c r="L113" s="39"/>
      <c r="M113" s="146"/>
      <c r="N113" s="146"/>
      <c r="O113" s="39"/>
      <c r="P113" s="39"/>
      <c r="Q113" s="39"/>
      <c r="R113" s="39"/>
      <c r="S113" s="39"/>
      <c r="T113" s="39"/>
      <c r="U113" s="39"/>
      <c r="V113" s="39"/>
      <c r="W113" s="39"/>
      <c r="X113" s="39"/>
      <c r="Y113" s="39"/>
      <c r="Z113" s="39"/>
      <c r="AA113" s="39"/>
      <c r="AB113" s="39"/>
      <c r="AC113" s="39"/>
      <c r="AD113" s="39"/>
      <c r="AE113" s="39"/>
      <c r="AF113" s="39"/>
      <c r="AG113" s="39"/>
      <c r="AH113" s="39"/>
      <c r="AI113" s="39"/>
      <c r="AJ113" s="39"/>
      <c r="AK113" s="39"/>
      <c r="AL113" s="39"/>
      <c r="AM113" s="39"/>
      <c r="AN113" s="39"/>
      <c r="AO113" s="39"/>
      <c r="AP113" s="39"/>
      <c r="AQ113" s="39"/>
      <c r="AR113" s="39"/>
      <c r="AS113" s="39"/>
      <c r="AT113" s="39"/>
      <c r="AU113" s="39"/>
      <c r="AV113" s="39"/>
      <c r="AW113" s="39"/>
      <c r="AX113" s="39"/>
      <c r="AY113" s="39"/>
      <c r="AZ113" s="39"/>
      <c r="BA113" s="39"/>
      <c r="BB113" s="39"/>
      <c r="BC113" s="39"/>
      <c r="BD113" s="39"/>
      <c r="BE113" s="39"/>
      <c r="BF113" s="39"/>
      <c r="BG113" s="39"/>
    </row>
    <row r="114" spans="1:59" s="27" customFormat="1" ht="15.5" x14ac:dyDescent="0.35">
      <c r="A114" s="274"/>
      <c r="B114" s="275"/>
      <c r="C114" s="275"/>
      <c r="D114" s="275"/>
      <c r="E114" s="275"/>
      <c r="F114" s="275"/>
      <c r="G114" s="275"/>
      <c r="H114" s="275"/>
      <c r="I114" s="276"/>
      <c r="J114" s="39"/>
      <c r="K114" s="39"/>
      <c r="L114" s="39"/>
      <c r="M114" s="146"/>
      <c r="N114" s="146"/>
      <c r="O114" s="39"/>
      <c r="P114" s="39"/>
      <c r="Q114" s="39"/>
      <c r="R114" s="39"/>
      <c r="S114" s="39"/>
      <c r="T114" s="39"/>
      <c r="U114" s="39"/>
      <c r="V114" s="39"/>
      <c r="W114" s="39"/>
      <c r="X114" s="39"/>
      <c r="Y114" s="39"/>
      <c r="Z114" s="39"/>
      <c r="AA114" s="39"/>
      <c r="AB114" s="39"/>
      <c r="AC114" s="39"/>
      <c r="AD114" s="39"/>
      <c r="AE114" s="39"/>
      <c r="AF114" s="39"/>
      <c r="AG114" s="39"/>
      <c r="AH114" s="39"/>
      <c r="AI114" s="39"/>
      <c r="AJ114" s="39"/>
      <c r="AK114" s="39"/>
      <c r="AL114" s="39"/>
      <c r="AM114" s="39"/>
      <c r="AN114" s="39"/>
      <c r="AO114" s="39"/>
      <c r="AP114" s="39"/>
      <c r="AQ114" s="39"/>
      <c r="AR114" s="39"/>
      <c r="AS114" s="39"/>
      <c r="AT114" s="39"/>
      <c r="AU114" s="39"/>
      <c r="AV114" s="39"/>
      <c r="AW114" s="39"/>
      <c r="AX114" s="39"/>
      <c r="AY114" s="39"/>
      <c r="AZ114" s="39"/>
      <c r="BA114" s="39"/>
      <c r="BB114" s="39"/>
      <c r="BC114" s="39"/>
      <c r="BD114" s="39"/>
      <c r="BE114" s="39"/>
      <c r="BF114" s="39"/>
      <c r="BG114" s="39"/>
    </row>
    <row r="115" spans="1:59" s="27" customFormat="1" ht="20.149999999999999" customHeight="1" x14ac:dyDescent="0.35">
      <c r="A115" s="314" t="s">
        <v>323</v>
      </c>
      <c r="B115" s="315"/>
      <c r="C115" s="315"/>
      <c r="D115" s="316"/>
      <c r="E115" s="172" t="s">
        <v>450</v>
      </c>
      <c r="F115" s="172" t="s">
        <v>33</v>
      </c>
      <c r="G115" s="172" t="s">
        <v>657</v>
      </c>
      <c r="H115" s="268" t="s">
        <v>34</v>
      </c>
      <c r="I115" s="269"/>
      <c r="J115" s="39"/>
      <c r="K115" s="39"/>
      <c r="L115" s="39"/>
      <c r="M115" s="143"/>
      <c r="N115" s="146"/>
      <c r="O115" s="39"/>
      <c r="P115" s="39"/>
      <c r="Q115" s="39"/>
      <c r="R115" s="39"/>
      <c r="S115" s="39"/>
      <c r="T115" s="39"/>
      <c r="U115" s="39"/>
      <c r="V115" s="39"/>
      <c r="W115" s="39"/>
      <c r="X115" s="39"/>
      <c r="Y115" s="39"/>
      <c r="Z115" s="39"/>
      <c r="AA115" s="39"/>
      <c r="AB115" s="39"/>
      <c r="AC115" s="39"/>
      <c r="AD115" s="39"/>
      <c r="AE115" s="39"/>
      <c r="AF115" s="39"/>
      <c r="AG115" s="39"/>
      <c r="AH115" s="39"/>
      <c r="AI115" s="39"/>
      <c r="AJ115" s="39"/>
      <c r="AK115" s="39"/>
      <c r="AL115" s="39"/>
      <c r="AM115" s="39"/>
      <c r="AN115" s="39"/>
      <c r="AO115" s="39"/>
      <c r="AP115" s="39"/>
      <c r="AQ115" s="39"/>
      <c r="AR115" s="39"/>
      <c r="AS115" s="39"/>
      <c r="AT115" s="39"/>
      <c r="AU115" s="39"/>
      <c r="AV115" s="39"/>
      <c r="AW115" s="39"/>
      <c r="AX115" s="39"/>
      <c r="AY115" s="39"/>
      <c r="AZ115" s="39"/>
      <c r="BA115" s="39"/>
      <c r="BB115" s="39"/>
      <c r="BC115" s="39"/>
      <c r="BD115" s="39"/>
      <c r="BE115" s="39"/>
      <c r="BF115" s="39"/>
      <c r="BG115" s="39"/>
    </row>
    <row r="116" spans="1:59" ht="78" x14ac:dyDescent="0.3">
      <c r="A116" s="184">
        <v>9.1</v>
      </c>
      <c r="B116" s="295" t="s">
        <v>463</v>
      </c>
      <c r="C116" s="296"/>
      <c r="D116" s="296"/>
      <c r="E116" s="171" t="s">
        <v>500</v>
      </c>
      <c r="F116" s="89"/>
      <c r="G116" s="89"/>
      <c r="H116" s="266"/>
      <c r="I116" s="267"/>
    </row>
    <row r="117" spans="1:59" ht="52" x14ac:dyDescent="0.3">
      <c r="A117" s="184">
        <v>9.1999999999999993</v>
      </c>
      <c r="B117" s="295" t="s">
        <v>370</v>
      </c>
      <c r="C117" s="296"/>
      <c r="D117" s="296"/>
      <c r="E117" s="171" t="s">
        <v>501</v>
      </c>
      <c r="F117" s="89"/>
      <c r="G117" s="89"/>
      <c r="H117" s="266"/>
      <c r="I117" s="267"/>
    </row>
    <row r="118" spans="1:59" ht="65" x14ac:dyDescent="0.3">
      <c r="A118" s="184">
        <v>9.3000000000000007</v>
      </c>
      <c r="B118" s="295" t="s">
        <v>371</v>
      </c>
      <c r="C118" s="296"/>
      <c r="D118" s="296"/>
      <c r="E118" s="171" t="s">
        <v>502</v>
      </c>
      <c r="F118" s="89"/>
      <c r="G118" s="89"/>
      <c r="H118" s="266"/>
      <c r="I118" s="267"/>
    </row>
    <row r="119" spans="1:59" ht="52" x14ac:dyDescent="0.3">
      <c r="A119" s="184">
        <v>9.4</v>
      </c>
      <c r="B119" s="295" t="s">
        <v>372</v>
      </c>
      <c r="C119" s="296"/>
      <c r="D119" s="296"/>
      <c r="E119" s="171" t="s">
        <v>503</v>
      </c>
      <c r="F119" s="89"/>
      <c r="G119" s="89"/>
      <c r="H119" s="266"/>
      <c r="I119" s="267"/>
      <c r="M119" s="110"/>
    </row>
    <row r="120" spans="1:59" ht="65" x14ac:dyDescent="0.3">
      <c r="A120" s="184">
        <v>9.5</v>
      </c>
      <c r="B120" s="295" t="s">
        <v>373</v>
      </c>
      <c r="C120" s="296"/>
      <c r="D120" s="296"/>
      <c r="E120" s="171" t="s">
        <v>504</v>
      </c>
      <c r="F120" s="89"/>
      <c r="G120" s="89"/>
      <c r="H120" s="266"/>
      <c r="I120" s="267"/>
      <c r="L120" s="110"/>
      <c r="N120" s="110"/>
      <c r="O120" s="110"/>
    </row>
    <row r="121" spans="1:59" ht="78" x14ac:dyDescent="0.3">
      <c r="A121" s="186">
        <v>9.6</v>
      </c>
      <c r="B121" s="295" t="s">
        <v>374</v>
      </c>
      <c r="C121" s="296"/>
      <c r="D121" s="296"/>
      <c r="E121" s="171" t="s">
        <v>505</v>
      </c>
      <c r="F121" s="89"/>
      <c r="G121" s="89"/>
      <c r="H121" s="266"/>
      <c r="I121" s="267"/>
    </row>
    <row r="122" spans="1:59" ht="52" x14ac:dyDescent="0.3">
      <c r="A122" s="184">
        <v>9.6999999999999993</v>
      </c>
      <c r="B122" s="295" t="s">
        <v>375</v>
      </c>
      <c r="C122" s="296"/>
      <c r="D122" s="296"/>
      <c r="E122" s="171" t="s">
        <v>506</v>
      </c>
      <c r="F122" s="89"/>
      <c r="G122" s="89"/>
      <c r="H122" s="266"/>
      <c r="I122" s="267"/>
    </row>
    <row r="123" spans="1:59" ht="52" x14ac:dyDescent="0.35">
      <c r="A123" s="184">
        <v>9.8000000000000007</v>
      </c>
      <c r="B123" s="295" t="s">
        <v>376</v>
      </c>
      <c r="C123" s="296"/>
      <c r="D123" s="296"/>
      <c r="E123" s="171" t="s">
        <v>507</v>
      </c>
      <c r="F123" s="89"/>
      <c r="G123" s="89"/>
      <c r="H123" s="266"/>
      <c r="I123" s="267"/>
      <c r="M123" s="146"/>
    </row>
    <row r="124" spans="1:59" s="27" customFormat="1" ht="20.149999999999999" customHeight="1" x14ac:dyDescent="0.35">
      <c r="A124" s="324" t="s">
        <v>200</v>
      </c>
      <c r="B124" s="325"/>
      <c r="C124" s="325"/>
      <c r="D124" s="325"/>
      <c r="E124" s="325"/>
      <c r="F124" s="141">
        <f>SUM(F116:F123)</f>
        <v>0</v>
      </c>
      <c r="G124" s="141">
        <f>SUM(G116:G123)</f>
        <v>0</v>
      </c>
      <c r="H124" s="259"/>
      <c r="I124" s="260"/>
      <c r="J124" s="39"/>
      <c r="K124" s="39"/>
      <c r="L124" s="39"/>
      <c r="M124" s="146"/>
      <c r="N124" s="146"/>
      <c r="O124" s="39"/>
      <c r="P124" s="39"/>
      <c r="Q124" s="39"/>
      <c r="R124" s="39"/>
      <c r="S124" s="39"/>
      <c r="T124" s="39"/>
      <c r="U124" s="39"/>
      <c r="V124" s="39"/>
      <c r="W124" s="39"/>
      <c r="X124" s="39"/>
      <c r="Y124" s="39"/>
      <c r="Z124" s="39"/>
      <c r="AA124" s="39"/>
      <c r="AB124" s="39"/>
      <c r="AC124" s="39"/>
      <c r="AD124" s="39"/>
      <c r="AE124" s="39"/>
      <c r="AF124" s="39"/>
      <c r="AG124" s="39"/>
      <c r="AH124" s="39"/>
      <c r="AI124" s="39"/>
      <c r="AJ124" s="39"/>
      <c r="AK124" s="39"/>
      <c r="AL124" s="39"/>
      <c r="AM124" s="39"/>
      <c r="AN124" s="39"/>
      <c r="AO124" s="39"/>
      <c r="AP124" s="39"/>
      <c r="AQ124" s="39"/>
      <c r="AR124" s="39"/>
      <c r="AS124" s="39"/>
      <c r="AT124" s="39"/>
      <c r="AU124" s="39"/>
      <c r="AV124" s="39"/>
      <c r="AW124" s="39"/>
      <c r="AX124" s="39"/>
      <c r="AY124" s="39"/>
      <c r="AZ124" s="39"/>
      <c r="BA124" s="39"/>
      <c r="BB124" s="39"/>
      <c r="BC124" s="39"/>
      <c r="BD124" s="39"/>
      <c r="BE124" s="39"/>
      <c r="BF124" s="39"/>
      <c r="BG124" s="39"/>
    </row>
    <row r="125" spans="1:59" s="27" customFormat="1" ht="15.5" x14ac:dyDescent="0.35">
      <c r="A125" s="274"/>
      <c r="B125" s="275"/>
      <c r="C125" s="275"/>
      <c r="D125" s="275"/>
      <c r="E125" s="275"/>
      <c r="F125" s="275"/>
      <c r="G125" s="275"/>
      <c r="H125" s="275"/>
      <c r="I125" s="276"/>
      <c r="J125" s="39"/>
      <c r="K125" s="39"/>
      <c r="L125" s="39"/>
      <c r="M125" s="146"/>
      <c r="N125" s="146"/>
      <c r="O125" s="39"/>
      <c r="P125" s="39"/>
      <c r="Q125" s="39"/>
      <c r="R125" s="39"/>
      <c r="S125" s="39"/>
      <c r="T125" s="39"/>
      <c r="U125" s="39"/>
      <c r="V125" s="39"/>
      <c r="W125" s="39"/>
      <c r="X125" s="39"/>
      <c r="Y125" s="39"/>
      <c r="Z125" s="39"/>
      <c r="AA125" s="39"/>
      <c r="AB125" s="39"/>
      <c r="AC125" s="39"/>
      <c r="AD125" s="39"/>
      <c r="AE125" s="39"/>
      <c r="AF125" s="39"/>
      <c r="AG125" s="39"/>
      <c r="AH125" s="39"/>
      <c r="AI125" s="39"/>
      <c r="AJ125" s="39"/>
      <c r="AK125" s="39"/>
      <c r="AL125" s="39"/>
      <c r="AM125" s="39"/>
      <c r="AN125" s="39"/>
      <c r="AO125" s="39"/>
      <c r="AP125" s="39"/>
      <c r="AQ125" s="39"/>
      <c r="AR125" s="39"/>
      <c r="AS125" s="39"/>
      <c r="AT125" s="39"/>
      <c r="AU125" s="39"/>
      <c r="AV125" s="39"/>
      <c r="AW125" s="39"/>
      <c r="AX125" s="39"/>
      <c r="AY125" s="39"/>
      <c r="AZ125" s="39"/>
      <c r="BA125" s="39"/>
      <c r="BB125" s="39"/>
      <c r="BC125" s="39"/>
      <c r="BD125" s="39"/>
      <c r="BE125" s="39"/>
      <c r="BF125" s="39"/>
      <c r="BG125" s="39"/>
    </row>
    <row r="126" spans="1:59" s="27" customFormat="1" ht="20.149999999999999" customHeight="1" x14ac:dyDescent="0.35">
      <c r="A126" s="314" t="s">
        <v>324</v>
      </c>
      <c r="B126" s="315"/>
      <c r="C126" s="315"/>
      <c r="D126" s="316"/>
      <c r="E126" s="172" t="s">
        <v>450</v>
      </c>
      <c r="F126" s="172" t="s">
        <v>33</v>
      </c>
      <c r="G126" s="172" t="s">
        <v>657</v>
      </c>
      <c r="H126" s="268" t="s">
        <v>34</v>
      </c>
      <c r="I126" s="269"/>
      <c r="J126" s="39"/>
      <c r="K126" s="39"/>
      <c r="L126" s="39"/>
      <c r="M126" s="143"/>
      <c r="N126" s="146"/>
      <c r="O126" s="39"/>
      <c r="P126" s="39"/>
      <c r="Q126" s="39"/>
      <c r="R126" s="39"/>
      <c r="S126" s="39"/>
      <c r="T126" s="39"/>
      <c r="U126" s="39"/>
      <c r="V126" s="39"/>
      <c r="W126" s="39"/>
      <c r="X126" s="39"/>
      <c r="Y126" s="39"/>
      <c r="Z126" s="39"/>
      <c r="AA126" s="39"/>
      <c r="AB126" s="39"/>
      <c r="AC126" s="39"/>
      <c r="AD126" s="39"/>
      <c r="AE126" s="39"/>
      <c r="AF126" s="39"/>
      <c r="AG126" s="39"/>
      <c r="AH126" s="39"/>
      <c r="AI126" s="39"/>
      <c r="AJ126" s="39"/>
      <c r="AK126" s="39"/>
      <c r="AL126" s="39"/>
      <c r="AM126" s="39"/>
      <c r="AN126" s="39"/>
      <c r="AO126" s="39"/>
      <c r="AP126" s="39"/>
      <c r="AQ126" s="39"/>
      <c r="AR126" s="39"/>
      <c r="AS126" s="39"/>
      <c r="AT126" s="39"/>
      <c r="AU126" s="39"/>
      <c r="AV126" s="39"/>
      <c r="AW126" s="39"/>
      <c r="AX126" s="39"/>
      <c r="AY126" s="39"/>
      <c r="AZ126" s="39"/>
      <c r="BA126" s="39"/>
      <c r="BB126" s="39"/>
      <c r="BC126" s="39"/>
      <c r="BD126" s="39"/>
      <c r="BE126" s="39"/>
      <c r="BF126" s="39"/>
      <c r="BG126" s="39"/>
    </row>
    <row r="127" spans="1:59" ht="52" x14ac:dyDescent="0.3">
      <c r="A127" s="184">
        <v>10.1</v>
      </c>
      <c r="B127" s="295" t="s">
        <v>377</v>
      </c>
      <c r="C127" s="296"/>
      <c r="D127" s="296"/>
      <c r="E127" s="171" t="s">
        <v>508</v>
      </c>
      <c r="F127" s="170"/>
      <c r="G127" s="89"/>
      <c r="H127" s="266"/>
      <c r="I127" s="267"/>
    </row>
    <row r="128" spans="1:59" ht="65" x14ac:dyDescent="0.3">
      <c r="A128" s="184">
        <v>10.199999999999999</v>
      </c>
      <c r="B128" s="295" t="s">
        <v>378</v>
      </c>
      <c r="C128" s="296"/>
      <c r="D128" s="296"/>
      <c r="E128" s="171" t="s">
        <v>509</v>
      </c>
      <c r="F128" s="170"/>
      <c r="G128" s="89"/>
      <c r="H128" s="266"/>
      <c r="I128" s="267"/>
    </row>
    <row r="129" spans="1:59" ht="52" x14ac:dyDescent="0.3">
      <c r="A129" s="184">
        <v>10.3</v>
      </c>
      <c r="B129" s="295" t="s">
        <v>379</v>
      </c>
      <c r="C129" s="296"/>
      <c r="D129" s="296"/>
      <c r="E129" s="171" t="s">
        <v>510</v>
      </c>
      <c r="F129" s="170"/>
      <c r="G129" s="89"/>
      <c r="H129" s="266"/>
      <c r="I129" s="267"/>
    </row>
    <row r="130" spans="1:59" ht="39" x14ac:dyDescent="0.3">
      <c r="A130" s="184">
        <v>10.4</v>
      </c>
      <c r="B130" s="295" t="s">
        <v>454</v>
      </c>
      <c r="C130" s="296"/>
      <c r="D130" s="296"/>
      <c r="E130" s="171" t="s">
        <v>511</v>
      </c>
      <c r="F130" s="170"/>
      <c r="G130" s="89"/>
      <c r="H130" s="266"/>
      <c r="I130" s="267"/>
    </row>
    <row r="131" spans="1:59" ht="65" x14ac:dyDescent="0.3">
      <c r="A131" s="184">
        <v>10.5</v>
      </c>
      <c r="B131" s="295" t="s">
        <v>380</v>
      </c>
      <c r="C131" s="296"/>
      <c r="D131" s="296"/>
      <c r="E131" s="171" t="s">
        <v>512</v>
      </c>
      <c r="F131" s="170"/>
      <c r="G131" s="89"/>
      <c r="H131" s="266"/>
      <c r="I131" s="267"/>
    </row>
    <row r="132" spans="1:59" ht="65" x14ac:dyDescent="0.3">
      <c r="A132" s="184">
        <v>10.6</v>
      </c>
      <c r="B132" s="295" t="s">
        <v>440</v>
      </c>
      <c r="C132" s="296"/>
      <c r="D132" s="296"/>
      <c r="E132" s="171" t="s">
        <v>513</v>
      </c>
      <c r="F132" s="170"/>
      <c r="G132" s="89"/>
      <c r="H132" s="266"/>
      <c r="I132" s="267"/>
    </row>
    <row r="133" spans="1:59" ht="52" x14ac:dyDescent="0.3">
      <c r="A133" s="184">
        <v>10.7</v>
      </c>
      <c r="B133" s="295" t="s">
        <v>434</v>
      </c>
      <c r="C133" s="296"/>
      <c r="D133" s="296"/>
      <c r="E133" s="171" t="s">
        <v>514</v>
      </c>
      <c r="F133" s="170"/>
      <c r="G133" s="89"/>
      <c r="H133" s="266"/>
      <c r="I133" s="267"/>
    </row>
    <row r="134" spans="1:59" ht="52" x14ac:dyDescent="0.35">
      <c r="A134" s="184">
        <v>10.8</v>
      </c>
      <c r="B134" s="295" t="s">
        <v>381</v>
      </c>
      <c r="C134" s="296"/>
      <c r="D134" s="296"/>
      <c r="E134" s="171" t="s">
        <v>515</v>
      </c>
      <c r="F134" s="170"/>
      <c r="G134" s="89"/>
      <c r="H134" s="266"/>
      <c r="I134" s="267"/>
      <c r="M134" s="146"/>
    </row>
    <row r="135" spans="1:59" s="27" customFormat="1" ht="20.149999999999999" customHeight="1" x14ac:dyDescent="0.35">
      <c r="A135" s="324" t="s">
        <v>201</v>
      </c>
      <c r="B135" s="325"/>
      <c r="C135" s="325"/>
      <c r="D135" s="325"/>
      <c r="E135" s="325"/>
      <c r="F135" s="141">
        <f>SUM(F127:F134)</f>
        <v>0</v>
      </c>
      <c r="G135" s="141">
        <f>SUM(G127:G134)</f>
        <v>0</v>
      </c>
      <c r="H135" s="272"/>
      <c r="I135" s="273"/>
      <c r="J135" s="39"/>
      <c r="K135" s="39"/>
      <c r="L135" s="39"/>
      <c r="M135" s="146"/>
      <c r="N135" s="146"/>
      <c r="O135" s="39"/>
      <c r="P135" s="39"/>
      <c r="Q135" s="39"/>
      <c r="R135" s="39"/>
      <c r="S135" s="39"/>
      <c r="T135" s="39"/>
      <c r="U135" s="39"/>
      <c r="V135" s="39"/>
      <c r="W135" s="39"/>
      <c r="X135" s="39"/>
      <c r="Y135" s="39"/>
      <c r="Z135" s="39"/>
      <c r="AA135" s="39"/>
      <c r="AB135" s="39"/>
      <c r="AC135" s="39"/>
      <c r="AD135" s="39"/>
      <c r="AE135" s="39"/>
      <c r="AF135" s="39"/>
      <c r="AG135" s="39"/>
      <c r="AH135" s="39"/>
      <c r="AI135" s="39"/>
      <c r="AJ135" s="39"/>
      <c r="AK135" s="39"/>
      <c r="AL135" s="39"/>
      <c r="AM135" s="39"/>
      <c r="AN135" s="39"/>
      <c r="AO135" s="39"/>
      <c r="AP135" s="39"/>
      <c r="AQ135" s="39"/>
      <c r="AR135" s="39"/>
      <c r="AS135" s="39"/>
      <c r="AT135" s="39"/>
      <c r="AU135" s="39"/>
      <c r="AV135" s="39"/>
      <c r="AW135" s="39"/>
      <c r="AX135" s="39"/>
      <c r="AY135" s="39"/>
      <c r="AZ135" s="39"/>
      <c r="BA135" s="39"/>
      <c r="BB135" s="39"/>
      <c r="BC135" s="39"/>
      <c r="BD135" s="39"/>
      <c r="BE135" s="39"/>
      <c r="BF135" s="39"/>
      <c r="BG135" s="39"/>
    </row>
    <row r="136" spans="1:59" s="27" customFormat="1" ht="15.5" x14ac:dyDescent="0.35">
      <c r="A136" s="274"/>
      <c r="B136" s="275"/>
      <c r="C136" s="275"/>
      <c r="D136" s="275"/>
      <c r="E136" s="275"/>
      <c r="F136" s="275"/>
      <c r="G136" s="275"/>
      <c r="H136" s="275"/>
      <c r="I136" s="276"/>
      <c r="J136" s="39"/>
      <c r="K136" s="39"/>
      <c r="L136" s="39"/>
      <c r="M136" s="146"/>
      <c r="N136" s="146"/>
      <c r="O136" s="39"/>
      <c r="P136" s="39"/>
      <c r="Q136" s="39"/>
      <c r="R136" s="39"/>
      <c r="S136" s="39"/>
      <c r="T136" s="39"/>
      <c r="U136" s="39"/>
      <c r="V136" s="39"/>
      <c r="W136" s="39"/>
      <c r="X136" s="39"/>
      <c r="Y136" s="39"/>
      <c r="Z136" s="39"/>
      <c r="AA136" s="39"/>
      <c r="AB136" s="39"/>
      <c r="AC136" s="39"/>
      <c r="AD136" s="39"/>
      <c r="AE136" s="39"/>
      <c r="AF136" s="39"/>
      <c r="AG136" s="39"/>
      <c r="AH136" s="39"/>
      <c r="AI136" s="39"/>
      <c r="AJ136" s="39"/>
      <c r="AK136" s="39"/>
      <c r="AL136" s="39"/>
      <c r="AM136" s="39"/>
      <c r="AN136" s="39"/>
      <c r="AO136" s="39"/>
      <c r="AP136" s="39"/>
      <c r="AQ136" s="39"/>
      <c r="AR136" s="39"/>
      <c r="AS136" s="39"/>
      <c r="AT136" s="39"/>
      <c r="AU136" s="39"/>
      <c r="AV136" s="39"/>
      <c r="AW136" s="39"/>
      <c r="AX136" s="39"/>
      <c r="AY136" s="39"/>
      <c r="AZ136" s="39"/>
      <c r="BA136" s="39"/>
      <c r="BB136" s="39"/>
      <c r="BC136" s="39"/>
      <c r="BD136" s="39"/>
      <c r="BE136" s="39"/>
      <c r="BF136" s="39"/>
      <c r="BG136" s="39"/>
    </row>
    <row r="137" spans="1:59" s="27" customFormat="1" ht="20.149999999999999" customHeight="1" x14ac:dyDescent="0.35">
      <c r="A137" s="314" t="s">
        <v>325</v>
      </c>
      <c r="B137" s="315"/>
      <c r="C137" s="315"/>
      <c r="D137" s="316"/>
      <c r="E137" s="172" t="s">
        <v>450</v>
      </c>
      <c r="F137" s="172" t="s">
        <v>33</v>
      </c>
      <c r="G137" s="172" t="s">
        <v>657</v>
      </c>
      <c r="H137" s="268" t="s">
        <v>34</v>
      </c>
      <c r="I137" s="269"/>
      <c r="J137" s="39"/>
      <c r="K137" s="39"/>
      <c r="L137" s="39"/>
      <c r="M137" s="143"/>
      <c r="N137" s="146"/>
      <c r="O137" s="39"/>
      <c r="P137" s="39"/>
      <c r="Q137" s="39"/>
      <c r="R137" s="39"/>
      <c r="S137" s="39"/>
      <c r="T137" s="39"/>
      <c r="U137" s="39"/>
      <c r="V137" s="39"/>
      <c r="W137" s="39"/>
      <c r="X137" s="39"/>
      <c r="Y137" s="39"/>
      <c r="Z137" s="39"/>
      <c r="AA137" s="39"/>
      <c r="AB137" s="39"/>
      <c r="AC137" s="39"/>
      <c r="AD137" s="39"/>
      <c r="AE137" s="39"/>
      <c r="AF137" s="39"/>
      <c r="AG137" s="39"/>
      <c r="AH137" s="39"/>
      <c r="AI137" s="39"/>
      <c r="AJ137" s="39"/>
      <c r="AK137" s="39"/>
      <c r="AL137" s="39"/>
      <c r="AM137" s="39"/>
      <c r="AN137" s="39"/>
      <c r="AO137" s="39"/>
      <c r="AP137" s="39"/>
      <c r="AQ137" s="39"/>
      <c r="AR137" s="39"/>
      <c r="AS137" s="39"/>
      <c r="AT137" s="39"/>
      <c r="AU137" s="39"/>
      <c r="AV137" s="39"/>
      <c r="AW137" s="39"/>
      <c r="AX137" s="39"/>
      <c r="AY137" s="39"/>
      <c r="AZ137" s="39"/>
      <c r="BA137" s="39"/>
      <c r="BB137" s="39"/>
      <c r="BC137" s="39"/>
      <c r="BD137" s="39"/>
      <c r="BE137" s="39"/>
      <c r="BF137" s="39"/>
      <c r="BG137" s="39"/>
    </row>
    <row r="138" spans="1:59" ht="91" x14ac:dyDescent="0.3">
      <c r="A138" s="184">
        <v>11.1</v>
      </c>
      <c r="B138" s="295" t="s">
        <v>382</v>
      </c>
      <c r="C138" s="296"/>
      <c r="D138" s="296"/>
      <c r="E138" s="171" t="s">
        <v>516</v>
      </c>
      <c r="F138" s="89"/>
      <c r="G138" s="89"/>
      <c r="H138" s="266"/>
      <c r="I138" s="267"/>
    </row>
    <row r="139" spans="1:59" ht="65" x14ac:dyDescent="0.3">
      <c r="A139" s="184">
        <v>11.2</v>
      </c>
      <c r="B139" s="295" t="s">
        <v>383</v>
      </c>
      <c r="C139" s="296"/>
      <c r="D139" s="296"/>
      <c r="E139" s="171" t="s">
        <v>517</v>
      </c>
      <c r="F139" s="89"/>
      <c r="G139" s="89"/>
      <c r="H139" s="266"/>
      <c r="I139" s="267"/>
    </row>
    <row r="140" spans="1:59" ht="52" x14ac:dyDescent="0.3">
      <c r="A140" s="184">
        <v>11.3</v>
      </c>
      <c r="B140" s="295" t="s">
        <v>384</v>
      </c>
      <c r="C140" s="296"/>
      <c r="D140" s="296"/>
      <c r="E140" s="171" t="s">
        <v>518</v>
      </c>
      <c r="F140" s="89"/>
      <c r="G140" s="89"/>
      <c r="H140" s="266"/>
      <c r="I140" s="267"/>
    </row>
    <row r="141" spans="1:59" ht="65" x14ac:dyDescent="0.3">
      <c r="A141" s="184">
        <v>11.4</v>
      </c>
      <c r="B141" s="295" t="s">
        <v>385</v>
      </c>
      <c r="C141" s="296"/>
      <c r="D141" s="296"/>
      <c r="E141" s="171" t="s">
        <v>519</v>
      </c>
      <c r="F141" s="89"/>
      <c r="G141" s="89"/>
      <c r="H141" s="266"/>
      <c r="I141" s="267"/>
    </row>
    <row r="142" spans="1:59" ht="65" x14ac:dyDescent="0.3">
      <c r="A142" s="184">
        <v>11.5</v>
      </c>
      <c r="B142" s="295" t="s">
        <v>386</v>
      </c>
      <c r="C142" s="296"/>
      <c r="D142" s="296"/>
      <c r="E142" s="171" t="s">
        <v>533</v>
      </c>
      <c r="F142" s="89"/>
      <c r="G142" s="89"/>
      <c r="H142" s="266"/>
      <c r="I142" s="267"/>
    </row>
    <row r="143" spans="1:59" ht="65" x14ac:dyDescent="0.3">
      <c r="A143" s="184">
        <v>11.6</v>
      </c>
      <c r="B143" s="295" t="s">
        <v>435</v>
      </c>
      <c r="C143" s="296"/>
      <c r="D143" s="296"/>
      <c r="E143" s="171" t="s">
        <v>534</v>
      </c>
      <c r="F143" s="89"/>
      <c r="G143" s="89"/>
      <c r="H143" s="266"/>
      <c r="I143" s="267"/>
    </row>
    <row r="144" spans="1:59" ht="39" x14ac:dyDescent="0.35">
      <c r="A144" s="184">
        <v>11.7</v>
      </c>
      <c r="B144" s="295" t="s">
        <v>387</v>
      </c>
      <c r="C144" s="296"/>
      <c r="D144" s="296"/>
      <c r="E144" s="171" t="s">
        <v>520</v>
      </c>
      <c r="F144" s="89"/>
      <c r="G144" s="89"/>
      <c r="H144" s="266"/>
      <c r="I144" s="267"/>
      <c r="M144" s="146"/>
    </row>
    <row r="145" spans="1:59" s="27" customFormat="1" ht="20.149999999999999" customHeight="1" x14ac:dyDescent="0.35">
      <c r="A145" s="324" t="s">
        <v>39</v>
      </c>
      <c r="B145" s="325"/>
      <c r="C145" s="325"/>
      <c r="D145" s="325"/>
      <c r="E145" s="325"/>
      <c r="F145" s="141">
        <f>SUM(F138:F144)</f>
        <v>0</v>
      </c>
      <c r="G145" s="141">
        <f>SUM(G138:G144)</f>
        <v>0</v>
      </c>
      <c r="H145" s="259"/>
      <c r="I145" s="260"/>
      <c r="J145" s="39"/>
      <c r="K145" s="39"/>
      <c r="L145" s="39"/>
      <c r="M145" s="146"/>
      <c r="N145" s="146"/>
      <c r="O145" s="39"/>
      <c r="P145" s="39"/>
      <c r="Q145" s="39"/>
      <c r="R145" s="39"/>
      <c r="S145" s="39"/>
      <c r="T145" s="39"/>
      <c r="U145" s="39"/>
      <c r="V145" s="39"/>
      <c r="W145" s="39"/>
      <c r="X145" s="39"/>
      <c r="Y145" s="39"/>
      <c r="Z145" s="39"/>
      <c r="AA145" s="39"/>
      <c r="AB145" s="39"/>
      <c r="AC145" s="39"/>
      <c r="AD145" s="39"/>
      <c r="AE145" s="39"/>
      <c r="AF145" s="39"/>
      <c r="AG145" s="39"/>
      <c r="AH145" s="39"/>
      <c r="AI145" s="39"/>
      <c r="AJ145" s="39"/>
      <c r="AK145" s="39"/>
      <c r="AL145" s="39"/>
      <c r="AM145" s="39"/>
      <c r="AN145" s="39"/>
      <c r="AO145" s="39"/>
      <c r="AP145" s="39"/>
      <c r="AQ145" s="39"/>
      <c r="AR145" s="39"/>
      <c r="AS145" s="39"/>
      <c r="AT145" s="39"/>
      <c r="AU145" s="39"/>
      <c r="AV145" s="39"/>
      <c r="AW145" s="39"/>
      <c r="AX145" s="39"/>
      <c r="AY145" s="39"/>
      <c r="AZ145" s="39"/>
      <c r="BA145" s="39"/>
      <c r="BB145" s="39"/>
      <c r="BC145" s="39"/>
      <c r="BD145" s="39"/>
      <c r="BE145" s="39"/>
      <c r="BF145" s="39"/>
      <c r="BG145" s="39"/>
    </row>
    <row r="146" spans="1:59" s="27" customFormat="1" ht="15.5" x14ac:dyDescent="0.35">
      <c r="A146" s="274"/>
      <c r="B146" s="275"/>
      <c r="C146" s="275"/>
      <c r="D146" s="275"/>
      <c r="E146" s="275"/>
      <c r="F146" s="275"/>
      <c r="G146" s="275"/>
      <c r="H146" s="275"/>
      <c r="I146" s="276"/>
      <c r="J146" s="39"/>
      <c r="K146" s="39"/>
      <c r="L146" s="39"/>
      <c r="M146" s="146"/>
      <c r="N146" s="146"/>
      <c r="O146" s="39"/>
      <c r="P146" s="39"/>
      <c r="Q146" s="39"/>
      <c r="R146" s="39"/>
      <c r="S146" s="39"/>
      <c r="T146" s="39"/>
      <c r="U146" s="39"/>
      <c r="V146" s="39"/>
      <c r="W146" s="39"/>
      <c r="X146" s="39"/>
      <c r="Y146" s="39"/>
      <c r="Z146" s="39"/>
      <c r="AA146" s="39"/>
      <c r="AB146" s="39"/>
      <c r="AC146" s="39"/>
      <c r="AD146" s="39"/>
      <c r="AE146" s="39"/>
      <c r="AF146" s="39"/>
      <c r="AG146" s="39"/>
      <c r="AH146" s="39"/>
      <c r="AI146" s="39"/>
      <c r="AJ146" s="39"/>
      <c r="AK146" s="39"/>
      <c r="AL146" s="39"/>
      <c r="AM146" s="39"/>
      <c r="AN146" s="39"/>
      <c r="AO146" s="39"/>
      <c r="AP146" s="39"/>
      <c r="AQ146" s="39"/>
      <c r="AR146" s="39"/>
      <c r="AS146" s="39"/>
      <c r="AT146" s="39"/>
      <c r="AU146" s="39"/>
      <c r="AV146" s="39"/>
      <c r="AW146" s="39"/>
      <c r="AX146" s="39"/>
      <c r="AY146" s="39"/>
      <c r="AZ146" s="39"/>
      <c r="BA146" s="39"/>
      <c r="BB146" s="39"/>
      <c r="BC146" s="39"/>
      <c r="BD146" s="39"/>
      <c r="BE146" s="39"/>
      <c r="BF146" s="39"/>
      <c r="BG146" s="39"/>
    </row>
    <row r="147" spans="1:59" s="27" customFormat="1" ht="20.149999999999999" customHeight="1" x14ac:dyDescent="0.35">
      <c r="A147" s="314" t="s">
        <v>462</v>
      </c>
      <c r="B147" s="315"/>
      <c r="C147" s="315"/>
      <c r="D147" s="316"/>
      <c r="E147" s="172" t="s">
        <v>450</v>
      </c>
      <c r="F147" s="172" t="s">
        <v>33</v>
      </c>
      <c r="G147" s="172" t="s">
        <v>657</v>
      </c>
      <c r="H147" s="268" t="s">
        <v>34</v>
      </c>
      <c r="I147" s="269"/>
      <c r="J147" s="39"/>
      <c r="K147" s="39"/>
      <c r="L147" s="39"/>
      <c r="M147" s="143"/>
      <c r="N147" s="146"/>
      <c r="O147" s="39"/>
      <c r="P147" s="39"/>
      <c r="Q147" s="39"/>
      <c r="R147" s="39"/>
      <c r="S147" s="39"/>
      <c r="T147" s="39"/>
      <c r="U147" s="39"/>
      <c r="V147" s="39"/>
      <c r="W147" s="39"/>
      <c r="X147" s="39"/>
      <c r="Y147" s="39"/>
      <c r="Z147" s="39"/>
      <c r="AA147" s="39"/>
      <c r="AB147" s="39"/>
      <c r="AC147" s="39"/>
      <c r="AD147" s="39"/>
      <c r="AE147" s="39"/>
      <c r="AF147" s="39"/>
      <c r="AG147" s="39"/>
      <c r="AH147" s="39"/>
      <c r="AI147" s="39"/>
      <c r="AJ147" s="39"/>
      <c r="AK147" s="39"/>
      <c r="AL147" s="39"/>
      <c r="AM147" s="39"/>
      <c r="AN147" s="39"/>
      <c r="AO147" s="39"/>
      <c r="AP147" s="39"/>
      <c r="AQ147" s="39"/>
      <c r="AR147" s="39"/>
      <c r="AS147" s="39"/>
      <c r="AT147" s="39"/>
      <c r="AU147" s="39"/>
      <c r="AV147" s="39"/>
      <c r="AW147" s="39"/>
      <c r="AX147" s="39"/>
      <c r="AY147" s="39"/>
      <c r="AZ147" s="39"/>
      <c r="BA147" s="39"/>
      <c r="BB147" s="39"/>
      <c r="BC147" s="39"/>
      <c r="BD147" s="39"/>
      <c r="BE147" s="39"/>
      <c r="BF147" s="39"/>
      <c r="BG147" s="39"/>
    </row>
    <row r="148" spans="1:59" ht="91" x14ac:dyDescent="0.3">
      <c r="A148" s="188">
        <v>12.1</v>
      </c>
      <c r="B148" s="295" t="s">
        <v>455</v>
      </c>
      <c r="C148" s="296"/>
      <c r="D148" s="296"/>
      <c r="E148" s="171" t="s">
        <v>521</v>
      </c>
      <c r="F148" s="89"/>
      <c r="G148" s="89"/>
      <c r="H148" s="266"/>
      <c r="I148" s="267"/>
    </row>
    <row r="149" spans="1:59" ht="52" x14ac:dyDescent="0.3">
      <c r="A149" s="188">
        <v>12.2</v>
      </c>
      <c r="B149" s="295" t="s">
        <v>460</v>
      </c>
      <c r="C149" s="296"/>
      <c r="D149" s="296"/>
      <c r="E149" s="171" t="s">
        <v>522</v>
      </c>
      <c r="F149" s="89"/>
      <c r="G149" s="89"/>
      <c r="H149" s="266"/>
      <c r="I149" s="267"/>
    </row>
    <row r="150" spans="1:59" ht="65" x14ac:dyDescent="0.35">
      <c r="A150" s="188">
        <v>12.3</v>
      </c>
      <c r="B150" s="295" t="s">
        <v>459</v>
      </c>
      <c r="C150" s="296"/>
      <c r="D150" s="296"/>
      <c r="E150" s="98" t="s">
        <v>523</v>
      </c>
      <c r="F150" s="89"/>
      <c r="G150" s="89"/>
      <c r="H150" s="266"/>
      <c r="I150" s="267"/>
      <c r="M150" s="146"/>
    </row>
    <row r="151" spans="1:59" s="27" customFormat="1" ht="20.149999999999999" customHeight="1" x14ac:dyDescent="0.35">
      <c r="A151" s="314" t="s">
        <v>639</v>
      </c>
      <c r="B151" s="315"/>
      <c r="C151" s="315"/>
      <c r="D151" s="316"/>
      <c r="E151" s="172" t="s">
        <v>450</v>
      </c>
      <c r="F151" s="172" t="s">
        <v>33</v>
      </c>
      <c r="G151" s="172" t="s">
        <v>657</v>
      </c>
      <c r="H151" s="268" t="s">
        <v>34</v>
      </c>
      <c r="I151" s="269"/>
      <c r="J151" s="39"/>
      <c r="K151" s="39"/>
      <c r="L151" s="39"/>
      <c r="M151" s="143"/>
      <c r="N151" s="146"/>
      <c r="O151" s="39"/>
      <c r="P151" s="39"/>
      <c r="Q151" s="39"/>
      <c r="R151" s="39"/>
      <c r="S151" s="39"/>
      <c r="T151" s="39"/>
      <c r="U151" s="39"/>
      <c r="V151" s="39"/>
      <c r="W151" s="39"/>
      <c r="X151" s="39"/>
      <c r="Y151" s="39"/>
      <c r="Z151" s="39"/>
      <c r="AA151" s="39"/>
      <c r="AB151" s="39"/>
      <c r="AC151" s="39"/>
      <c r="AD151" s="39"/>
      <c r="AE151" s="39"/>
      <c r="AF151" s="39"/>
      <c r="AG151" s="39"/>
      <c r="AH151" s="39"/>
      <c r="AI151" s="39"/>
      <c r="AJ151" s="39"/>
      <c r="AK151" s="39"/>
      <c r="AL151" s="39"/>
      <c r="AM151" s="39"/>
      <c r="AN151" s="39"/>
      <c r="AO151" s="39"/>
      <c r="AP151" s="39"/>
      <c r="AQ151" s="39"/>
      <c r="AR151" s="39"/>
      <c r="AS151" s="39"/>
      <c r="AT151" s="39"/>
      <c r="AU151" s="39"/>
      <c r="AV151" s="39"/>
      <c r="AW151" s="39"/>
      <c r="AX151" s="39"/>
      <c r="AY151" s="39"/>
      <c r="AZ151" s="39"/>
      <c r="BA151" s="39"/>
      <c r="BB151" s="39"/>
      <c r="BC151" s="39"/>
      <c r="BD151" s="39"/>
      <c r="BE151" s="39"/>
      <c r="BF151" s="39"/>
      <c r="BG151" s="39"/>
    </row>
    <row r="152" spans="1:59" ht="78" x14ac:dyDescent="0.3">
      <c r="A152" s="188">
        <v>12.4</v>
      </c>
      <c r="B152" s="295" t="s">
        <v>456</v>
      </c>
      <c r="C152" s="296"/>
      <c r="D152" s="296"/>
      <c r="E152" s="171" t="s">
        <v>528</v>
      </c>
      <c r="F152" s="89"/>
      <c r="G152" s="89"/>
      <c r="H152" s="266"/>
      <c r="I152" s="267"/>
    </row>
    <row r="153" spans="1:59" ht="52" x14ac:dyDescent="0.3">
      <c r="A153" s="188">
        <v>12.5</v>
      </c>
      <c r="B153" s="295" t="s">
        <v>457</v>
      </c>
      <c r="C153" s="296"/>
      <c r="D153" s="296"/>
      <c r="E153" s="171" t="s">
        <v>529</v>
      </c>
      <c r="F153" s="89"/>
      <c r="G153" s="89"/>
      <c r="H153" s="266"/>
      <c r="I153" s="267"/>
    </row>
    <row r="154" spans="1:59" ht="39" x14ac:dyDescent="0.3">
      <c r="A154" s="188">
        <v>12.6</v>
      </c>
      <c r="B154" s="295" t="s">
        <v>458</v>
      </c>
      <c r="C154" s="296"/>
      <c r="D154" s="296"/>
      <c r="E154" s="171" t="s">
        <v>530</v>
      </c>
      <c r="F154" s="89"/>
      <c r="G154" s="89"/>
      <c r="H154" s="266"/>
      <c r="I154" s="267"/>
    </row>
    <row r="155" spans="1:59" ht="117" x14ac:dyDescent="0.3">
      <c r="A155" s="188">
        <v>12.7</v>
      </c>
      <c r="B155" s="295" t="s">
        <v>461</v>
      </c>
      <c r="C155" s="296"/>
      <c r="D155" s="296"/>
      <c r="E155" s="171" t="s">
        <v>531</v>
      </c>
      <c r="F155" s="89"/>
      <c r="G155" s="89"/>
      <c r="H155" s="266"/>
      <c r="I155" s="267"/>
    </row>
    <row r="156" spans="1:59" ht="189" x14ac:dyDescent="0.35">
      <c r="A156" s="188">
        <v>12.8</v>
      </c>
      <c r="B156" s="332" t="s">
        <v>644</v>
      </c>
      <c r="C156" s="333"/>
      <c r="D156" s="333"/>
      <c r="E156" s="99" t="s">
        <v>645</v>
      </c>
      <c r="F156" s="89"/>
      <c r="G156" s="89"/>
      <c r="H156" s="266"/>
      <c r="I156" s="267"/>
      <c r="M156" s="146"/>
    </row>
    <row r="157" spans="1:59" s="27" customFormat="1" ht="20.149999999999999" customHeight="1" x14ac:dyDescent="0.35">
      <c r="A157" s="324" t="s">
        <v>640</v>
      </c>
      <c r="B157" s="325"/>
      <c r="C157" s="325"/>
      <c r="D157" s="325"/>
      <c r="E157" s="325"/>
      <c r="F157" s="141">
        <f>SUM(F148:F156)</f>
        <v>0</v>
      </c>
      <c r="G157" s="141">
        <f>SUM(G148:G156)</f>
        <v>0</v>
      </c>
      <c r="H157" s="259"/>
      <c r="I157" s="260"/>
      <c r="J157" s="39"/>
      <c r="K157" s="39"/>
      <c r="L157" s="39"/>
      <c r="M157" s="146"/>
      <c r="N157" s="146"/>
      <c r="O157" s="39"/>
      <c r="P157" s="39"/>
      <c r="Q157" s="39"/>
      <c r="R157" s="39"/>
      <c r="S157" s="39"/>
      <c r="T157" s="39"/>
      <c r="U157" s="39"/>
      <c r="V157" s="39"/>
      <c r="W157" s="39"/>
      <c r="X157" s="39"/>
      <c r="Y157" s="39"/>
      <c r="Z157" s="39"/>
      <c r="AA157" s="39"/>
      <c r="AB157" s="39"/>
      <c r="AC157" s="39"/>
      <c r="AD157" s="39"/>
      <c r="AE157" s="39"/>
      <c r="AF157" s="39"/>
      <c r="AG157" s="39"/>
      <c r="AH157" s="39"/>
      <c r="AI157" s="39"/>
      <c r="AJ157" s="39"/>
      <c r="AK157" s="39"/>
      <c r="AL157" s="39"/>
      <c r="AM157" s="39"/>
      <c r="AN157" s="39"/>
      <c r="AO157" s="39"/>
      <c r="AP157" s="39"/>
      <c r="AQ157" s="39"/>
      <c r="AR157" s="39"/>
      <c r="AS157" s="39"/>
      <c r="AT157" s="39"/>
      <c r="AU157" s="39"/>
      <c r="AV157" s="39"/>
      <c r="AW157" s="39"/>
      <c r="AX157" s="39"/>
      <c r="AY157" s="39"/>
      <c r="AZ157" s="39"/>
      <c r="BA157" s="39"/>
      <c r="BB157" s="39"/>
      <c r="BC157" s="39"/>
      <c r="BD157" s="39"/>
      <c r="BE157" s="39"/>
      <c r="BF157" s="39"/>
      <c r="BG157" s="39"/>
    </row>
    <row r="158" spans="1:59" s="27" customFormat="1" ht="15.5" x14ac:dyDescent="0.35">
      <c r="A158" s="274"/>
      <c r="B158" s="275"/>
      <c r="C158" s="275"/>
      <c r="D158" s="275"/>
      <c r="E158" s="275"/>
      <c r="F158" s="275"/>
      <c r="G158" s="275"/>
      <c r="H158" s="275"/>
      <c r="I158" s="276"/>
      <c r="J158" s="39"/>
      <c r="K158" s="39"/>
      <c r="L158" s="39"/>
      <c r="M158" s="146"/>
      <c r="N158" s="146"/>
      <c r="O158" s="39"/>
      <c r="P158" s="39"/>
      <c r="Q158" s="39"/>
      <c r="R158" s="39"/>
      <c r="S158" s="39"/>
      <c r="T158" s="39"/>
      <c r="U158" s="39"/>
      <c r="V158" s="39"/>
      <c r="W158" s="39"/>
      <c r="X158" s="39"/>
      <c r="Y158" s="39"/>
      <c r="Z158" s="39"/>
      <c r="AA158" s="39"/>
      <c r="AB158" s="39"/>
      <c r="AC158" s="39"/>
      <c r="AD158" s="39"/>
      <c r="AE158" s="39"/>
      <c r="AF158" s="39"/>
      <c r="AG158" s="39"/>
      <c r="AH158" s="39"/>
      <c r="AI158" s="39"/>
      <c r="AJ158" s="39"/>
      <c r="AK158" s="39"/>
      <c r="AL158" s="39"/>
      <c r="AM158" s="39"/>
      <c r="AN158" s="39"/>
      <c r="AO158" s="39"/>
      <c r="AP158" s="39"/>
      <c r="AQ158" s="39"/>
      <c r="AR158" s="39"/>
      <c r="AS158" s="39"/>
      <c r="AT158" s="39"/>
      <c r="AU158" s="39"/>
      <c r="AV158" s="39"/>
      <c r="AW158" s="39"/>
      <c r="AX158" s="39"/>
      <c r="AY158" s="39"/>
      <c r="AZ158" s="39"/>
      <c r="BA158" s="39"/>
      <c r="BB158" s="39"/>
      <c r="BC158" s="39"/>
      <c r="BD158" s="39"/>
      <c r="BE158" s="39"/>
      <c r="BF158" s="39"/>
      <c r="BG158" s="39"/>
    </row>
    <row r="159" spans="1:59" s="27" customFormat="1" ht="20.149999999999999" customHeight="1" x14ac:dyDescent="0.35">
      <c r="A159" s="314" t="s">
        <v>326</v>
      </c>
      <c r="B159" s="315"/>
      <c r="C159" s="315"/>
      <c r="D159" s="316"/>
      <c r="E159" s="172" t="s">
        <v>450</v>
      </c>
      <c r="F159" s="172" t="s">
        <v>33</v>
      </c>
      <c r="G159" s="172" t="s">
        <v>657</v>
      </c>
      <c r="H159" s="268" t="s">
        <v>34</v>
      </c>
      <c r="I159" s="269"/>
      <c r="J159" s="39"/>
      <c r="K159" s="39"/>
      <c r="L159" s="39"/>
      <c r="M159" s="143"/>
      <c r="N159" s="146"/>
      <c r="O159" s="39"/>
      <c r="P159" s="39"/>
      <c r="Q159" s="39"/>
      <c r="R159" s="39"/>
      <c r="S159" s="39"/>
      <c r="T159" s="39"/>
      <c r="U159" s="39"/>
      <c r="V159" s="39"/>
      <c r="W159" s="39"/>
      <c r="X159" s="39"/>
      <c r="Y159" s="39"/>
      <c r="Z159" s="39"/>
      <c r="AA159" s="39"/>
      <c r="AB159" s="39"/>
      <c r="AC159" s="39"/>
      <c r="AD159" s="39"/>
      <c r="AE159" s="39"/>
      <c r="AF159" s="39"/>
      <c r="AG159" s="39"/>
      <c r="AH159" s="39"/>
      <c r="AI159" s="39"/>
      <c r="AJ159" s="39"/>
      <c r="AK159" s="39"/>
      <c r="AL159" s="39"/>
      <c r="AM159" s="39"/>
      <c r="AN159" s="39"/>
      <c r="AO159" s="39"/>
      <c r="AP159" s="39"/>
      <c r="AQ159" s="39"/>
      <c r="AR159" s="39"/>
      <c r="AS159" s="39"/>
      <c r="AT159" s="39"/>
      <c r="AU159" s="39"/>
      <c r="AV159" s="39"/>
      <c r="AW159" s="39"/>
      <c r="AX159" s="39"/>
      <c r="AY159" s="39"/>
      <c r="AZ159" s="39"/>
      <c r="BA159" s="39"/>
      <c r="BB159" s="39"/>
      <c r="BC159" s="39"/>
      <c r="BD159" s="39"/>
      <c r="BE159" s="39"/>
      <c r="BF159" s="39"/>
      <c r="BG159" s="39"/>
    </row>
    <row r="160" spans="1:59" ht="53.5" customHeight="1" x14ac:dyDescent="0.3">
      <c r="A160" s="184">
        <v>13.1</v>
      </c>
      <c r="B160" s="332" t="s">
        <v>436</v>
      </c>
      <c r="C160" s="333"/>
      <c r="D160" s="333"/>
      <c r="E160" s="169" t="s">
        <v>464</v>
      </c>
      <c r="F160" s="91" t="s">
        <v>19</v>
      </c>
      <c r="G160" s="89"/>
      <c r="H160" s="266"/>
      <c r="I160" s="267"/>
    </row>
    <row r="161" spans="1:59" ht="53.5" customHeight="1" x14ac:dyDescent="0.3">
      <c r="A161" s="184">
        <v>13.2</v>
      </c>
      <c r="B161" s="332" t="s">
        <v>388</v>
      </c>
      <c r="C161" s="333"/>
      <c r="D161" s="333"/>
      <c r="E161" s="169"/>
      <c r="F161" s="91" t="s">
        <v>19</v>
      </c>
      <c r="G161" s="89"/>
      <c r="H161" s="266"/>
      <c r="I161" s="267"/>
    </row>
    <row r="162" spans="1:59" ht="53.5" customHeight="1" x14ac:dyDescent="0.3">
      <c r="A162" s="184">
        <v>13.3</v>
      </c>
      <c r="B162" s="332" t="s">
        <v>437</v>
      </c>
      <c r="C162" s="333"/>
      <c r="D162" s="333"/>
      <c r="E162" s="169"/>
      <c r="F162" s="91" t="s">
        <v>19</v>
      </c>
      <c r="G162" s="89"/>
      <c r="H162" s="266"/>
      <c r="I162" s="267"/>
    </row>
    <row r="163" spans="1:59" ht="53.5" customHeight="1" x14ac:dyDescent="0.3">
      <c r="A163" s="184">
        <v>13.4</v>
      </c>
      <c r="B163" s="295" t="s">
        <v>389</v>
      </c>
      <c r="C163" s="296"/>
      <c r="D163" s="296"/>
      <c r="E163" s="171"/>
      <c r="F163" s="91" t="s">
        <v>19</v>
      </c>
      <c r="G163" s="89"/>
      <c r="H163" s="266"/>
      <c r="I163" s="267"/>
    </row>
    <row r="164" spans="1:59" ht="53.5" customHeight="1" x14ac:dyDescent="0.3">
      <c r="A164" s="184">
        <v>13.5</v>
      </c>
      <c r="B164" s="332" t="s">
        <v>451</v>
      </c>
      <c r="C164" s="333"/>
      <c r="D164" s="333"/>
      <c r="E164" s="169"/>
      <c r="F164" s="91" t="s">
        <v>19</v>
      </c>
      <c r="G164" s="89"/>
      <c r="H164" s="266"/>
      <c r="I164" s="267"/>
    </row>
    <row r="165" spans="1:59" ht="53.5" customHeight="1" x14ac:dyDescent="0.35">
      <c r="A165" s="186">
        <v>13.6</v>
      </c>
      <c r="B165" s="295" t="s">
        <v>390</v>
      </c>
      <c r="C165" s="296"/>
      <c r="D165" s="296"/>
      <c r="E165" s="171"/>
      <c r="F165" s="91" t="s">
        <v>19</v>
      </c>
      <c r="G165" s="89"/>
      <c r="H165" s="266"/>
      <c r="I165" s="267"/>
      <c r="M165" s="146"/>
    </row>
    <row r="166" spans="1:59" s="27" customFormat="1" ht="15.5" x14ac:dyDescent="0.35">
      <c r="A166" s="189"/>
      <c r="B166" s="336" t="s">
        <v>314</v>
      </c>
      <c r="C166" s="336"/>
      <c r="D166" s="336"/>
      <c r="E166" s="336"/>
      <c r="F166" s="337"/>
      <c r="G166" s="337"/>
      <c r="H166" s="264" t="s">
        <v>38</v>
      </c>
      <c r="I166" s="265"/>
      <c r="J166" s="39"/>
      <c r="K166" s="39"/>
      <c r="L166" s="39"/>
      <c r="M166" s="143"/>
      <c r="N166" s="146"/>
      <c r="O166" s="39"/>
      <c r="P166" s="39"/>
      <c r="Q166" s="39"/>
      <c r="R166" s="39"/>
      <c r="S166" s="39"/>
      <c r="T166" s="39"/>
      <c r="U166" s="39"/>
      <c r="V166" s="39"/>
      <c r="W166" s="39"/>
      <c r="X166" s="39"/>
      <c r="Y166" s="39"/>
      <c r="Z166" s="39"/>
      <c r="AA166" s="39"/>
      <c r="AB166" s="39"/>
      <c r="AC166" s="39"/>
      <c r="AD166" s="39"/>
      <c r="AE166" s="39"/>
      <c r="AF166" s="39"/>
      <c r="AG166" s="39"/>
      <c r="AH166" s="39"/>
      <c r="AI166" s="39"/>
      <c r="AJ166" s="39"/>
      <c r="AK166" s="39"/>
      <c r="AL166" s="39"/>
      <c r="AM166" s="39"/>
      <c r="AN166" s="39"/>
      <c r="AO166" s="39"/>
      <c r="AP166" s="39"/>
      <c r="AQ166" s="39"/>
      <c r="AR166" s="39"/>
      <c r="AS166" s="39"/>
      <c r="AT166" s="39"/>
      <c r="AU166" s="39"/>
      <c r="AV166" s="39"/>
      <c r="AW166" s="39"/>
      <c r="AX166" s="39"/>
      <c r="AY166" s="39"/>
      <c r="AZ166" s="39"/>
      <c r="BA166" s="39"/>
      <c r="BB166" s="39"/>
      <c r="BC166" s="39"/>
      <c r="BD166" s="39"/>
      <c r="BE166" s="39"/>
      <c r="BF166" s="39"/>
      <c r="BG166" s="39"/>
    </row>
    <row r="167" spans="1:59" ht="24" customHeight="1" x14ac:dyDescent="0.3">
      <c r="A167" s="338">
        <v>13.7</v>
      </c>
      <c r="B167" s="332" t="s">
        <v>328</v>
      </c>
      <c r="C167" s="333"/>
      <c r="D167" s="333"/>
      <c r="E167" s="169"/>
      <c r="F167" s="91" t="s">
        <v>19</v>
      </c>
      <c r="G167" s="89"/>
      <c r="H167" s="266"/>
      <c r="I167" s="267"/>
    </row>
    <row r="168" spans="1:59" ht="24" customHeight="1" x14ac:dyDescent="0.3">
      <c r="A168" s="338"/>
      <c r="B168" s="332" t="s">
        <v>329</v>
      </c>
      <c r="C168" s="333"/>
      <c r="D168" s="333"/>
      <c r="E168" s="169"/>
      <c r="F168" s="91" t="s">
        <v>19</v>
      </c>
      <c r="G168" s="89"/>
      <c r="H168" s="266"/>
      <c r="I168" s="267"/>
    </row>
    <row r="169" spans="1:59" ht="24" customHeight="1" x14ac:dyDescent="0.3">
      <c r="A169" s="338"/>
      <c r="B169" s="332" t="s">
        <v>330</v>
      </c>
      <c r="C169" s="333"/>
      <c r="D169" s="333"/>
      <c r="E169" s="169"/>
      <c r="F169" s="91" t="s">
        <v>19</v>
      </c>
      <c r="G169" s="89"/>
      <c r="H169" s="266"/>
      <c r="I169" s="267"/>
    </row>
    <row r="170" spans="1:59" ht="24" customHeight="1" x14ac:dyDescent="0.3">
      <c r="A170" s="338"/>
      <c r="B170" s="332" t="s">
        <v>331</v>
      </c>
      <c r="C170" s="333"/>
      <c r="D170" s="333"/>
      <c r="E170" s="169"/>
      <c r="F170" s="91" t="s">
        <v>19</v>
      </c>
      <c r="G170" s="89"/>
      <c r="H170" s="266"/>
      <c r="I170" s="267"/>
    </row>
    <row r="171" spans="1:59" ht="24" customHeight="1" x14ac:dyDescent="0.3">
      <c r="A171" s="338"/>
      <c r="B171" s="332" t="s">
        <v>332</v>
      </c>
      <c r="C171" s="333"/>
      <c r="D171" s="333"/>
      <c r="E171" s="169"/>
      <c r="F171" s="91" t="s">
        <v>19</v>
      </c>
      <c r="G171" s="89"/>
      <c r="H171" s="266"/>
      <c r="I171" s="267"/>
    </row>
    <row r="172" spans="1:59" ht="24" customHeight="1" x14ac:dyDescent="0.3">
      <c r="A172" s="338"/>
      <c r="B172" s="332" t="s">
        <v>333</v>
      </c>
      <c r="C172" s="333"/>
      <c r="D172" s="333"/>
      <c r="E172" s="169"/>
      <c r="F172" s="91" t="s">
        <v>19</v>
      </c>
      <c r="G172" s="89"/>
      <c r="H172" s="266"/>
      <c r="I172" s="267"/>
    </row>
    <row r="173" spans="1:59" ht="24" customHeight="1" x14ac:dyDescent="0.3">
      <c r="A173" s="338"/>
      <c r="B173" s="334" t="s">
        <v>334</v>
      </c>
      <c r="C173" s="335"/>
      <c r="D173" s="335"/>
      <c r="E173" s="169"/>
      <c r="F173" s="91" t="s">
        <v>19</v>
      </c>
      <c r="G173" s="89"/>
      <c r="H173" s="266"/>
      <c r="I173" s="267"/>
    </row>
    <row r="174" spans="1:59" ht="24" customHeight="1" x14ac:dyDescent="0.3">
      <c r="A174" s="338"/>
      <c r="B174" s="332" t="s">
        <v>313</v>
      </c>
      <c r="C174" s="333"/>
      <c r="D174" s="333"/>
      <c r="E174" s="169"/>
      <c r="F174" s="91" t="s">
        <v>19</v>
      </c>
      <c r="G174" s="89"/>
      <c r="H174" s="266"/>
      <c r="I174" s="267"/>
    </row>
    <row r="175" spans="1:59" ht="24" customHeight="1" x14ac:dyDescent="0.3">
      <c r="A175" s="338"/>
      <c r="B175" s="332" t="s">
        <v>391</v>
      </c>
      <c r="C175" s="333"/>
      <c r="D175" s="333"/>
      <c r="E175" s="169"/>
      <c r="F175" s="91" t="s">
        <v>19</v>
      </c>
      <c r="G175" s="89"/>
      <c r="H175" s="266"/>
      <c r="I175" s="267"/>
    </row>
    <row r="176" spans="1:59" ht="24" customHeight="1" x14ac:dyDescent="0.3">
      <c r="A176" s="338"/>
      <c r="B176" s="332" t="s">
        <v>392</v>
      </c>
      <c r="C176" s="333"/>
      <c r="D176" s="333"/>
      <c r="E176" s="169"/>
      <c r="F176" s="91" t="s">
        <v>19</v>
      </c>
      <c r="G176" s="89"/>
      <c r="H176" s="266"/>
      <c r="I176" s="267"/>
    </row>
    <row r="177" spans="1:59" x14ac:dyDescent="0.3">
      <c r="A177" s="189"/>
      <c r="B177" s="336" t="s">
        <v>315</v>
      </c>
      <c r="C177" s="336"/>
      <c r="D177" s="336"/>
      <c r="E177" s="336"/>
      <c r="F177" s="336"/>
      <c r="G177" s="336"/>
      <c r="H177" s="264" t="s">
        <v>38</v>
      </c>
      <c r="I177" s="265"/>
    </row>
    <row r="178" spans="1:59" ht="29.5" customHeight="1" x14ac:dyDescent="0.3">
      <c r="A178" s="338">
        <v>13.8</v>
      </c>
      <c r="B178" s="332" t="s">
        <v>393</v>
      </c>
      <c r="C178" s="333"/>
      <c r="D178" s="333"/>
      <c r="E178" s="169"/>
      <c r="F178" s="91" t="s">
        <v>19</v>
      </c>
      <c r="G178" s="89"/>
      <c r="H178" s="266"/>
      <c r="I178" s="267"/>
    </row>
    <row r="179" spans="1:59" ht="29.5" customHeight="1" x14ac:dyDescent="0.3">
      <c r="A179" s="338"/>
      <c r="B179" s="295" t="s">
        <v>394</v>
      </c>
      <c r="C179" s="296"/>
      <c r="D179" s="296"/>
      <c r="E179" s="171"/>
      <c r="F179" s="91" t="s">
        <v>19</v>
      </c>
      <c r="G179" s="89"/>
      <c r="H179" s="266"/>
      <c r="I179" s="267"/>
    </row>
    <row r="180" spans="1:59" ht="29.5" customHeight="1" x14ac:dyDescent="0.3">
      <c r="A180" s="338"/>
      <c r="B180" s="295" t="s">
        <v>395</v>
      </c>
      <c r="C180" s="296"/>
      <c r="D180" s="296"/>
      <c r="E180" s="171"/>
      <c r="F180" s="91" t="s">
        <v>19</v>
      </c>
      <c r="G180" s="89"/>
      <c r="H180" s="266"/>
      <c r="I180" s="267"/>
      <c r="M180" s="148">
        <f>'Assessment Form'!N284+SUM(G160:G165,G167:G176,G178:G181)</f>
        <v>0</v>
      </c>
    </row>
    <row r="181" spans="1:59" ht="29.5" customHeight="1" x14ac:dyDescent="0.35">
      <c r="A181" s="338"/>
      <c r="B181" s="295" t="s">
        <v>396</v>
      </c>
      <c r="C181" s="296"/>
      <c r="D181" s="296"/>
      <c r="E181" s="171"/>
      <c r="F181" s="91" t="s">
        <v>19</v>
      </c>
      <c r="G181" s="89"/>
      <c r="H181" s="266"/>
      <c r="I181" s="267"/>
      <c r="M181" s="146"/>
    </row>
    <row r="182" spans="1:59" s="27" customFormat="1" ht="20.149999999999999" customHeight="1" x14ac:dyDescent="0.35">
      <c r="A182" s="324" t="s">
        <v>40</v>
      </c>
      <c r="B182" s="325"/>
      <c r="C182" s="325"/>
      <c r="D182" s="325"/>
      <c r="E182" s="325"/>
      <c r="F182" s="142" t="s">
        <v>19</v>
      </c>
      <c r="G182" s="141">
        <f>SUM(G160:G181)</f>
        <v>0</v>
      </c>
      <c r="H182" s="259"/>
      <c r="I182" s="260"/>
      <c r="J182" s="39"/>
      <c r="K182" s="39"/>
      <c r="L182" s="39"/>
      <c r="M182" s="143"/>
      <c r="N182" s="146"/>
      <c r="O182" s="39"/>
      <c r="P182" s="39"/>
      <c r="Q182" s="39"/>
      <c r="R182" s="39"/>
      <c r="S182" s="39"/>
      <c r="T182" s="39"/>
      <c r="U182" s="39"/>
      <c r="V182" s="39"/>
      <c r="W182" s="39"/>
      <c r="X182" s="39"/>
      <c r="Y182" s="39"/>
      <c r="Z182" s="39"/>
      <c r="AA182" s="39"/>
      <c r="AB182" s="39"/>
      <c r="AC182" s="39"/>
      <c r="AD182" s="39"/>
      <c r="AE182" s="39"/>
      <c r="AF182" s="39"/>
      <c r="AG182" s="39"/>
      <c r="AH182" s="39"/>
      <c r="AI182" s="39"/>
      <c r="AJ182" s="39"/>
      <c r="AK182" s="39"/>
      <c r="AL182" s="39"/>
      <c r="AM182" s="39"/>
      <c r="AN182" s="39"/>
      <c r="AO182" s="39"/>
      <c r="AP182" s="39"/>
      <c r="AQ182" s="39"/>
      <c r="AR182" s="39"/>
      <c r="AS182" s="39"/>
      <c r="AT182" s="39"/>
      <c r="AU182" s="39"/>
      <c r="AV182" s="39"/>
      <c r="AW182" s="39"/>
      <c r="AX182" s="39"/>
      <c r="AY182" s="39"/>
      <c r="AZ182" s="39"/>
      <c r="BA182" s="39"/>
      <c r="BB182" s="39"/>
      <c r="BC182" s="39"/>
      <c r="BD182" s="39"/>
      <c r="BE182" s="39"/>
      <c r="BF182" s="39"/>
      <c r="BG182" s="39"/>
    </row>
    <row r="183" spans="1:59" x14ac:dyDescent="0.3">
      <c r="A183" s="190"/>
      <c r="B183" s="191"/>
      <c r="C183" s="191"/>
      <c r="D183" s="191"/>
      <c r="E183" s="192"/>
      <c r="F183" s="193"/>
      <c r="G183" s="193"/>
      <c r="H183" s="194"/>
      <c r="I183" s="195"/>
    </row>
    <row r="184" spans="1:59" ht="20.149999999999999" customHeight="1" x14ac:dyDescent="0.3">
      <c r="A184" s="348" t="s">
        <v>535</v>
      </c>
      <c r="B184" s="349"/>
      <c r="C184" s="349"/>
      <c r="D184" s="349"/>
      <c r="E184" s="349"/>
      <c r="F184" s="349"/>
      <c r="G184" s="349"/>
      <c r="H184" s="349"/>
      <c r="I184" s="350"/>
    </row>
    <row r="185" spans="1:59" x14ac:dyDescent="0.3">
      <c r="A185" s="351"/>
      <c r="B185" s="352"/>
      <c r="C185" s="352"/>
      <c r="D185" s="352"/>
      <c r="E185" s="352"/>
      <c r="F185" s="352"/>
      <c r="G185" s="352"/>
      <c r="H185" s="352"/>
      <c r="I185" s="353"/>
    </row>
    <row r="186" spans="1:59" x14ac:dyDescent="0.3">
      <c r="A186" s="305"/>
      <c r="B186" s="306"/>
      <c r="C186" s="306"/>
      <c r="D186" s="306"/>
      <c r="E186" s="306"/>
      <c r="F186" s="306"/>
      <c r="G186" s="306"/>
      <c r="H186" s="306"/>
      <c r="I186" s="307"/>
    </row>
    <row r="187" spans="1:59" x14ac:dyDescent="0.3">
      <c r="A187" s="308"/>
      <c r="B187" s="309"/>
      <c r="C187" s="309"/>
      <c r="D187" s="309"/>
      <c r="E187" s="309"/>
      <c r="F187" s="309"/>
      <c r="G187" s="309"/>
      <c r="H187" s="309"/>
      <c r="I187" s="310"/>
    </row>
    <row r="188" spans="1:59" x14ac:dyDescent="0.3">
      <c r="A188" s="308"/>
      <c r="B188" s="309"/>
      <c r="C188" s="309"/>
      <c r="D188" s="309"/>
      <c r="E188" s="309"/>
      <c r="F188" s="309"/>
      <c r="G188" s="309"/>
      <c r="H188" s="309"/>
      <c r="I188" s="310"/>
    </row>
    <row r="189" spans="1:59" x14ac:dyDescent="0.3">
      <c r="A189" s="308"/>
      <c r="B189" s="309"/>
      <c r="C189" s="309"/>
      <c r="D189" s="309"/>
      <c r="E189" s="309"/>
      <c r="F189" s="309"/>
      <c r="G189" s="309"/>
      <c r="H189" s="309"/>
      <c r="I189" s="310"/>
    </row>
    <row r="190" spans="1:59" x14ac:dyDescent="0.3">
      <c r="A190" s="308"/>
      <c r="B190" s="309"/>
      <c r="C190" s="309"/>
      <c r="D190" s="309"/>
      <c r="E190" s="309"/>
      <c r="F190" s="309"/>
      <c r="G190" s="309"/>
      <c r="H190" s="309"/>
      <c r="I190" s="310"/>
    </row>
    <row r="191" spans="1:59" x14ac:dyDescent="0.3">
      <c r="A191" s="308"/>
      <c r="B191" s="309"/>
      <c r="C191" s="309"/>
      <c r="D191" s="309"/>
      <c r="E191" s="309"/>
      <c r="F191" s="309"/>
      <c r="G191" s="309"/>
      <c r="H191" s="309"/>
      <c r="I191" s="310"/>
    </row>
    <row r="192" spans="1:59" x14ac:dyDescent="0.3">
      <c r="A192" s="308"/>
      <c r="B192" s="309"/>
      <c r="C192" s="309"/>
      <c r="D192" s="309"/>
      <c r="E192" s="309"/>
      <c r="F192" s="309"/>
      <c r="G192" s="309"/>
      <c r="H192" s="309"/>
      <c r="I192" s="310"/>
    </row>
    <row r="193" spans="1:9" x14ac:dyDescent="0.3">
      <c r="A193" s="308"/>
      <c r="B193" s="309"/>
      <c r="C193" s="309"/>
      <c r="D193" s="309"/>
      <c r="E193" s="309"/>
      <c r="F193" s="309"/>
      <c r="G193" s="309"/>
      <c r="H193" s="309"/>
      <c r="I193" s="310"/>
    </row>
    <row r="194" spans="1:9" x14ac:dyDescent="0.3">
      <c r="A194" s="308"/>
      <c r="B194" s="309"/>
      <c r="C194" s="309"/>
      <c r="D194" s="309"/>
      <c r="E194" s="309"/>
      <c r="F194" s="309"/>
      <c r="G194" s="309"/>
      <c r="H194" s="309"/>
      <c r="I194" s="310"/>
    </row>
    <row r="195" spans="1:9" x14ac:dyDescent="0.3">
      <c r="A195" s="308"/>
      <c r="B195" s="309"/>
      <c r="C195" s="309"/>
      <c r="D195" s="309"/>
      <c r="E195" s="309"/>
      <c r="F195" s="309"/>
      <c r="G195" s="309"/>
      <c r="H195" s="309"/>
      <c r="I195" s="310"/>
    </row>
    <row r="196" spans="1:9" x14ac:dyDescent="0.3">
      <c r="A196" s="308"/>
      <c r="B196" s="309"/>
      <c r="C196" s="309"/>
      <c r="D196" s="309"/>
      <c r="E196" s="309"/>
      <c r="F196" s="309"/>
      <c r="G196" s="309"/>
      <c r="H196" s="309"/>
      <c r="I196" s="310"/>
    </row>
    <row r="197" spans="1:9" x14ac:dyDescent="0.3">
      <c r="A197" s="308"/>
      <c r="B197" s="309"/>
      <c r="C197" s="309"/>
      <c r="D197" s="309"/>
      <c r="E197" s="309"/>
      <c r="F197" s="309"/>
      <c r="G197" s="309"/>
      <c r="H197" s="309"/>
      <c r="I197" s="310"/>
    </row>
    <row r="198" spans="1:9" x14ac:dyDescent="0.3">
      <c r="A198" s="308"/>
      <c r="B198" s="309"/>
      <c r="C198" s="309"/>
      <c r="D198" s="309"/>
      <c r="E198" s="309"/>
      <c r="F198" s="309"/>
      <c r="G198" s="309"/>
      <c r="H198" s="309"/>
      <c r="I198" s="310"/>
    </row>
    <row r="199" spans="1:9" x14ac:dyDescent="0.3">
      <c r="A199" s="308"/>
      <c r="B199" s="309"/>
      <c r="C199" s="309"/>
      <c r="D199" s="309"/>
      <c r="E199" s="309"/>
      <c r="F199" s="309"/>
      <c r="G199" s="309"/>
      <c r="H199" s="309"/>
      <c r="I199" s="310"/>
    </row>
    <row r="200" spans="1:9" x14ac:dyDescent="0.3">
      <c r="A200" s="308"/>
      <c r="B200" s="309"/>
      <c r="C200" s="309"/>
      <c r="D200" s="309"/>
      <c r="E200" s="309"/>
      <c r="F200" s="309"/>
      <c r="G200" s="309"/>
      <c r="H200" s="309"/>
      <c r="I200" s="310"/>
    </row>
    <row r="201" spans="1:9" x14ac:dyDescent="0.3">
      <c r="A201" s="308"/>
      <c r="B201" s="309"/>
      <c r="C201" s="309"/>
      <c r="D201" s="309"/>
      <c r="E201" s="309"/>
      <c r="F201" s="309"/>
      <c r="G201" s="309"/>
      <c r="H201" s="309"/>
      <c r="I201" s="310"/>
    </row>
    <row r="202" spans="1:9" x14ac:dyDescent="0.3">
      <c r="A202" s="308"/>
      <c r="B202" s="309"/>
      <c r="C202" s="309"/>
      <c r="D202" s="309"/>
      <c r="E202" s="309"/>
      <c r="F202" s="309"/>
      <c r="G202" s="309"/>
      <c r="H202" s="309"/>
      <c r="I202" s="310"/>
    </row>
    <row r="203" spans="1:9" x14ac:dyDescent="0.3">
      <c r="A203" s="308"/>
      <c r="B203" s="309"/>
      <c r="C203" s="309"/>
      <c r="D203" s="309"/>
      <c r="E203" s="309"/>
      <c r="F203" s="309"/>
      <c r="G203" s="309"/>
      <c r="H203" s="309"/>
      <c r="I203" s="310"/>
    </row>
    <row r="204" spans="1:9" x14ac:dyDescent="0.3">
      <c r="A204" s="308"/>
      <c r="B204" s="309"/>
      <c r="C204" s="309"/>
      <c r="D204" s="309"/>
      <c r="E204" s="309"/>
      <c r="F204" s="309"/>
      <c r="G204" s="309"/>
      <c r="H204" s="309"/>
      <c r="I204" s="310"/>
    </row>
    <row r="205" spans="1:9" x14ac:dyDescent="0.3">
      <c r="A205" s="308"/>
      <c r="B205" s="309"/>
      <c r="C205" s="309"/>
      <c r="D205" s="309"/>
      <c r="E205" s="309"/>
      <c r="F205" s="309"/>
      <c r="G205" s="309"/>
      <c r="H205" s="309"/>
      <c r="I205" s="310"/>
    </row>
    <row r="206" spans="1:9" x14ac:dyDescent="0.3">
      <c r="A206" s="308"/>
      <c r="B206" s="309"/>
      <c r="C206" s="309"/>
      <c r="D206" s="309"/>
      <c r="E206" s="309"/>
      <c r="F206" s="309"/>
      <c r="G206" s="309"/>
      <c r="H206" s="309"/>
      <c r="I206" s="310"/>
    </row>
    <row r="207" spans="1:9" x14ac:dyDescent="0.3">
      <c r="A207" s="308"/>
      <c r="B207" s="309"/>
      <c r="C207" s="309"/>
      <c r="D207" s="309"/>
      <c r="E207" s="309"/>
      <c r="F207" s="309"/>
      <c r="G207" s="309"/>
      <c r="H207" s="309"/>
      <c r="I207" s="310"/>
    </row>
    <row r="208" spans="1:9" x14ac:dyDescent="0.3">
      <c r="A208" s="308"/>
      <c r="B208" s="309"/>
      <c r="C208" s="309"/>
      <c r="D208" s="309"/>
      <c r="E208" s="309"/>
      <c r="F208" s="309"/>
      <c r="G208" s="309"/>
      <c r="H208" s="309"/>
      <c r="I208" s="310"/>
    </row>
    <row r="209" spans="1:9" x14ac:dyDescent="0.3">
      <c r="A209" s="308"/>
      <c r="B209" s="309"/>
      <c r="C209" s="309"/>
      <c r="D209" s="309"/>
      <c r="E209" s="309"/>
      <c r="F209" s="309"/>
      <c r="G209" s="309"/>
      <c r="H209" s="309"/>
      <c r="I209" s="310"/>
    </row>
    <row r="210" spans="1:9" ht="13.5" thickBot="1" x14ac:dyDescent="0.35">
      <c r="A210" s="311"/>
      <c r="B210" s="312"/>
      <c r="C210" s="312"/>
      <c r="D210" s="312"/>
      <c r="E210" s="312"/>
      <c r="F210" s="312"/>
      <c r="G210" s="312"/>
      <c r="H210" s="312"/>
      <c r="I210" s="313"/>
    </row>
    <row r="211" spans="1:9" x14ac:dyDescent="0.3">
      <c r="A211" s="29"/>
      <c r="B211" s="29"/>
      <c r="C211" s="29"/>
      <c r="D211" s="29"/>
      <c r="E211" s="95"/>
      <c r="F211" s="179"/>
      <c r="G211" s="179"/>
      <c r="H211" s="30"/>
      <c r="I211" s="29"/>
    </row>
    <row r="212" spans="1:9" x14ac:dyDescent="0.3">
      <c r="A212" s="29"/>
      <c r="B212" s="29"/>
      <c r="C212" s="29"/>
      <c r="D212" s="29"/>
      <c r="E212" s="95"/>
      <c r="F212" s="179"/>
      <c r="G212" s="179"/>
      <c r="H212" s="30"/>
      <c r="I212" s="29"/>
    </row>
    <row r="213" spans="1:9" x14ac:dyDescent="0.3">
      <c r="A213" s="29"/>
      <c r="B213" s="29"/>
      <c r="C213" s="29"/>
      <c r="D213" s="29"/>
      <c r="E213" s="95"/>
      <c r="F213" s="179"/>
      <c r="G213" s="179"/>
      <c r="H213" s="30"/>
      <c r="I213" s="29"/>
    </row>
    <row r="214" spans="1:9" x14ac:dyDescent="0.3">
      <c r="A214" s="29"/>
      <c r="B214" s="29"/>
      <c r="C214" s="29"/>
      <c r="D214" s="29"/>
      <c r="E214" s="95"/>
      <c r="F214" s="179"/>
      <c r="G214" s="179"/>
      <c r="H214" s="30"/>
      <c r="I214" s="29"/>
    </row>
    <row r="215" spans="1:9" x14ac:dyDescent="0.3">
      <c r="A215" s="29"/>
      <c r="B215" s="29"/>
      <c r="C215" s="29"/>
      <c r="D215" s="29"/>
      <c r="E215" s="95"/>
      <c r="F215" s="179"/>
      <c r="G215" s="179"/>
      <c r="H215" s="30"/>
      <c r="I215" s="29"/>
    </row>
    <row r="216" spans="1:9" x14ac:dyDescent="0.3">
      <c r="A216" s="29"/>
      <c r="B216" s="29"/>
      <c r="C216" s="29"/>
      <c r="D216" s="29"/>
      <c r="E216" s="95"/>
      <c r="F216" s="179"/>
      <c r="G216" s="179"/>
      <c r="H216" s="30"/>
      <c r="I216" s="29"/>
    </row>
    <row r="217" spans="1:9" x14ac:dyDescent="0.3">
      <c r="A217" s="29"/>
      <c r="B217" s="29"/>
      <c r="C217" s="29"/>
      <c r="D217" s="29"/>
      <c r="E217" s="95"/>
      <c r="F217" s="179"/>
      <c r="G217" s="179"/>
      <c r="H217" s="30"/>
      <c r="I217" s="29"/>
    </row>
    <row r="218" spans="1:9" x14ac:dyDescent="0.3">
      <c r="A218" s="29"/>
      <c r="B218" s="29"/>
      <c r="C218" s="29"/>
      <c r="D218" s="29"/>
      <c r="E218" s="95"/>
      <c r="F218" s="179"/>
      <c r="G218" s="179"/>
      <c r="H218" s="30"/>
      <c r="I218" s="29"/>
    </row>
    <row r="219" spans="1:9" x14ac:dyDescent="0.3">
      <c r="A219" s="29"/>
      <c r="B219" s="29"/>
      <c r="C219" s="29"/>
      <c r="D219" s="29"/>
      <c r="E219" s="95"/>
      <c r="F219" s="179"/>
      <c r="G219" s="179"/>
      <c r="H219" s="30"/>
      <c r="I219" s="29"/>
    </row>
    <row r="220" spans="1:9" x14ac:dyDescent="0.3">
      <c r="A220" s="29"/>
      <c r="B220" s="29"/>
      <c r="C220" s="29"/>
      <c r="D220" s="29"/>
      <c r="E220" s="95"/>
      <c r="F220" s="179"/>
      <c r="G220" s="179"/>
      <c r="H220" s="30"/>
      <c r="I220" s="29"/>
    </row>
    <row r="221" spans="1:9" x14ac:dyDescent="0.3">
      <c r="A221" s="29"/>
      <c r="B221" s="29"/>
      <c r="C221" s="29"/>
      <c r="D221" s="29"/>
      <c r="E221" s="95"/>
      <c r="F221" s="179"/>
      <c r="G221" s="179"/>
      <c r="H221" s="30"/>
      <c r="I221" s="29"/>
    </row>
    <row r="222" spans="1:9" x14ac:dyDescent="0.3">
      <c r="A222" s="29"/>
      <c r="B222" s="29"/>
      <c r="C222" s="29"/>
      <c r="D222" s="29"/>
      <c r="E222" s="95"/>
      <c r="F222" s="179"/>
      <c r="G222" s="179"/>
      <c r="H222" s="30"/>
      <c r="I222" s="29"/>
    </row>
    <row r="223" spans="1:9" x14ac:dyDescent="0.3">
      <c r="A223" s="29"/>
      <c r="B223" s="29"/>
      <c r="C223" s="29"/>
      <c r="D223" s="29"/>
      <c r="E223" s="95"/>
      <c r="F223" s="179"/>
      <c r="G223" s="179"/>
      <c r="H223" s="30"/>
      <c r="I223" s="29"/>
    </row>
    <row r="224" spans="1:9" x14ac:dyDescent="0.3">
      <c r="A224" s="29"/>
      <c r="B224" s="29"/>
      <c r="C224" s="29"/>
      <c r="D224" s="29"/>
      <c r="E224" s="95"/>
      <c r="F224" s="179"/>
      <c r="G224" s="179"/>
      <c r="H224" s="30"/>
      <c r="I224" s="29"/>
    </row>
    <row r="225" spans="1:9" x14ac:dyDescent="0.3">
      <c r="A225" s="29"/>
      <c r="B225" s="29"/>
      <c r="C225" s="29"/>
      <c r="D225" s="29"/>
      <c r="E225" s="95"/>
      <c r="F225" s="179"/>
      <c r="G225" s="179"/>
      <c r="H225" s="30"/>
      <c r="I225" s="29"/>
    </row>
    <row r="226" spans="1:9" x14ac:dyDescent="0.3">
      <c r="A226" s="29"/>
      <c r="B226" s="29"/>
      <c r="C226" s="29"/>
      <c r="D226" s="29"/>
      <c r="E226" s="95"/>
      <c r="F226" s="179"/>
      <c r="G226" s="179"/>
      <c r="H226" s="30"/>
      <c r="I226" s="29"/>
    </row>
    <row r="227" spans="1:9" x14ac:dyDescent="0.3">
      <c r="A227" s="29"/>
      <c r="B227" s="29"/>
      <c r="C227" s="29"/>
      <c r="D227" s="29"/>
      <c r="E227" s="95"/>
      <c r="F227" s="179"/>
      <c r="G227" s="179"/>
      <c r="H227" s="30"/>
      <c r="I227" s="29"/>
    </row>
    <row r="228" spans="1:9" x14ac:dyDescent="0.3">
      <c r="A228" s="29"/>
      <c r="B228" s="29"/>
      <c r="C228" s="29"/>
      <c r="D228" s="29"/>
      <c r="E228" s="95"/>
      <c r="F228" s="179"/>
      <c r="G228" s="179"/>
      <c r="H228" s="30"/>
      <c r="I228" s="29"/>
    </row>
    <row r="229" spans="1:9" x14ac:dyDescent="0.3">
      <c r="A229" s="29"/>
      <c r="B229" s="29"/>
      <c r="C229" s="29"/>
      <c r="D229" s="29"/>
      <c r="E229" s="95"/>
      <c r="F229" s="179"/>
      <c r="G229" s="179"/>
      <c r="H229" s="30"/>
      <c r="I229" s="29"/>
    </row>
    <row r="230" spans="1:9" x14ac:dyDescent="0.3">
      <c r="A230" s="29"/>
      <c r="B230" s="29"/>
      <c r="C230" s="29"/>
      <c r="D230" s="29"/>
      <c r="E230" s="95"/>
      <c r="F230" s="179"/>
      <c r="G230" s="179"/>
      <c r="H230" s="30"/>
      <c r="I230" s="29"/>
    </row>
    <row r="231" spans="1:9" x14ac:dyDescent="0.3">
      <c r="A231" s="29"/>
      <c r="B231" s="29"/>
      <c r="C231" s="29"/>
      <c r="D231" s="29"/>
      <c r="E231" s="95"/>
      <c r="F231" s="179"/>
      <c r="G231" s="179"/>
      <c r="H231" s="30"/>
      <c r="I231" s="29"/>
    </row>
    <row r="232" spans="1:9" x14ac:dyDescent="0.3">
      <c r="A232" s="29"/>
      <c r="B232" s="29"/>
      <c r="C232" s="29"/>
      <c r="D232" s="29"/>
      <c r="E232" s="95"/>
      <c r="F232" s="179"/>
      <c r="G232" s="179"/>
      <c r="H232" s="30"/>
      <c r="I232" s="29"/>
    </row>
    <row r="233" spans="1:9" x14ac:dyDescent="0.3">
      <c r="A233" s="29"/>
      <c r="B233" s="29"/>
      <c r="C233" s="29"/>
      <c r="D233" s="29"/>
      <c r="E233" s="95"/>
      <c r="F233" s="179"/>
      <c r="G233" s="179"/>
      <c r="H233" s="30"/>
      <c r="I233" s="29"/>
    </row>
    <row r="234" spans="1:9" x14ac:dyDescent="0.3">
      <c r="A234" s="29"/>
      <c r="B234" s="29"/>
      <c r="C234" s="29"/>
      <c r="D234" s="29"/>
      <c r="E234" s="95"/>
      <c r="F234" s="179"/>
      <c r="G234" s="179"/>
      <c r="H234" s="30"/>
      <c r="I234" s="29"/>
    </row>
    <row r="235" spans="1:9" x14ac:dyDescent="0.3">
      <c r="A235" s="29"/>
      <c r="B235" s="29"/>
      <c r="C235" s="29"/>
      <c r="D235" s="29"/>
      <c r="E235" s="95"/>
      <c r="F235" s="179"/>
      <c r="G235" s="179"/>
      <c r="H235" s="30"/>
      <c r="I235" s="29"/>
    </row>
    <row r="236" spans="1:9" x14ac:dyDescent="0.3">
      <c r="A236" s="29"/>
      <c r="B236" s="29"/>
      <c r="C236" s="29"/>
      <c r="D236" s="29"/>
      <c r="E236" s="95"/>
      <c r="F236" s="179"/>
      <c r="G236" s="179"/>
      <c r="H236" s="30"/>
      <c r="I236" s="29"/>
    </row>
    <row r="237" spans="1:9" x14ac:dyDescent="0.3">
      <c r="A237" s="29"/>
      <c r="B237" s="29"/>
      <c r="C237" s="29"/>
      <c r="D237" s="29"/>
      <c r="E237" s="95"/>
      <c r="F237" s="179"/>
      <c r="G237" s="179"/>
      <c r="H237" s="30"/>
      <c r="I237" s="29"/>
    </row>
    <row r="238" spans="1:9" x14ac:dyDescent="0.3">
      <c r="A238" s="29"/>
      <c r="B238" s="29"/>
      <c r="C238" s="29"/>
      <c r="D238" s="29"/>
      <c r="E238" s="95"/>
      <c r="F238" s="179"/>
      <c r="G238" s="179"/>
      <c r="H238" s="30"/>
      <c r="I238" s="29"/>
    </row>
    <row r="239" spans="1:9" x14ac:dyDescent="0.3">
      <c r="A239" s="29"/>
      <c r="B239" s="29"/>
      <c r="C239" s="29"/>
      <c r="D239" s="29"/>
      <c r="E239" s="95"/>
      <c r="F239" s="179"/>
      <c r="G239" s="179"/>
      <c r="H239" s="30"/>
      <c r="I239" s="29"/>
    </row>
    <row r="240" spans="1:9" x14ac:dyDescent="0.3">
      <c r="A240" s="29"/>
      <c r="B240" s="29"/>
      <c r="C240" s="29"/>
      <c r="D240" s="29"/>
      <c r="E240" s="95"/>
      <c r="F240" s="179"/>
      <c r="G240" s="179"/>
      <c r="H240" s="30"/>
      <c r="I240" s="29"/>
    </row>
    <row r="241" spans="1:9" x14ac:dyDescent="0.3">
      <c r="A241" s="29"/>
      <c r="B241" s="29"/>
      <c r="C241" s="29"/>
      <c r="D241" s="29"/>
      <c r="E241" s="95"/>
      <c r="F241" s="179"/>
      <c r="G241" s="179"/>
      <c r="H241" s="30"/>
      <c r="I241" s="29"/>
    </row>
    <row r="242" spans="1:9" x14ac:dyDescent="0.3">
      <c r="A242" s="29"/>
      <c r="B242" s="29"/>
      <c r="C242" s="29"/>
      <c r="D242" s="29"/>
      <c r="E242" s="95"/>
      <c r="F242" s="179"/>
      <c r="G242" s="179"/>
      <c r="H242" s="30"/>
      <c r="I242" s="29"/>
    </row>
    <row r="243" spans="1:9" x14ac:dyDescent="0.3">
      <c r="A243" s="29"/>
      <c r="B243" s="29"/>
      <c r="C243" s="29"/>
      <c r="D243" s="29"/>
      <c r="E243" s="95"/>
      <c r="F243" s="179"/>
      <c r="G243" s="179"/>
      <c r="H243" s="30"/>
      <c r="I243" s="29"/>
    </row>
    <row r="244" spans="1:9" x14ac:dyDescent="0.3">
      <c r="A244" s="29"/>
      <c r="B244" s="29"/>
      <c r="C244" s="29"/>
      <c r="D244" s="29"/>
      <c r="E244" s="95"/>
      <c r="F244" s="179"/>
      <c r="G244" s="179"/>
      <c r="H244" s="30"/>
      <c r="I244" s="29"/>
    </row>
    <row r="245" spans="1:9" x14ac:dyDescent="0.3">
      <c r="A245" s="29"/>
      <c r="B245" s="29"/>
      <c r="C245" s="29"/>
      <c r="D245" s="29"/>
      <c r="E245" s="95"/>
      <c r="F245" s="179"/>
      <c r="G245" s="179"/>
      <c r="H245" s="30"/>
      <c r="I245" s="29"/>
    </row>
    <row r="246" spans="1:9" x14ac:dyDescent="0.3">
      <c r="A246" s="29"/>
      <c r="B246" s="29"/>
      <c r="C246" s="29"/>
      <c r="D246" s="29"/>
      <c r="E246" s="95"/>
      <c r="F246" s="179"/>
      <c r="G246" s="179"/>
      <c r="H246" s="30"/>
      <c r="I246" s="29"/>
    </row>
    <row r="247" spans="1:9" x14ac:dyDescent="0.3">
      <c r="A247" s="29"/>
      <c r="B247" s="29"/>
      <c r="C247" s="29"/>
      <c r="D247" s="29"/>
      <c r="E247" s="95"/>
      <c r="F247" s="179"/>
      <c r="G247" s="179"/>
      <c r="H247" s="30"/>
      <c r="I247" s="29"/>
    </row>
    <row r="248" spans="1:9" x14ac:dyDescent="0.3">
      <c r="A248" s="29"/>
      <c r="B248" s="29"/>
      <c r="C248" s="29"/>
      <c r="D248" s="29"/>
      <c r="E248" s="95"/>
      <c r="F248" s="179"/>
      <c r="G248" s="179"/>
      <c r="H248" s="30"/>
      <c r="I248" s="29"/>
    </row>
    <row r="249" spans="1:9" x14ac:dyDescent="0.3">
      <c r="A249" s="29"/>
      <c r="B249" s="29"/>
      <c r="C249" s="29"/>
      <c r="D249" s="29"/>
      <c r="E249" s="95"/>
      <c r="F249" s="179"/>
      <c r="G249" s="179"/>
      <c r="H249" s="30"/>
      <c r="I249" s="29"/>
    </row>
    <row r="250" spans="1:9" x14ac:dyDescent="0.3">
      <c r="A250" s="29"/>
      <c r="B250" s="29"/>
      <c r="C250" s="29"/>
      <c r="D250" s="29"/>
      <c r="E250" s="95"/>
      <c r="F250" s="179"/>
      <c r="G250" s="179"/>
      <c r="H250" s="30"/>
      <c r="I250" s="29"/>
    </row>
    <row r="251" spans="1:9" x14ac:dyDescent="0.3">
      <c r="A251" s="29"/>
      <c r="B251" s="29"/>
      <c r="C251" s="29"/>
      <c r="D251" s="29"/>
      <c r="E251" s="95"/>
      <c r="F251" s="179"/>
      <c r="G251" s="179"/>
      <c r="H251" s="30"/>
      <c r="I251" s="29"/>
    </row>
    <row r="252" spans="1:9" x14ac:dyDescent="0.3">
      <c r="A252" s="29"/>
      <c r="B252" s="29"/>
      <c r="C252" s="29"/>
      <c r="D252" s="29"/>
      <c r="E252" s="95"/>
      <c r="F252" s="179"/>
      <c r="G252" s="179"/>
      <c r="H252" s="30"/>
      <c r="I252" s="29"/>
    </row>
    <row r="253" spans="1:9" x14ac:dyDescent="0.3">
      <c r="A253" s="29"/>
      <c r="B253" s="29"/>
      <c r="C253" s="29"/>
      <c r="D253" s="29"/>
      <c r="E253" s="95"/>
      <c r="F253" s="179"/>
      <c r="G253" s="179"/>
      <c r="H253" s="30"/>
      <c r="I253" s="29"/>
    </row>
    <row r="254" spans="1:9" x14ac:dyDescent="0.3">
      <c r="A254" s="29"/>
      <c r="B254" s="29"/>
      <c r="C254" s="29"/>
      <c r="D254" s="29"/>
      <c r="E254" s="95"/>
      <c r="F254" s="179"/>
      <c r="G254" s="179"/>
      <c r="H254" s="30"/>
      <c r="I254" s="29"/>
    </row>
    <row r="255" spans="1:9" x14ac:dyDescent="0.3">
      <c r="A255" s="29"/>
      <c r="B255" s="29"/>
      <c r="C255" s="29"/>
      <c r="D255" s="29"/>
      <c r="E255" s="95"/>
      <c r="F255" s="179"/>
      <c r="G255" s="179"/>
      <c r="H255" s="30"/>
      <c r="I255" s="29"/>
    </row>
    <row r="256" spans="1:9" x14ac:dyDescent="0.3">
      <c r="A256" s="29"/>
      <c r="B256" s="29"/>
      <c r="C256" s="29"/>
      <c r="D256" s="29"/>
      <c r="E256" s="95"/>
      <c r="F256" s="179"/>
      <c r="G256" s="179"/>
      <c r="H256" s="30"/>
      <c r="I256" s="29"/>
    </row>
    <row r="257" spans="1:9" x14ac:dyDescent="0.3">
      <c r="A257" s="29"/>
      <c r="B257" s="29"/>
      <c r="C257" s="29"/>
      <c r="D257" s="29"/>
      <c r="E257" s="95"/>
      <c r="F257" s="179"/>
      <c r="G257" s="179"/>
      <c r="H257" s="30"/>
      <c r="I257" s="29"/>
    </row>
    <row r="258" spans="1:9" x14ac:dyDescent="0.3">
      <c r="A258" s="29"/>
      <c r="B258" s="29"/>
      <c r="C258" s="29"/>
      <c r="D258" s="29"/>
      <c r="E258" s="95"/>
      <c r="F258" s="179"/>
      <c r="G258" s="179"/>
      <c r="H258" s="30"/>
      <c r="I258" s="29"/>
    </row>
    <row r="259" spans="1:9" x14ac:dyDescent="0.3">
      <c r="A259" s="29"/>
      <c r="B259" s="29"/>
      <c r="C259" s="29"/>
      <c r="D259" s="29"/>
      <c r="E259" s="95"/>
      <c r="F259" s="179"/>
      <c r="G259" s="179"/>
      <c r="H259" s="30"/>
      <c r="I259" s="29"/>
    </row>
    <row r="260" spans="1:9" x14ac:dyDescent="0.3">
      <c r="A260" s="29"/>
      <c r="B260" s="29"/>
      <c r="C260" s="29"/>
      <c r="D260" s="29"/>
      <c r="E260" s="95"/>
      <c r="F260" s="179"/>
      <c r="G260" s="179"/>
      <c r="H260" s="30"/>
      <c r="I260" s="29"/>
    </row>
    <row r="261" spans="1:9" x14ac:dyDescent="0.3">
      <c r="A261" s="29"/>
      <c r="B261" s="29"/>
      <c r="C261" s="29"/>
      <c r="D261" s="29"/>
      <c r="E261" s="95"/>
      <c r="F261" s="179"/>
      <c r="G261" s="179"/>
      <c r="H261" s="30"/>
      <c r="I261" s="29"/>
    </row>
    <row r="262" spans="1:9" x14ac:dyDescent="0.3">
      <c r="A262" s="29"/>
      <c r="B262" s="29"/>
      <c r="C262" s="29"/>
      <c r="D262" s="29"/>
      <c r="E262" s="95"/>
      <c r="F262" s="179"/>
      <c r="G262" s="179"/>
      <c r="H262" s="30"/>
      <c r="I262" s="29"/>
    </row>
    <row r="263" spans="1:9" x14ac:dyDescent="0.3">
      <c r="A263" s="29"/>
      <c r="B263" s="29"/>
      <c r="C263" s="29"/>
      <c r="D263" s="29"/>
      <c r="E263" s="95"/>
      <c r="F263" s="179"/>
      <c r="G263" s="179"/>
      <c r="H263" s="30"/>
      <c r="I263" s="29"/>
    </row>
    <row r="264" spans="1:9" x14ac:dyDescent="0.3">
      <c r="A264" s="29"/>
      <c r="B264" s="29"/>
      <c r="C264" s="29"/>
      <c r="D264" s="29"/>
      <c r="E264" s="95"/>
      <c r="F264" s="179"/>
      <c r="G264" s="179"/>
      <c r="H264" s="30"/>
      <c r="I264" s="29"/>
    </row>
    <row r="265" spans="1:9" x14ac:dyDescent="0.3">
      <c r="A265" s="29"/>
      <c r="B265" s="29"/>
      <c r="C265" s="29"/>
      <c r="D265" s="29"/>
      <c r="E265" s="95"/>
      <c r="F265" s="179"/>
      <c r="G265" s="179"/>
      <c r="H265" s="30"/>
      <c r="I265" s="29"/>
    </row>
    <row r="266" spans="1:9" x14ac:dyDescent="0.3">
      <c r="A266" s="29"/>
      <c r="B266" s="29"/>
      <c r="C266" s="29"/>
      <c r="D266" s="29"/>
      <c r="E266" s="95"/>
      <c r="F266" s="179"/>
      <c r="G266" s="179"/>
      <c r="H266" s="30"/>
      <c r="I266" s="29"/>
    </row>
    <row r="267" spans="1:9" x14ac:dyDescent="0.3">
      <c r="A267" s="29"/>
      <c r="B267" s="29"/>
      <c r="C267" s="29"/>
      <c r="D267" s="29"/>
      <c r="E267" s="95"/>
      <c r="F267" s="179"/>
      <c r="G267" s="179"/>
      <c r="H267" s="30"/>
      <c r="I267" s="29"/>
    </row>
    <row r="268" spans="1:9" x14ac:dyDescent="0.3">
      <c r="A268" s="29"/>
      <c r="B268" s="29"/>
      <c r="C268" s="29"/>
      <c r="D268" s="29"/>
      <c r="E268" s="95"/>
      <c r="F268" s="179"/>
      <c r="G268" s="179"/>
      <c r="H268" s="30"/>
      <c r="I268" s="29"/>
    </row>
    <row r="269" spans="1:9" x14ac:dyDescent="0.3">
      <c r="A269" s="29"/>
      <c r="B269" s="29"/>
      <c r="C269" s="29"/>
      <c r="D269" s="29"/>
      <c r="E269" s="95"/>
      <c r="F269" s="179"/>
      <c r="G269" s="179"/>
      <c r="H269" s="30"/>
      <c r="I269" s="29"/>
    </row>
    <row r="270" spans="1:9" x14ac:dyDescent="0.3">
      <c r="A270" s="29"/>
      <c r="B270" s="29"/>
      <c r="C270" s="29"/>
      <c r="D270" s="29"/>
      <c r="E270" s="95"/>
      <c r="F270" s="179"/>
      <c r="G270" s="179"/>
      <c r="H270" s="30"/>
      <c r="I270" s="29"/>
    </row>
    <row r="271" spans="1:9" x14ac:dyDescent="0.3">
      <c r="A271" s="29"/>
      <c r="B271" s="29"/>
      <c r="C271" s="29"/>
      <c r="D271" s="29"/>
      <c r="E271" s="95"/>
      <c r="F271" s="179"/>
      <c r="G271" s="179"/>
      <c r="H271" s="30"/>
      <c r="I271" s="29"/>
    </row>
    <row r="272" spans="1:9" x14ac:dyDescent="0.3">
      <c r="A272" s="29"/>
      <c r="B272" s="29"/>
      <c r="C272" s="29"/>
      <c r="D272" s="29"/>
      <c r="E272" s="95"/>
      <c r="F272" s="179"/>
      <c r="G272" s="179"/>
      <c r="H272" s="30"/>
      <c r="I272" s="29"/>
    </row>
    <row r="273" spans="1:9" x14ac:dyDescent="0.3">
      <c r="A273" s="29"/>
      <c r="B273" s="29"/>
      <c r="C273" s="29"/>
      <c r="D273" s="29"/>
      <c r="E273" s="95"/>
      <c r="F273" s="179"/>
      <c r="G273" s="179"/>
      <c r="H273" s="30"/>
      <c r="I273" s="29"/>
    </row>
    <row r="274" spans="1:9" x14ac:dyDescent="0.3">
      <c r="A274" s="29"/>
      <c r="B274" s="29"/>
      <c r="C274" s="29"/>
      <c r="D274" s="29"/>
      <c r="E274" s="95"/>
      <c r="F274" s="179"/>
      <c r="G274" s="179"/>
      <c r="H274" s="30"/>
      <c r="I274" s="29"/>
    </row>
    <row r="275" spans="1:9" x14ac:dyDescent="0.3">
      <c r="A275" s="29"/>
      <c r="B275" s="29"/>
      <c r="C275" s="29"/>
      <c r="D275" s="29"/>
      <c r="E275" s="95"/>
      <c r="F275" s="179"/>
      <c r="G275" s="179"/>
      <c r="H275" s="30"/>
      <c r="I275" s="29"/>
    </row>
    <row r="276" spans="1:9" x14ac:dyDescent="0.3">
      <c r="A276" s="29"/>
      <c r="B276" s="29"/>
      <c r="C276" s="29"/>
      <c r="D276" s="29"/>
      <c r="E276" s="95"/>
      <c r="F276" s="179"/>
      <c r="G276" s="179"/>
      <c r="H276" s="30"/>
      <c r="I276" s="29"/>
    </row>
    <row r="277" spans="1:9" x14ac:dyDescent="0.3">
      <c r="A277" s="29"/>
      <c r="B277" s="29"/>
      <c r="C277" s="29"/>
      <c r="D277" s="29"/>
      <c r="E277" s="95"/>
      <c r="F277" s="179"/>
      <c r="G277" s="179"/>
      <c r="H277" s="30"/>
      <c r="I277" s="29"/>
    </row>
    <row r="278" spans="1:9" x14ac:dyDescent="0.3">
      <c r="A278" s="29"/>
      <c r="B278" s="29"/>
      <c r="C278" s="29"/>
      <c r="D278" s="29"/>
      <c r="E278" s="95"/>
      <c r="F278" s="179"/>
      <c r="G278" s="179"/>
      <c r="H278" s="30"/>
      <c r="I278" s="29"/>
    </row>
    <row r="279" spans="1:9" x14ac:dyDescent="0.3">
      <c r="A279" s="29"/>
      <c r="B279" s="29"/>
      <c r="C279" s="29"/>
      <c r="D279" s="29"/>
      <c r="E279" s="95"/>
      <c r="F279" s="179"/>
      <c r="G279" s="179"/>
      <c r="H279" s="30"/>
      <c r="I279" s="29"/>
    </row>
    <row r="280" spans="1:9" x14ac:dyDescent="0.3">
      <c r="A280" s="102"/>
      <c r="B280" s="102"/>
      <c r="C280" s="102"/>
      <c r="D280" s="102"/>
      <c r="E280" s="103"/>
      <c r="F280" s="180"/>
      <c r="G280" s="180"/>
      <c r="H280" s="104"/>
      <c r="I280" s="102"/>
    </row>
    <row r="281" spans="1:9" x14ac:dyDescent="0.3">
      <c r="A281" s="102"/>
      <c r="B281" s="102"/>
      <c r="C281" s="102"/>
      <c r="D281" s="102"/>
      <c r="E281" s="103"/>
      <c r="F281" s="180"/>
      <c r="G281" s="180"/>
      <c r="H281" s="104"/>
      <c r="I281" s="102"/>
    </row>
    <row r="282" spans="1:9" x14ac:dyDescent="0.3">
      <c r="A282" s="102"/>
      <c r="B282" s="102"/>
      <c r="C282" s="102"/>
      <c r="D282" s="102"/>
      <c r="E282" s="103"/>
      <c r="F282" s="180"/>
      <c r="G282" s="180"/>
      <c r="H282" s="104"/>
      <c r="I282" s="102"/>
    </row>
    <row r="283" spans="1:9" x14ac:dyDescent="0.3">
      <c r="A283" s="102"/>
      <c r="B283" s="102"/>
      <c r="C283" s="102"/>
      <c r="D283" s="102"/>
      <c r="E283" s="103"/>
      <c r="F283" s="180"/>
      <c r="G283" s="180"/>
      <c r="H283" s="104"/>
      <c r="I283" s="102"/>
    </row>
    <row r="284" spans="1:9" x14ac:dyDescent="0.3">
      <c r="A284" s="102"/>
      <c r="B284" s="102"/>
      <c r="C284" s="102"/>
      <c r="D284" s="102"/>
      <c r="E284" s="103"/>
      <c r="F284" s="180"/>
      <c r="G284" s="180"/>
      <c r="H284" s="104"/>
      <c r="I284" s="102"/>
    </row>
    <row r="285" spans="1:9" x14ac:dyDescent="0.3">
      <c r="A285" s="102"/>
      <c r="B285" s="102"/>
      <c r="C285" s="102"/>
      <c r="D285" s="102"/>
      <c r="E285" s="103"/>
      <c r="F285" s="180"/>
      <c r="G285" s="180"/>
      <c r="H285" s="104"/>
      <c r="I285" s="102"/>
    </row>
    <row r="286" spans="1:9" x14ac:dyDescent="0.3">
      <c r="A286" s="102"/>
      <c r="B286" s="102"/>
      <c r="C286" s="102"/>
      <c r="D286" s="102"/>
      <c r="E286" s="103"/>
      <c r="F286" s="180"/>
      <c r="G286" s="180"/>
      <c r="H286" s="104"/>
      <c r="I286" s="102"/>
    </row>
    <row r="287" spans="1:9" x14ac:dyDescent="0.3">
      <c r="A287" s="102"/>
      <c r="B287" s="102"/>
      <c r="C287" s="102"/>
      <c r="D287" s="102"/>
      <c r="E287" s="103"/>
      <c r="F287" s="180"/>
      <c r="G287" s="180"/>
      <c r="H287" s="104"/>
      <c r="I287" s="102"/>
    </row>
    <row r="288" spans="1:9" x14ac:dyDescent="0.3">
      <c r="A288" s="102"/>
      <c r="B288" s="102"/>
      <c r="C288" s="102"/>
      <c r="D288" s="102"/>
      <c r="E288" s="103"/>
      <c r="F288" s="180"/>
      <c r="G288" s="180"/>
      <c r="H288" s="104"/>
      <c r="I288" s="102"/>
    </row>
    <row r="289" spans="1:9" x14ac:dyDescent="0.3">
      <c r="A289" s="102"/>
      <c r="B289" s="102"/>
      <c r="C289" s="102"/>
      <c r="D289" s="102"/>
      <c r="E289" s="103"/>
      <c r="F289" s="180"/>
      <c r="G289" s="180"/>
      <c r="H289" s="104"/>
      <c r="I289" s="102"/>
    </row>
    <row r="290" spans="1:9" x14ac:dyDescent="0.3">
      <c r="A290" s="102"/>
      <c r="B290" s="102"/>
      <c r="C290" s="102"/>
      <c r="D290" s="102"/>
      <c r="E290" s="103"/>
      <c r="F290" s="180"/>
      <c r="G290" s="180"/>
      <c r="H290" s="104"/>
      <c r="I290" s="102"/>
    </row>
    <row r="291" spans="1:9" x14ac:dyDescent="0.3">
      <c r="A291" s="102"/>
      <c r="B291" s="102"/>
      <c r="C291" s="102"/>
      <c r="D291" s="102"/>
      <c r="E291" s="103"/>
      <c r="F291" s="180"/>
      <c r="G291" s="180"/>
      <c r="H291" s="104"/>
      <c r="I291" s="102"/>
    </row>
    <row r="292" spans="1:9" x14ac:dyDescent="0.3">
      <c r="A292" s="102"/>
      <c r="B292" s="102"/>
      <c r="C292" s="102"/>
      <c r="D292" s="102"/>
      <c r="E292" s="103"/>
      <c r="F292" s="180"/>
      <c r="G292" s="180"/>
      <c r="H292" s="104"/>
      <c r="I292" s="102"/>
    </row>
    <row r="293" spans="1:9" x14ac:dyDescent="0.3">
      <c r="A293" s="102"/>
      <c r="B293" s="102"/>
      <c r="C293" s="102"/>
      <c r="D293" s="102"/>
      <c r="E293" s="103"/>
      <c r="F293" s="180"/>
      <c r="G293" s="180"/>
      <c r="H293" s="104"/>
      <c r="I293" s="102"/>
    </row>
    <row r="294" spans="1:9" x14ac:dyDescent="0.3">
      <c r="A294" s="102"/>
      <c r="B294" s="102"/>
      <c r="C294" s="102"/>
      <c r="D294" s="102"/>
      <c r="E294" s="103"/>
      <c r="F294" s="180"/>
      <c r="G294" s="180"/>
      <c r="H294" s="104"/>
      <c r="I294" s="102"/>
    </row>
    <row r="295" spans="1:9" x14ac:dyDescent="0.3">
      <c r="A295" s="102"/>
      <c r="B295" s="102"/>
      <c r="C295" s="102"/>
      <c r="D295" s="102"/>
      <c r="E295" s="103"/>
      <c r="F295" s="180"/>
      <c r="G295" s="180"/>
      <c r="H295" s="104"/>
      <c r="I295" s="102"/>
    </row>
    <row r="296" spans="1:9" x14ac:dyDescent="0.3">
      <c r="A296" s="102"/>
      <c r="B296" s="102"/>
      <c r="C296" s="102"/>
      <c r="D296" s="102"/>
      <c r="E296" s="103"/>
      <c r="F296" s="180"/>
      <c r="G296" s="180"/>
      <c r="H296" s="104"/>
      <c r="I296" s="102"/>
    </row>
    <row r="297" spans="1:9" x14ac:dyDescent="0.3">
      <c r="A297" s="102"/>
      <c r="B297" s="102"/>
      <c r="C297" s="102"/>
      <c r="D297" s="102"/>
      <c r="E297" s="103"/>
      <c r="F297" s="180"/>
      <c r="G297" s="180"/>
      <c r="H297" s="104"/>
      <c r="I297" s="102"/>
    </row>
    <row r="298" spans="1:9" x14ac:dyDescent="0.3">
      <c r="A298" s="102"/>
      <c r="B298" s="102"/>
      <c r="C298" s="102"/>
      <c r="D298" s="102"/>
      <c r="E298" s="103"/>
      <c r="F298" s="180"/>
      <c r="G298" s="180"/>
      <c r="H298" s="104"/>
      <c r="I298" s="102"/>
    </row>
    <row r="299" spans="1:9" x14ac:dyDescent="0.3">
      <c r="A299" s="102"/>
      <c r="B299" s="102"/>
      <c r="C299" s="102"/>
      <c r="D299" s="102"/>
      <c r="E299" s="103"/>
      <c r="F299" s="180"/>
      <c r="G299" s="180"/>
      <c r="H299" s="104"/>
      <c r="I299" s="102"/>
    </row>
    <row r="300" spans="1:9" x14ac:dyDescent="0.3">
      <c r="A300" s="102"/>
      <c r="B300" s="102"/>
      <c r="C300" s="102"/>
      <c r="D300" s="102"/>
      <c r="E300" s="103"/>
      <c r="F300" s="180"/>
      <c r="G300" s="180"/>
      <c r="H300" s="104"/>
      <c r="I300" s="102"/>
    </row>
    <row r="301" spans="1:9" x14ac:dyDescent="0.3">
      <c r="A301" s="102"/>
      <c r="B301" s="102"/>
      <c r="C301" s="102"/>
      <c r="D301" s="102"/>
      <c r="E301" s="103"/>
      <c r="F301" s="180"/>
      <c r="G301" s="180"/>
      <c r="H301" s="104"/>
      <c r="I301" s="102"/>
    </row>
    <row r="302" spans="1:9" x14ac:dyDescent="0.3">
      <c r="A302" s="102"/>
      <c r="B302" s="102"/>
      <c r="C302" s="102"/>
      <c r="D302" s="102"/>
      <c r="E302" s="103"/>
      <c r="F302" s="180"/>
      <c r="G302" s="180"/>
      <c r="H302" s="104"/>
      <c r="I302" s="102"/>
    </row>
    <row r="303" spans="1:9" x14ac:dyDescent="0.3">
      <c r="A303" s="102"/>
      <c r="B303" s="102"/>
      <c r="C303" s="102"/>
      <c r="D303" s="102"/>
      <c r="E303" s="103"/>
      <c r="F303" s="180"/>
      <c r="G303" s="180"/>
      <c r="H303" s="104"/>
      <c r="I303" s="102"/>
    </row>
    <row r="304" spans="1:9" x14ac:dyDescent="0.3">
      <c r="A304" s="102"/>
      <c r="B304" s="102"/>
      <c r="C304" s="102"/>
      <c r="D304" s="102"/>
      <c r="E304" s="103"/>
      <c r="F304" s="180"/>
      <c r="G304" s="180"/>
      <c r="H304" s="104"/>
      <c r="I304" s="102"/>
    </row>
    <row r="305" spans="1:9" x14ac:dyDescent="0.3">
      <c r="A305" s="102"/>
      <c r="B305" s="102"/>
      <c r="C305" s="102"/>
      <c r="D305" s="102"/>
      <c r="E305" s="103"/>
      <c r="F305" s="180"/>
      <c r="G305" s="180"/>
      <c r="H305" s="104"/>
      <c r="I305" s="102"/>
    </row>
    <row r="306" spans="1:9" x14ac:dyDescent="0.3">
      <c r="A306" s="102"/>
      <c r="B306" s="102"/>
      <c r="C306" s="102"/>
      <c r="D306" s="102"/>
      <c r="E306" s="103"/>
      <c r="F306" s="180"/>
      <c r="G306" s="180"/>
      <c r="H306" s="104"/>
      <c r="I306" s="102"/>
    </row>
    <row r="307" spans="1:9" x14ac:dyDescent="0.3">
      <c r="A307" s="102"/>
      <c r="B307" s="102"/>
      <c r="C307" s="102"/>
      <c r="D307" s="102"/>
      <c r="E307" s="103"/>
      <c r="F307" s="180"/>
      <c r="G307" s="180"/>
      <c r="H307" s="104"/>
      <c r="I307" s="102"/>
    </row>
    <row r="308" spans="1:9" x14ac:dyDescent="0.3">
      <c r="A308" s="102"/>
      <c r="B308" s="102"/>
      <c r="C308" s="102"/>
      <c r="D308" s="102"/>
      <c r="E308" s="103"/>
      <c r="F308" s="180"/>
      <c r="G308" s="180"/>
      <c r="H308" s="104"/>
      <c r="I308" s="102"/>
    </row>
    <row r="309" spans="1:9" x14ac:dyDescent="0.3">
      <c r="A309" s="102"/>
      <c r="B309" s="102"/>
      <c r="C309" s="102"/>
      <c r="D309" s="102"/>
      <c r="E309" s="103"/>
      <c r="F309" s="180"/>
      <c r="G309" s="180"/>
      <c r="H309" s="104"/>
      <c r="I309" s="102"/>
    </row>
    <row r="310" spans="1:9" x14ac:dyDescent="0.3">
      <c r="A310" s="102"/>
      <c r="B310" s="102"/>
      <c r="C310" s="102"/>
      <c r="D310" s="102"/>
      <c r="E310" s="103"/>
      <c r="F310" s="180"/>
      <c r="G310" s="180"/>
      <c r="H310" s="104"/>
      <c r="I310" s="102"/>
    </row>
    <row r="311" spans="1:9" x14ac:dyDescent="0.3">
      <c r="A311" s="102"/>
      <c r="B311" s="102"/>
      <c r="C311" s="102"/>
      <c r="D311" s="102"/>
      <c r="E311" s="103"/>
      <c r="F311" s="180"/>
      <c r="G311" s="180"/>
      <c r="H311" s="104"/>
      <c r="I311" s="102"/>
    </row>
    <row r="312" spans="1:9" x14ac:dyDescent="0.3">
      <c r="A312" s="102"/>
      <c r="B312" s="102"/>
      <c r="C312" s="102"/>
      <c r="D312" s="102"/>
      <c r="E312" s="103"/>
      <c r="F312" s="180"/>
      <c r="G312" s="180"/>
      <c r="H312" s="104"/>
      <c r="I312" s="102"/>
    </row>
    <row r="313" spans="1:9" x14ac:dyDescent="0.3">
      <c r="A313" s="102"/>
      <c r="B313" s="102"/>
      <c r="C313" s="102"/>
      <c r="D313" s="102"/>
      <c r="E313" s="103"/>
      <c r="F313" s="180"/>
      <c r="G313" s="180"/>
      <c r="H313" s="104"/>
      <c r="I313" s="102"/>
    </row>
    <row r="314" spans="1:9" x14ac:dyDescent="0.3">
      <c r="A314" s="102"/>
      <c r="B314" s="102"/>
      <c r="C314" s="102"/>
      <c r="D314" s="102"/>
      <c r="E314" s="103"/>
      <c r="F314" s="180"/>
      <c r="G314" s="180"/>
      <c r="H314" s="104"/>
      <c r="I314" s="102"/>
    </row>
    <row r="315" spans="1:9" x14ac:dyDescent="0.3">
      <c r="A315" s="102"/>
      <c r="B315" s="102"/>
      <c r="C315" s="102"/>
      <c r="D315" s="102"/>
      <c r="E315" s="103"/>
      <c r="F315" s="180"/>
      <c r="G315" s="180"/>
      <c r="H315" s="104"/>
      <c r="I315" s="102"/>
    </row>
    <row r="316" spans="1:9" x14ac:dyDescent="0.3">
      <c r="A316" s="102"/>
      <c r="B316" s="102"/>
      <c r="C316" s="102"/>
      <c r="D316" s="102"/>
      <c r="E316" s="103"/>
      <c r="F316" s="180"/>
      <c r="G316" s="180"/>
      <c r="H316" s="104"/>
      <c r="I316" s="102"/>
    </row>
    <row r="317" spans="1:9" x14ac:dyDescent="0.3">
      <c r="A317" s="102"/>
      <c r="B317" s="102"/>
      <c r="C317" s="102"/>
      <c r="D317" s="102"/>
      <c r="E317" s="103"/>
      <c r="F317" s="180"/>
      <c r="G317" s="180"/>
      <c r="H317" s="104"/>
      <c r="I317" s="102"/>
    </row>
    <row r="318" spans="1:9" x14ac:dyDescent="0.3">
      <c r="A318" s="102"/>
      <c r="B318" s="102"/>
      <c r="C318" s="102"/>
      <c r="D318" s="102"/>
      <c r="E318" s="103"/>
      <c r="F318" s="180"/>
      <c r="G318" s="180"/>
      <c r="H318" s="104"/>
      <c r="I318" s="102"/>
    </row>
    <row r="319" spans="1:9" x14ac:dyDescent="0.3">
      <c r="A319" s="102"/>
      <c r="B319" s="102"/>
      <c r="C319" s="102"/>
      <c r="D319" s="102"/>
      <c r="E319" s="103"/>
      <c r="F319" s="180"/>
      <c r="G319" s="180"/>
      <c r="H319" s="104"/>
      <c r="I319" s="102"/>
    </row>
    <row r="320" spans="1:9" x14ac:dyDescent="0.3">
      <c r="A320" s="102"/>
      <c r="B320" s="102"/>
      <c r="C320" s="102"/>
      <c r="D320" s="102"/>
      <c r="E320" s="103"/>
      <c r="F320" s="180"/>
      <c r="G320" s="180"/>
      <c r="H320" s="104"/>
      <c r="I320" s="102"/>
    </row>
    <row r="321" spans="1:9" x14ac:dyDescent="0.3">
      <c r="A321" s="102"/>
      <c r="B321" s="102"/>
      <c r="C321" s="102"/>
      <c r="D321" s="102"/>
      <c r="E321" s="103"/>
      <c r="F321" s="180"/>
      <c r="G321" s="180"/>
      <c r="H321" s="104"/>
      <c r="I321" s="102"/>
    </row>
    <row r="322" spans="1:9" x14ac:dyDescent="0.3">
      <c r="A322" s="102"/>
      <c r="B322" s="102"/>
      <c r="C322" s="102"/>
      <c r="D322" s="102"/>
      <c r="E322" s="103"/>
      <c r="F322" s="180"/>
      <c r="G322" s="180"/>
      <c r="H322" s="104"/>
      <c r="I322" s="102"/>
    </row>
    <row r="323" spans="1:9" x14ac:dyDescent="0.3">
      <c r="A323" s="102"/>
      <c r="B323" s="102"/>
      <c r="C323" s="102"/>
      <c r="D323" s="102"/>
      <c r="E323" s="103"/>
      <c r="F323" s="180"/>
      <c r="G323" s="180"/>
      <c r="H323" s="104"/>
      <c r="I323" s="102"/>
    </row>
    <row r="324" spans="1:9" x14ac:dyDescent="0.3">
      <c r="A324" s="102"/>
      <c r="B324" s="102"/>
      <c r="C324" s="102"/>
      <c r="D324" s="102"/>
      <c r="E324" s="103"/>
      <c r="F324" s="180"/>
      <c r="G324" s="180"/>
      <c r="H324" s="104"/>
      <c r="I324" s="102"/>
    </row>
    <row r="325" spans="1:9" x14ac:dyDescent="0.3">
      <c r="A325" s="102"/>
      <c r="B325" s="102"/>
      <c r="C325" s="102"/>
      <c r="D325" s="102"/>
      <c r="E325" s="103"/>
      <c r="F325" s="180"/>
      <c r="G325" s="180"/>
      <c r="H325" s="104"/>
      <c r="I325" s="102"/>
    </row>
    <row r="326" spans="1:9" x14ac:dyDescent="0.3">
      <c r="A326" s="102"/>
      <c r="B326" s="102"/>
      <c r="C326" s="102"/>
      <c r="D326" s="102"/>
      <c r="E326" s="103"/>
      <c r="F326" s="180"/>
      <c r="G326" s="180"/>
      <c r="H326" s="104"/>
      <c r="I326" s="102"/>
    </row>
    <row r="327" spans="1:9" x14ac:dyDescent="0.3">
      <c r="A327" s="102"/>
      <c r="B327" s="102"/>
      <c r="C327" s="102"/>
      <c r="D327" s="102"/>
      <c r="E327" s="103"/>
      <c r="F327" s="180"/>
      <c r="G327" s="180"/>
      <c r="H327" s="104"/>
      <c r="I327" s="102"/>
    </row>
    <row r="328" spans="1:9" x14ac:dyDescent="0.3">
      <c r="A328" s="102"/>
      <c r="B328" s="102"/>
      <c r="C328" s="102"/>
      <c r="D328" s="102"/>
      <c r="E328" s="103"/>
      <c r="F328" s="180"/>
      <c r="G328" s="180"/>
      <c r="H328" s="104"/>
      <c r="I328" s="102"/>
    </row>
    <row r="329" spans="1:9" x14ac:dyDescent="0.3">
      <c r="A329" s="102"/>
      <c r="B329" s="102"/>
      <c r="C329" s="102"/>
      <c r="D329" s="102"/>
      <c r="E329" s="103"/>
      <c r="F329" s="180"/>
      <c r="G329" s="180"/>
      <c r="H329" s="104"/>
      <c r="I329" s="102"/>
    </row>
    <row r="330" spans="1:9" x14ac:dyDescent="0.3">
      <c r="A330" s="102"/>
      <c r="B330" s="102"/>
      <c r="C330" s="102"/>
      <c r="D330" s="102"/>
      <c r="E330" s="103"/>
      <c r="F330" s="180"/>
      <c r="G330" s="180"/>
      <c r="H330" s="104"/>
      <c r="I330" s="102"/>
    </row>
    <row r="331" spans="1:9" x14ac:dyDescent="0.3">
      <c r="A331" s="102"/>
      <c r="B331" s="102"/>
      <c r="C331" s="102"/>
      <c r="D331" s="102"/>
      <c r="E331" s="103"/>
      <c r="F331" s="180"/>
      <c r="G331" s="180"/>
      <c r="H331" s="104"/>
      <c r="I331" s="102"/>
    </row>
    <row r="332" spans="1:9" x14ac:dyDescent="0.3">
      <c r="A332" s="102"/>
      <c r="B332" s="102"/>
      <c r="C332" s="102"/>
      <c r="D332" s="102"/>
      <c r="E332" s="103"/>
      <c r="F332" s="180"/>
      <c r="G332" s="180"/>
      <c r="H332" s="104"/>
      <c r="I332" s="102"/>
    </row>
    <row r="333" spans="1:9" x14ac:dyDescent="0.3">
      <c r="A333" s="102"/>
      <c r="B333" s="102"/>
      <c r="C333" s="102"/>
      <c r="D333" s="102"/>
      <c r="E333" s="103"/>
      <c r="F333" s="180"/>
      <c r="G333" s="180"/>
      <c r="H333" s="104"/>
      <c r="I333" s="102"/>
    </row>
    <row r="334" spans="1:9" x14ac:dyDescent="0.3">
      <c r="A334" s="102"/>
      <c r="B334" s="102"/>
      <c r="C334" s="102"/>
      <c r="D334" s="102"/>
      <c r="E334" s="103"/>
      <c r="F334" s="180"/>
      <c r="G334" s="180"/>
      <c r="H334" s="104"/>
      <c r="I334" s="102"/>
    </row>
    <row r="335" spans="1:9" x14ac:dyDescent="0.3">
      <c r="A335" s="102"/>
      <c r="B335" s="102"/>
      <c r="C335" s="102"/>
      <c r="D335" s="102"/>
      <c r="E335" s="103"/>
      <c r="F335" s="180"/>
      <c r="G335" s="180"/>
      <c r="H335" s="104"/>
      <c r="I335" s="102"/>
    </row>
    <row r="336" spans="1:9" x14ac:dyDescent="0.3">
      <c r="A336" s="102"/>
      <c r="B336" s="102"/>
      <c r="C336" s="102"/>
      <c r="D336" s="102"/>
      <c r="E336" s="103"/>
      <c r="F336" s="180"/>
      <c r="G336" s="180"/>
      <c r="H336" s="104"/>
      <c r="I336" s="102"/>
    </row>
    <row r="337" spans="1:9" x14ac:dyDescent="0.3">
      <c r="A337" s="102"/>
      <c r="B337" s="102"/>
      <c r="C337" s="102"/>
      <c r="D337" s="102"/>
      <c r="E337" s="103"/>
      <c r="F337" s="180"/>
      <c r="G337" s="180"/>
      <c r="H337" s="104"/>
      <c r="I337" s="102"/>
    </row>
    <row r="338" spans="1:9" x14ac:dyDescent="0.3">
      <c r="A338" s="102"/>
      <c r="B338" s="102"/>
      <c r="C338" s="102"/>
      <c r="D338" s="102"/>
      <c r="E338" s="103"/>
      <c r="F338" s="180"/>
      <c r="G338" s="180"/>
      <c r="H338" s="104"/>
      <c r="I338" s="102"/>
    </row>
    <row r="339" spans="1:9" x14ac:dyDescent="0.3">
      <c r="A339" s="102"/>
      <c r="B339" s="102"/>
      <c r="C339" s="102"/>
      <c r="D339" s="102"/>
      <c r="E339" s="103"/>
      <c r="F339" s="180"/>
      <c r="G339" s="180"/>
      <c r="H339" s="104"/>
      <c r="I339" s="102"/>
    </row>
    <row r="340" spans="1:9" x14ac:dyDescent="0.3">
      <c r="A340" s="102"/>
      <c r="B340" s="102"/>
      <c r="C340" s="102"/>
      <c r="D340" s="102"/>
      <c r="E340" s="103"/>
      <c r="F340" s="180"/>
      <c r="G340" s="180"/>
      <c r="H340" s="104"/>
      <c r="I340" s="102"/>
    </row>
    <row r="341" spans="1:9" x14ac:dyDescent="0.3">
      <c r="A341" s="102"/>
      <c r="B341" s="102"/>
      <c r="C341" s="102"/>
      <c r="D341" s="102"/>
      <c r="E341" s="103"/>
      <c r="F341" s="180"/>
      <c r="G341" s="180"/>
      <c r="H341" s="104"/>
      <c r="I341" s="102"/>
    </row>
    <row r="342" spans="1:9" x14ac:dyDescent="0.3">
      <c r="A342" s="102"/>
      <c r="B342" s="102"/>
      <c r="C342" s="102"/>
      <c r="D342" s="102"/>
      <c r="E342" s="103"/>
      <c r="F342" s="180"/>
      <c r="G342" s="180"/>
      <c r="H342" s="104"/>
      <c r="I342" s="102"/>
    </row>
    <row r="343" spans="1:9" x14ac:dyDescent="0.3">
      <c r="D343" s="29"/>
      <c r="E343" s="95"/>
      <c r="F343" s="179"/>
      <c r="G343" s="179"/>
      <c r="H343" s="30"/>
      <c r="I343" s="29"/>
    </row>
    <row r="344" spans="1:9" x14ac:dyDescent="0.3">
      <c r="D344" s="29"/>
      <c r="E344" s="95"/>
      <c r="F344" s="179"/>
      <c r="G344" s="179"/>
      <c r="H344" s="30"/>
      <c r="I344" s="29"/>
    </row>
    <row r="345" spans="1:9" x14ac:dyDescent="0.3">
      <c r="D345" s="29"/>
      <c r="E345" s="95"/>
      <c r="F345" s="179"/>
      <c r="G345" s="179"/>
      <c r="H345" s="30"/>
      <c r="I345" s="29"/>
    </row>
    <row r="346" spans="1:9" x14ac:dyDescent="0.3">
      <c r="D346" s="29"/>
      <c r="E346" s="95"/>
      <c r="F346" s="179"/>
      <c r="G346" s="179"/>
      <c r="H346" s="30"/>
      <c r="I346" s="29"/>
    </row>
    <row r="347" spans="1:9" x14ac:dyDescent="0.3">
      <c r="D347" s="29"/>
      <c r="E347" s="95"/>
      <c r="F347" s="179"/>
      <c r="G347" s="179"/>
      <c r="H347" s="30"/>
      <c r="I347" s="29"/>
    </row>
    <row r="348" spans="1:9" x14ac:dyDescent="0.3">
      <c r="D348" s="29"/>
      <c r="E348" s="95"/>
      <c r="F348" s="179"/>
      <c r="G348" s="179"/>
      <c r="H348" s="30"/>
      <c r="I348" s="29"/>
    </row>
    <row r="349" spans="1:9" x14ac:dyDescent="0.3">
      <c r="D349" s="29"/>
      <c r="E349" s="95"/>
      <c r="F349" s="179"/>
      <c r="G349" s="179"/>
      <c r="H349" s="30"/>
      <c r="I349" s="29"/>
    </row>
    <row r="350" spans="1:9" x14ac:dyDescent="0.3">
      <c r="D350" s="29"/>
      <c r="E350" s="95"/>
      <c r="F350" s="179"/>
      <c r="G350" s="179"/>
      <c r="H350" s="30"/>
      <c r="I350" s="29"/>
    </row>
    <row r="351" spans="1:9" x14ac:dyDescent="0.3">
      <c r="D351" s="29"/>
      <c r="E351" s="95"/>
      <c r="F351" s="179"/>
      <c r="G351" s="179"/>
      <c r="H351" s="30"/>
      <c r="I351" s="29"/>
    </row>
    <row r="352" spans="1:9" x14ac:dyDescent="0.3">
      <c r="D352" s="29"/>
      <c r="E352" s="95"/>
      <c r="F352" s="179"/>
      <c r="G352" s="179"/>
      <c r="H352" s="30"/>
      <c r="I352" s="29"/>
    </row>
    <row r="353" spans="4:9" x14ac:dyDescent="0.3">
      <c r="D353" s="29"/>
      <c r="E353" s="95"/>
      <c r="F353" s="179"/>
      <c r="G353" s="179"/>
      <c r="H353" s="30"/>
      <c r="I353" s="29"/>
    </row>
    <row r="354" spans="4:9" x14ac:dyDescent="0.3">
      <c r="D354" s="29"/>
      <c r="E354" s="95"/>
      <c r="F354" s="179"/>
      <c r="G354" s="179"/>
      <c r="H354" s="30"/>
      <c r="I354" s="29"/>
    </row>
    <row r="355" spans="4:9" x14ac:dyDescent="0.3">
      <c r="D355" s="29"/>
      <c r="E355" s="95"/>
      <c r="F355" s="179"/>
      <c r="G355" s="179"/>
      <c r="H355" s="30"/>
      <c r="I355" s="29"/>
    </row>
    <row r="356" spans="4:9" x14ac:dyDescent="0.3">
      <c r="D356" s="29"/>
      <c r="E356" s="95"/>
      <c r="F356" s="179"/>
      <c r="G356" s="179"/>
      <c r="H356" s="30"/>
      <c r="I356" s="29"/>
    </row>
    <row r="357" spans="4:9" x14ac:dyDescent="0.3">
      <c r="D357" s="29"/>
      <c r="E357" s="95"/>
      <c r="F357" s="179"/>
      <c r="G357" s="179"/>
      <c r="H357" s="30"/>
      <c r="I357" s="29"/>
    </row>
    <row r="358" spans="4:9" x14ac:dyDescent="0.3">
      <c r="D358" s="29"/>
      <c r="E358" s="95"/>
      <c r="F358" s="179"/>
      <c r="G358" s="179"/>
      <c r="H358" s="30"/>
      <c r="I358" s="29"/>
    </row>
    <row r="359" spans="4:9" x14ac:dyDescent="0.3">
      <c r="D359" s="29"/>
      <c r="E359" s="95"/>
      <c r="F359" s="179"/>
      <c r="G359" s="179"/>
      <c r="H359" s="30"/>
      <c r="I359" s="29"/>
    </row>
    <row r="360" spans="4:9" x14ac:dyDescent="0.3">
      <c r="D360" s="29"/>
      <c r="E360" s="95"/>
      <c r="F360" s="179"/>
      <c r="G360" s="179"/>
      <c r="H360" s="30"/>
      <c r="I360" s="29"/>
    </row>
    <row r="361" spans="4:9" x14ac:dyDescent="0.3">
      <c r="D361" s="29"/>
      <c r="E361" s="95"/>
      <c r="F361" s="179"/>
      <c r="G361" s="179"/>
      <c r="H361" s="30"/>
      <c r="I361" s="29"/>
    </row>
    <row r="362" spans="4:9" x14ac:dyDescent="0.3">
      <c r="D362" s="29"/>
      <c r="E362" s="95"/>
      <c r="F362" s="179"/>
      <c r="G362" s="179"/>
      <c r="H362" s="30"/>
      <c r="I362" s="29"/>
    </row>
    <row r="363" spans="4:9" x14ac:dyDescent="0.3">
      <c r="D363" s="29"/>
      <c r="E363" s="95"/>
      <c r="F363" s="179"/>
      <c r="G363" s="179"/>
      <c r="H363" s="30"/>
      <c r="I363" s="29"/>
    </row>
    <row r="364" spans="4:9" x14ac:dyDescent="0.3">
      <c r="D364" s="29"/>
      <c r="E364" s="95"/>
      <c r="F364" s="179"/>
      <c r="G364" s="179"/>
      <c r="H364" s="30"/>
      <c r="I364" s="29"/>
    </row>
    <row r="365" spans="4:9" x14ac:dyDescent="0.3">
      <c r="D365" s="29"/>
      <c r="E365" s="95"/>
      <c r="F365" s="179"/>
      <c r="G365" s="179"/>
      <c r="H365" s="30"/>
      <c r="I365" s="29"/>
    </row>
    <row r="366" spans="4:9" x14ac:dyDescent="0.3">
      <c r="D366" s="29"/>
      <c r="E366" s="95"/>
      <c r="F366" s="179"/>
      <c r="G366" s="179"/>
      <c r="H366" s="30"/>
      <c r="I366" s="29"/>
    </row>
    <row r="367" spans="4:9" x14ac:dyDescent="0.3">
      <c r="D367" s="29"/>
      <c r="E367" s="95"/>
      <c r="F367" s="179"/>
      <c r="G367" s="179"/>
      <c r="H367" s="30"/>
      <c r="I367" s="29"/>
    </row>
    <row r="368" spans="4:9" x14ac:dyDescent="0.3">
      <c r="D368" s="29"/>
      <c r="E368" s="95"/>
      <c r="F368" s="179"/>
      <c r="G368" s="179"/>
      <c r="H368" s="30"/>
      <c r="I368" s="29"/>
    </row>
    <row r="369" spans="4:9" x14ac:dyDescent="0.3">
      <c r="D369" s="29"/>
      <c r="E369" s="95"/>
      <c r="F369" s="179"/>
      <c r="G369" s="179"/>
      <c r="H369" s="30"/>
      <c r="I369" s="29"/>
    </row>
    <row r="370" spans="4:9" x14ac:dyDescent="0.3">
      <c r="D370" s="29"/>
      <c r="E370" s="95"/>
      <c r="F370" s="179"/>
      <c r="G370" s="179"/>
      <c r="H370" s="30"/>
      <c r="I370" s="29"/>
    </row>
    <row r="371" spans="4:9" x14ac:dyDescent="0.3">
      <c r="D371" s="29"/>
      <c r="E371" s="95"/>
      <c r="F371" s="179"/>
      <c r="G371" s="179"/>
      <c r="H371" s="30"/>
      <c r="I371" s="29"/>
    </row>
    <row r="372" spans="4:9" x14ac:dyDescent="0.3">
      <c r="D372" s="29"/>
      <c r="E372" s="95"/>
      <c r="F372" s="179"/>
      <c r="G372" s="179"/>
      <c r="H372" s="30"/>
      <c r="I372" s="29"/>
    </row>
    <row r="373" spans="4:9" x14ac:dyDescent="0.3">
      <c r="D373" s="29"/>
      <c r="E373" s="95"/>
      <c r="F373" s="179"/>
      <c r="G373" s="179"/>
      <c r="H373" s="30"/>
      <c r="I373" s="29"/>
    </row>
    <row r="374" spans="4:9" x14ac:dyDescent="0.3">
      <c r="D374" s="29"/>
      <c r="E374" s="95"/>
      <c r="F374" s="179"/>
      <c r="G374" s="179"/>
      <c r="H374" s="30"/>
      <c r="I374" s="29"/>
    </row>
    <row r="375" spans="4:9" x14ac:dyDescent="0.3">
      <c r="D375" s="29"/>
      <c r="E375" s="95"/>
      <c r="F375" s="179"/>
      <c r="G375" s="179"/>
      <c r="H375" s="30"/>
      <c r="I375" s="29"/>
    </row>
    <row r="376" spans="4:9" x14ac:dyDescent="0.3">
      <c r="D376" s="29"/>
      <c r="E376" s="95"/>
      <c r="F376" s="179"/>
      <c r="G376" s="179"/>
      <c r="H376" s="30"/>
      <c r="I376" s="29"/>
    </row>
    <row r="377" spans="4:9" x14ac:dyDescent="0.3">
      <c r="D377" s="29"/>
      <c r="E377" s="95"/>
      <c r="F377" s="179"/>
      <c r="G377" s="179"/>
      <c r="H377" s="30"/>
      <c r="I377" s="29"/>
    </row>
    <row r="378" spans="4:9" x14ac:dyDescent="0.3">
      <c r="D378" s="29"/>
      <c r="E378" s="95"/>
      <c r="F378" s="179"/>
      <c r="G378" s="179"/>
      <c r="H378" s="30"/>
      <c r="I378" s="29"/>
    </row>
    <row r="379" spans="4:9" x14ac:dyDescent="0.3">
      <c r="D379" s="29"/>
      <c r="E379" s="95"/>
      <c r="F379" s="179"/>
      <c r="G379" s="179"/>
      <c r="H379" s="30"/>
      <c r="I379" s="29"/>
    </row>
    <row r="380" spans="4:9" x14ac:dyDescent="0.3">
      <c r="D380" s="29"/>
      <c r="E380" s="95"/>
      <c r="F380" s="179"/>
      <c r="G380" s="179"/>
      <c r="H380" s="30"/>
      <c r="I380" s="29"/>
    </row>
    <row r="381" spans="4:9" x14ac:dyDescent="0.3">
      <c r="D381" s="29"/>
      <c r="E381" s="95"/>
      <c r="F381" s="179"/>
      <c r="G381" s="179"/>
      <c r="H381" s="30"/>
      <c r="I381" s="29"/>
    </row>
    <row r="382" spans="4:9" x14ac:dyDescent="0.3">
      <c r="D382" s="29"/>
      <c r="E382" s="95"/>
      <c r="F382" s="179"/>
      <c r="G382" s="179"/>
      <c r="H382" s="30"/>
      <c r="I382" s="29"/>
    </row>
    <row r="383" spans="4:9" x14ac:dyDescent="0.3">
      <c r="D383" s="29"/>
      <c r="E383" s="95"/>
      <c r="F383" s="179"/>
      <c r="G383" s="179"/>
      <c r="H383" s="30"/>
      <c r="I383" s="29"/>
    </row>
    <row r="384" spans="4:9" x14ac:dyDescent="0.3">
      <c r="D384" s="29"/>
      <c r="E384" s="95"/>
      <c r="F384" s="179"/>
      <c r="G384" s="179"/>
      <c r="H384" s="30"/>
      <c r="I384" s="29"/>
    </row>
    <row r="385" spans="4:9" x14ac:dyDescent="0.3">
      <c r="D385" s="29"/>
      <c r="E385" s="95"/>
      <c r="F385" s="179"/>
      <c r="G385" s="179"/>
      <c r="H385" s="30"/>
      <c r="I385" s="29"/>
    </row>
    <row r="386" spans="4:9" x14ac:dyDescent="0.3">
      <c r="D386" s="29"/>
      <c r="E386" s="95"/>
      <c r="F386" s="179"/>
      <c r="G386" s="179"/>
      <c r="H386" s="30"/>
      <c r="I386" s="29"/>
    </row>
    <row r="387" spans="4:9" x14ac:dyDescent="0.3">
      <c r="D387" s="29"/>
      <c r="E387" s="95"/>
      <c r="F387" s="179"/>
      <c r="G387" s="179"/>
      <c r="H387" s="30"/>
      <c r="I387" s="29"/>
    </row>
    <row r="388" spans="4:9" x14ac:dyDescent="0.3">
      <c r="D388" s="29"/>
      <c r="E388" s="95"/>
      <c r="F388" s="179"/>
      <c r="G388" s="179"/>
      <c r="H388" s="30"/>
      <c r="I388" s="29"/>
    </row>
    <row r="389" spans="4:9" x14ac:dyDescent="0.3">
      <c r="D389" s="29"/>
      <c r="E389" s="95"/>
      <c r="F389" s="179"/>
      <c r="G389" s="179"/>
      <c r="H389" s="30"/>
      <c r="I389" s="29"/>
    </row>
    <row r="390" spans="4:9" x14ac:dyDescent="0.3">
      <c r="D390" s="29"/>
      <c r="E390" s="95"/>
      <c r="F390" s="179"/>
      <c r="G390" s="179"/>
      <c r="H390" s="30"/>
      <c r="I390" s="29"/>
    </row>
    <row r="391" spans="4:9" x14ac:dyDescent="0.3">
      <c r="D391" s="29"/>
      <c r="E391" s="95"/>
      <c r="F391" s="179"/>
      <c r="G391" s="179"/>
      <c r="H391" s="30"/>
      <c r="I391" s="29"/>
    </row>
    <row r="392" spans="4:9" x14ac:dyDescent="0.3">
      <c r="D392" s="29"/>
      <c r="E392" s="95"/>
      <c r="F392" s="179"/>
      <c r="G392" s="179"/>
      <c r="H392" s="30"/>
      <c r="I392" s="29"/>
    </row>
    <row r="393" spans="4:9" x14ac:dyDescent="0.3">
      <c r="D393" s="29"/>
      <c r="E393" s="95"/>
      <c r="F393" s="179"/>
      <c r="G393" s="179"/>
      <c r="H393" s="30"/>
      <c r="I393" s="29"/>
    </row>
    <row r="394" spans="4:9" x14ac:dyDescent="0.3">
      <c r="D394" s="29"/>
      <c r="E394" s="95"/>
      <c r="F394" s="179"/>
      <c r="G394" s="179"/>
      <c r="H394" s="30"/>
      <c r="I394" s="29"/>
    </row>
    <row r="395" spans="4:9" x14ac:dyDescent="0.3">
      <c r="D395" s="29"/>
      <c r="E395" s="95"/>
      <c r="F395" s="179"/>
      <c r="G395" s="179"/>
      <c r="H395" s="30"/>
      <c r="I395" s="29"/>
    </row>
    <row r="396" spans="4:9" x14ac:dyDescent="0.3">
      <c r="D396" s="29"/>
      <c r="E396" s="95"/>
      <c r="F396" s="179"/>
      <c r="G396" s="179"/>
      <c r="H396" s="30"/>
      <c r="I396" s="29"/>
    </row>
    <row r="397" spans="4:9" x14ac:dyDescent="0.3">
      <c r="D397" s="29"/>
      <c r="E397" s="95"/>
      <c r="F397" s="179"/>
      <c r="G397" s="179"/>
      <c r="H397" s="30"/>
      <c r="I397" s="29"/>
    </row>
    <row r="398" spans="4:9" x14ac:dyDescent="0.3">
      <c r="D398" s="29"/>
      <c r="E398" s="95"/>
      <c r="F398" s="179"/>
      <c r="G398" s="179"/>
      <c r="H398" s="30"/>
      <c r="I398" s="29"/>
    </row>
    <row r="399" spans="4:9" x14ac:dyDescent="0.3">
      <c r="D399" s="29"/>
      <c r="E399" s="95"/>
      <c r="F399" s="179"/>
      <c r="G399" s="179"/>
      <c r="H399" s="30"/>
      <c r="I399" s="29"/>
    </row>
    <row r="400" spans="4:9" x14ac:dyDescent="0.3">
      <c r="D400" s="29"/>
      <c r="E400" s="95"/>
      <c r="F400" s="179"/>
      <c r="G400" s="179"/>
      <c r="H400" s="30"/>
      <c r="I400" s="29"/>
    </row>
    <row r="401" spans="4:9" x14ac:dyDescent="0.3">
      <c r="D401" s="29"/>
      <c r="E401" s="95"/>
      <c r="F401" s="179"/>
      <c r="G401" s="179"/>
      <c r="H401" s="30"/>
      <c r="I401" s="29"/>
    </row>
    <row r="402" spans="4:9" x14ac:dyDescent="0.3">
      <c r="D402" s="29"/>
      <c r="E402" s="95"/>
      <c r="F402" s="179"/>
      <c r="G402" s="179"/>
      <c r="H402" s="30"/>
      <c r="I402" s="29"/>
    </row>
    <row r="403" spans="4:9" x14ac:dyDescent="0.3">
      <c r="D403" s="29"/>
      <c r="E403" s="95"/>
      <c r="F403" s="179"/>
      <c r="G403" s="179"/>
      <c r="H403" s="30"/>
      <c r="I403" s="29"/>
    </row>
    <row r="404" spans="4:9" x14ac:dyDescent="0.3">
      <c r="D404" s="29"/>
      <c r="E404" s="95"/>
      <c r="F404" s="179"/>
      <c r="G404" s="179"/>
      <c r="H404" s="30"/>
      <c r="I404" s="29"/>
    </row>
    <row r="405" spans="4:9" x14ac:dyDescent="0.3">
      <c r="D405" s="29"/>
      <c r="E405" s="95"/>
      <c r="F405" s="179"/>
      <c r="G405" s="179"/>
      <c r="H405" s="30"/>
      <c r="I405" s="29"/>
    </row>
    <row r="406" spans="4:9" x14ac:dyDescent="0.3">
      <c r="D406" s="29"/>
      <c r="E406" s="95"/>
      <c r="F406" s="179"/>
      <c r="G406" s="179"/>
      <c r="H406" s="30"/>
      <c r="I406" s="29"/>
    </row>
    <row r="407" spans="4:9" x14ac:dyDescent="0.3">
      <c r="D407" s="29"/>
      <c r="E407" s="95"/>
      <c r="F407" s="179"/>
      <c r="G407" s="179"/>
      <c r="H407" s="30"/>
      <c r="I407" s="29"/>
    </row>
    <row r="408" spans="4:9" x14ac:dyDescent="0.3">
      <c r="D408" s="29"/>
      <c r="E408" s="95"/>
      <c r="F408" s="179"/>
      <c r="G408" s="179"/>
      <c r="H408" s="30"/>
      <c r="I408" s="29"/>
    </row>
    <row r="409" spans="4:9" x14ac:dyDescent="0.3">
      <c r="D409" s="29"/>
      <c r="E409" s="95"/>
      <c r="F409" s="179"/>
      <c r="G409" s="179"/>
      <c r="H409" s="30"/>
      <c r="I409" s="29"/>
    </row>
    <row r="410" spans="4:9" x14ac:dyDescent="0.3">
      <c r="D410" s="29"/>
      <c r="E410" s="95"/>
      <c r="F410" s="179"/>
      <c r="G410" s="179"/>
      <c r="H410" s="30"/>
      <c r="I410" s="29"/>
    </row>
    <row r="411" spans="4:9" x14ac:dyDescent="0.3">
      <c r="D411" s="29"/>
      <c r="E411" s="95"/>
      <c r="F411" s="179"/>
      <c r="G411" s="179"/>
      <c r="H411" s="30"/>
      <c r="I411" s="29"/>
    </row>
    <row r="412" spans="4:9" x14ac:dyDescent="0.3">
      <c r="D412" s="29"/>
      <c r="E412" s="95"/>
      <c r="F412" s="179"/>
      <c r="G412" s="179"/>
      <c r="H412" s="30"/>
      <c r="I412" s="29"/>
    </row>
    <row r="413" spans="4:9" x14ac:dyDescent="0.3">
      <c r="D413" s="29"/>
      <c r="E413" s="95"/>
      <c r="F413" s="179"/>
      <c r="G413" s="179"/>
      <c r="H413" s="30"/>
      <c r="I413" s="29"/>
    </row>
    <row r="414" spans="4:9" x14ac:dyDescent="0.3">
      <c r="D414" s="29"/>
      <c r="E414" s="95"/>
      <c r="F414" s="179"/>
      <c r="G414" s="179"/>
      <c r="H414" s="30"/>
      <c r="I414" s="29"/>
    </row>
    <row r="415" spans="4:9" x14ac:dyDescent="0.3">
      <c r="D415" s="29"/>
      <c r="E415" s="95"/>
      <c r="F415" s="179"/>
      <c r="G415" s="179"/>
      <c r="H415" s="30"/>
      <c r="I415" s="29"/>
    </row>
    <row r="416" spans="4:9" x14ac:dyDescent="0.3">
      <c r="D416" s="29"/>
      <c r="E416" s="95"/>
      <c r="F416" s="179"/>
      <c r="G416" s="179"/>
      <c r="H416" s="30"/>
      <c r="I416" s="29"/>
    </row>
    <row r="417" spans="4:9" x14ac:dyDescent="0.3">
      <c r="D417" s="29"/>
      <c r="E417" s="95"/>
      <c r="F417" s="179"/>
      <c r="G417" s="179"/>
      <c r="H417" s="30"/>
      <c r="I417" s="29"/>
    </row>
    <row r="418" spans="4:9" x14ac:dyDescent="0.3">
      <c r="D418" s="29"/>
      <c r="E418" s="95"/>
      <c r="F418" s="179"/>
      <c r="G418" s="179"/>
      <c r="H418" s="30"/>
      <c r="I418" s="29"/>
    </row>
    <row r="419" spans="4:9" x14ac:dyDescent="0.3">
      <c r="D419" s="29"/>
      <c r="E419" s="95"/>
      <c r="F419" s="179"/>
      <c r="G419" s="179"/>
      <c r="H419" s="30"/>
      <c r="I419" s="29"/>
    </row>
    <row r="420" spans="4:9" x14ac:dyDescent="0.3">
      <c r="D420" s="29"/>
      <c r="E420" s="95"/>
      <c r="F420" s="179"/>
      <c r="G420" s="179"/>
      <c r="H420" s="30"/>
      <c r="I420" s="29"/>
    </row>
    <row r="421" spans="4:9" x14ac:dyDescent="0.3">
      <c r="D421" s="29"/>
      <c r="E421" s="95"/>
      <c r="F421" s="179"/>
      <c r="G421" s="179"/>
      <c r="H421" s="30"/>
      <c r="I421" s="29"/>
    </row>
    <row r="422" spans="4:9" x14ac:dyDescent="0.3">
      <c r="D422" s="29"/>
      <c r="E422" s="95"/>
      <c r="F422" s="179"/>
      <c r="G422" s="179"/>
      <c r="H422" s="30"/>
      <c r="I422" s="29"/>
    </row>
    <row r="423" spans="4:9" x14ac:dyDescent="0.3">
      <c r="D423" s="29"/>
      <c r="E423" s="95"/>
      <c r="F423" s="179"/>
      <c r="G423" s="179"/>
      <c r="H423" s="30"/>
      <c r="I423" s="29"/>
    </row>
    <row r="424" spans="4:9" x14ac:dyDescent="0.3">
      <c r="D424" s="29"/>
      <c r="E424" s="95"/>
      <c r="F424" s="179"/>
      <c r="G424" s="179"/>
      <c r="H424" s="30"/>
      <c r="I424" s="29"/>
    </row>
    <row r="425" spans="4:9" x14ac:dyDescent="0.3">
      <c r="D425" s="29"/>
      <c r="E425" s="95"/>
      <c r="F425" s="179"/>
      <c r="G425" s="179"/>
      <c r="H425" s="30"/>
      <c r="I425" s="29"/>
    </row>
    <row r="426" spans="4:9" x14ac:dyDescent="0.3">
      <c r="D426" s="29"/>
      <c r="E426" s="95"/>
      <c r="F426" s="179"/>
      <c r="G426" s="179"/>
      <c r="H426" s="30"/>
      <c r="I426" s="29"/>
    </row>
    <row r="427" spans="4:9" x14ac:dyDescent="0.3">
      <c r="D427" s="29"/>
      <c r="E427" s="95"/>
      <c r="F427" s="179"/>
      <c r="G427" s="179"/>
      <c r="H427" s="30"/>
      <c r="I427" s="29"/>
    </row>
    <row r="428" spans="4:9" x14ac:dyDescent="0.3">
      <c r="D428" s="29"/>
      <c r="E428" s="95"/>
      <c r="F428" s="179"/>
      <c r="G428" s="179"/>
      <c r="H428" s="30"/>
      <c r="I428" s="29"/>
    </row>
    <row r="429" spans="4:9" x14ac:dyDescent="0.3">
      <c r="D429" s="29"/>
      <c r="E429" s="95"/>
      <c r="F429" s="179"/>
      <c r="G429" s="179"/>
      <c r="H429" s="30"/>
      <c r="I429" s="29"/>
    </row>
    <row r="430" spans="4:9" x14ac:dyDescent="0.3">
      <c r="D430" s="29"/>
      <c r="E430" s="95"/>
      <c r="F430" s="179"/>
      <c r="G430" s="179"/>
      <c r="H430" s="30"/>
      <c r="I430" s="29"/>
    </row>
    <row r="431" spans="4:9" x14ac:dyDescent="0.3">
      <c r="D431" s="29"/>
      <c r="E431" s="95"/>
      <c r="F431" s="179"/>
      <c r="G431" s="179"/>
      <c r="H431" s="30"/>
      <c r="I431" s="29"/>
    </row>
    <row r="432" spans="4:9" x14ac:dyDescent="0.3">
      <c r="D432" s="29"/>
      <c r="E432" s="95"/>
      <c r="F432" s="179"/>
      <c r="G432" s="179"/>
      <c r="H432" s="30"/>
      <c r="I432" s="29"/>
    </row>
    <row r="433" spans="4:9" x14ac:dyDescent="0.3">
      <c r="D433" s="29"/>
      <c r="E433" s="95"/>
      <c r="F433" s="179"/>
      <c r="G433" s="179"/>
      <c r="H433" s="30"/>
      <c r="I433" s="29"/>
    </row>
    <row r="434" spans="4:9" x14ac:dyDescent="0.3">
      <c r="D434" s="29"/>
      <c r="E434" s="95"/>
      <c r="F434" s="179"/>
      <c r="G434" s="179"/>
      <c r="H434" s="30"/>
      <c r="I434" s="29"/>
    </row>
    <row r="435" spans="4:9" x14ac:dyDescent="0.3">
      <c r="D435" s="29"/>
      <c r="E435" s="95"/>
      <c r="F435" s="179"/>
      <c r="G435" s="179"/>
      <c r="H435" s="30"/>
      <c r="I435" s="29"/>
    </row>
    <row r="436" spans="4:9" x14ac:dyDescent="0.3">
      <c r="D436" s="29"/>
      <c r="E436" s="95"/>
      <c r="F436" s="179"/>
      <c r="G436" s="179"/>
      <c r="H436" s="30"/>
      <c r="I436" s="29"/>
    </row>
    <row r="437" spans="4:9" x14ac:dyDescent="0.3">
      <c r="D437" s="29"/>
      <c r="E437" s="95"/>
      <c r="F437" s="179"/>
      <c r="G437" s="179"/>
      <c r="H437" s="30"/>
      <c r="I437" s="29"/>
    </row>
    <row r="438" spans="4:9" x14ac:dyDescent="0.3">
      <c r="D438" s="29"/>
      <c r="E438" s="95"/>
      <c r="F438" s="179"/>
      <c r="G438" s="179"/>
      <c r="H438" s="30"/>
      <c r="I438" s="29"/>
    </row>
    <row r="439" spans="4:9" x14ac:dyDescent="0.3">
      <c r="D439" s="29"/>
      <c r="E439" s="95"/>
      <c r="F439" s="179"/>
      <c r="G439" s="179"/>
      <c r="H439" s="30"/>
      <c r="I439" s="29"/>
    </row>
    <row r="440" spans="4:9" x14ac:dyDescent="0.3">
      <c r="D440" s="29"/>
      <c r="E440" s="95"/>
      <c r="F440" s="179"/>
      <c r="G440" s="179"/>
      <c r="H440" s="30"/>
      <c r="I440" s="29"/>
    </row>
    <row r="441" spans="4:9" x14ac:dyDescent="0.3">
      <c r="D441" s="29"/>
      <c r="E441" s="95"/>
      <c r="F441" s="179"/>
      <c r="G441" s="179"/>
      <c r="H441" s="30"/>
      <c r="I441" s="29"/>
    </row>
    <row r="442" spans="4:9" x14ac:dyDescent="0.3">
      <c r="D442" s="29"/>
      <c r="E442" s="95"/>
      <c r="F442" s="179"/>
      <c r="G442" s="179"/>
      <c r="H442" s="30"/>
      <c r="I442" s="29"/>
    </row>
    <row r="443" spans="4:9" x14ac:dyDescent="0.3">
      <c r="D443" s="29"/>
      <c r="E443" s="95"/>
      <c r="F443" s="179"/>
      <c r="G443" s="179"/>
      <c r="H443" s="30"/>
      <c r="I443" s="29"/>
    </row>
    <row r="444" spans="4:9" x14ac:dyDescent="0.3">
      <c r="D444" s="29"/>
      <c r="E444" s="95"/>
      <c r="F444" s="179"/>
      <c r="G444" s="179"/>
      <c r="H444" s="30"/>
      <c r="I444" s="29"/>
    </row>
    <row r="445" spans="4:9" x14ac:dyDescent="0.3">
      <c r="D445" s="29"/>
      <c r="E445" s="95"/>
      <c r="F445" s="179"/>
      <c r="G445" s="179"/>
      <c r="H445" s="30"/>
      <c r="I445" s="29"/>
    </row>
    <row r="446" spans="4:9" x14ac:dyDescent="0.3">
      <c r="D446" s="29"/>
      <c r="E446" s="95"/>
      <c r="F446" s="179"/>
      <c r="G446" s="179"/>
      <c r="H446" s="30"/>
      <c r="I446" s="29"/>
    </row>
    <row r="447" spans="4:9" x14ac:dyDescent="0.3">
      <c r="D447" s="29"/>
      <c r="E447" s="95"/>
      <c r="F447" s="179"/>
      <c r="G447" s="179"/>
      <c r="H447" s="30"/>
      <c r="I447" s="29"/>
    </row>
    <row r="448" spans="4:9" x14ac:dyDescent="0.3">
      <c r="D448" s="29"/>
      <c r="E448" s="95"/>
      <c r="F448" s="179"/>
      <c r="G448" s="179"/>
      <c r="H448" s="30"/>
      <c r="I448" s="29"/>
    </row>
    <row r="449" spans="4:9" x14ac:dyDescent="0.3">
      <c r="D449" s="29"/>
      <c r="E449" s="95"/>
      <c r="F449" s="179"/>
      <c r="G449" s="179"/>
      <c r="H449" s="30"/>
      <c r="I449" s="29"/>
    </row>
    <row r="450" spans="4:9" x14ac:dyDescent="0.3">
      <c r="D450" s="29"/>
      <c r="E450" s="95"/>
      <c r="F450" s="179"/>
      <c r="G450" s="179"/>
      <c r="H450" s="30"/>
      <c r="I450" s="29"/>
    </row>
    <row r="451" spans="4:9" x14ac:dyDescent="0.3">
      <c r="D451" s="29"/>
      <c r="E451" s="95"/>
      <c r="F451" s="179"/>
      <c r="G451" s="179"/>
      <c r="H451" s="30"/>
      <c r="I451" s="29"/>
    </row>
    <row r="452" spans="4:9" x14ac:dyDescent="0.3">
      <c r="D452" s="29"/>
      <c r="E452" s="95"/>
      <c r="F452" s="179"/>
      <c r="G452" s="179"/>
      <c r="H452" s="30"/>
      <c r="I452" s="29"/>
    </row>
    <row r="453" spans="4:9" x14ac:dyDescent="0.3">
      <c r="D453" s="29"/>
      <c r="E453" s="95"/>
      <c r="F453" s="179"/>
      <c r="G453" s="179"/>
      <c r="H453" s="30"/>
      <c r="I453" s="29"/>
    </row>
    <row r="454" spans="4:9" x14ac:dyDescent="0.3">
      <c r="D454" s="29"/>
      <c r="E454" s="95"/>
      <c r="F454" s="179"/>
      <c r="G454" s="179"/>
      <c r="H454" s="30"/>
      <c r="I454" s="29"/>
    </row>
    <row r="455" spans="4:9" x14ac:dyDescent="0.3">
      <c r="D455" s="29"/>
      <c r="E455" s="95"/>
      <c r="F455" s="179"/>
      <c r="G455" s="179"/>
      <c r="H455" s="30"/>
      <c r="I455" s="29"/>
    </row>
    <row r="456" spans="4:9" x14ac:dyDescent="0.3">
      <c r="D456" s="29"/>
      <c r="E456" s="95"/>
      <c r="F456" s="179"/>
      <c r="G456" s="179"/>
      <c r="H456" s="30"/>
      <c r="I456" s="29"/>
    </row>
    <row r="457" spans="4:9" x14ac:dyDescent="0.3">
      <c r="D457" s="29"/>
      <c r="E457" s="95"/>
      <c r="F457" s="179"/>
      <c r="G457" s="179"/>
      <c r="H457" s="30"/>
      <c r="I457" s="29"/>
    </row>
    <row r="458" spans="4:9" x14ac:dyDescent="0.3">
      <c r="D458" s="29"/>
      <c r="E458" s="95"/>
      <c r="F458" s="179"/>
      <c r="G458" s="179"/>
      <c r="H458" s="30"/>
      <c r="I458" s="29"/>
    </row>
    <row r="459" spans="4:9" x14ac:dyDescent="0.3">
      <c r="D459" s="29"/>
      <c r="E459" s="95"/>
      <c r="F459" s="179"/>
      <c r="G459" s="179"/>
      <c r="H459" s="30"/>
      <c r="I459" s="29"/>
    </row>
    <row r="460" spans="4:9" x14ac:dyDescent="0.3">
      <c r="D460" s="29"/>
      <c r="E460" s="95"/>
      <c r="F460" s="179"/>
      <c r="G460" s="179"/>
      <c r="H460" s="30"/>
      <c r="I460" s="29"/>
    </row>
    <row r="461" spans="4:9" x14ac:dyDescent="0.3">
      <c r="D461" s="29"/>
      <c r="E461" s="95"/>
      <c r="F461" s="179"/>
      <c r="G461" s="179"/>
      <c r="H461" s="30"/>
      <c r="I461" s="29"/>
    </row>
    <row r="462" spans="4:9" x14ac:dyDescent="0.3">
      <c r="D462" s="29"/>
      <c r="E462" s="95"/>
      <c r="F462" s="179"/>
      <c r="G462" s="179"/>
      <c r="H462" s="30"/>
      <c r="I462" s="29"/>
    </row>
    <row r="463" spans="4:9" x14ac:dyDescent="0.3">
      <c r="D463" s="29"/>
      <c r="E463" s="95"/>
      <c r="F463" s="179"/>
      <c r="G463" s="179"/>
      <c r="H463" s="30"/>
      <c r="I463" s="29"/>
    </row>
    <row r="464" spans="4:9" x14ac:dyDescent="0.3">
      <c r="D464" s="29"/>
      <c r="E464" s="95"/>
      <c r="F464" s="179"/>
      <c r="G464" s="179"/>
      <c r="H464" s="30"/>
      <c r="I464" s="29"/>
    </row>
    <row r="465" spans="4:9" x14ac:dyDescent="0.3">
      <c r="D465" s="29"/>
      <c r="E465" s="95"/>
      <c r="F465" s="179"/>
      <c r="G465" s="179"/>
      <c r="H465" s="30"/>
      <c r="I465" s="29"/>
    </row>
    <row r="466" spans="4:9" x14ac:dyDescent="0.3">
      <c r="D466" s="29"/>
      <c r="E466" s="95"/>
      <c r="F466" s="179"/>
      <c r="G466" s="179"/>
      <c r="H466" s="30"/>
      <c r="I466" s="29"/>
    </row>
    <row r="467" spans="4:9" x14ac:dyDescent="0.3">
      <c r="D467" s="29"/>
      <c r="E467" s="95"/>
      <c r="F467" s="179"/>
      <c r="G467" s="179"/>
      <c r="H467" s="30"/>
      <c r="I467" s="29"/>
    </row>
    <row r="468" spans="4:9" x14ac:dyDescent="0.3">
      <c r="D468" s="29"/>
      <c r="E468" s="95"/>
      <c r="F468" s="179"/>
      <c r="G468" s="179"/>
      <c r="H468" s="30"/>
      <c r="I468" s="29"/>
    </row>
    <row r="469" spans="4:9" x14ac:dyDescent="0.3">
      <c r="D469" s="29"/>
      <c r="E469" s="95"/>
      <c r="F469" s="179"/>
      <c r="G469" s="179"/>
      <c r="H469" s="30"/>
      <c r="I469" s="29"/>
    </row>
    <row r="470" spans="4:9" x14ac:dyDescent="0.3">
      <c r="D470" s="29"/>
      <c r="E470" s="95"/>
      <c r="F470" s="179"/>
      <c r="G470" s="179"/>
      <c r="H470" s="30"/>
      <c r="I470" s="29"/>
    </row>
    <row r="471" spans="4:9" x14ac:dyDescent="0.3">
      <c r="D471" s="29"/>
      <c r="E471" s="95"/>
      <c r="F471" s="179"/>
      <c r="G471" s="179"/>
      <c r="H471" s="30"/>
      <c r="I471" s="29"/>
    </row>
    <row r="472" spans="4:9" x14ac:dyDescent="0.3">
      <c r="D472" s="29"/>
      <c r="E472" s="95"/>
      <c r="F472" s="179"/>
      <c r="G472" s="179"/>
      <c r="H472" s="30"/>
      <c r="I472" s="29"/>
    </row>
    <row r="473" spans="4:9" x14ac:dyDescent="0.3">
      <c r="D473" s="29"/>
      <c r="E473" s="95"/>
      <c r="F473" s="179"/>
      <c r="G473" s="179"/>
      <c r="H473" s="30"/>
      <c r="I473" s="29"/>
    </row>
    <row r="474" spans="4:9" x14ac:dyDescent="0.3">
      <c r="D474" s="29"/>
      <c r="E474" s="95"/>
      <c r="F474" s="179"/>
      <c r="G474" s="179"/>
      <c r="H474" s="30"/>
      <c r="I474" s="29"/>
    </row>
    <row r="475" spans="4:9" x14ac:dyDescent="0.3">
      <c r="D475" s="29"/>
      <c r="E475" s="95"/>
      <c r="F475" s="179"/>
      <c r="G475" s="179"/>
      <c r="H475" s="30"/>
      <c r="I475" s="29"/>
    </row>
    <row r="476" spans="4:9" x14ac:dyDescent="0.3">
      <c r="D476" s="29"/>
      <c r="E476" s="95"/>
      <c r="F476" s="179"/>
      <c r="G476" s="179"/>
      <c r="H476" s="30"/>
      <c r="I476" s="29"/>
    </row>
    <row r="477" spans="4:9" x14ac:dyDescent="0.3">
      <c r="D477" s="29"/>
      <c r="E477" s="95"/>
      <c r="F477" s="179"/>
      <c r="G477" s="179"/>
      <c r="H477" s="30"/>
      <c r="I477" s="29"/>
    </row>
    <row r="478" spans="4:9" x14ac:dyDescent="0.3">
      <c r="D478" s="29"/>
      <c r="E478" s="95"/>
      <c r="F478" s="179"/>
      <c r="G478" s="179"/>
      <c r="H478" s="30"/>
      <c r="I478" s="29"/>
    </row>
    <row r="479" spans="4:9" x14ac:dyDescent="0.3">
      <c r="D479" s="29"/>
      <c r="E479" s="95"/>
      <c r="F479" s="179"/>
      <c r="G479" s="179"/>
      <c r="H479" s="30"/>
      <c r="I479" s="29"/>
    </row>
    <row r="480" spans="4:9" x14ac:dyDescent="0.3">
      <c r="D480" s="29"/>
      <c r="E480" s="95"/>
      <c r="F480" s="179"/>
      <c r="G480" s="179"/>
      <c r="H480" s="30"/>
      <c r="I480" s="29"/>
    </row>
    <row r="481" spans="4:9" x14ac:dyDescent="0.3">
      <c r="D481" s="29"/>
      <c r="E481" s="95"/>
      <c r="F481" s="179"/>
      <c r="G481" s="179"/>
      <c r="H481" s="30"/>
      <c r="I481" s="29"/>
    </row>
    <row r="482" spans="4:9" x14ac:dyDescent="0.3">
      <c r="D482" s="29"/>
      <c r="E482" s="95"/>
      <c r="F482" s="179"/>
      <c r="G482" s="179"/>
      <c r="H482" s="30"/>
      <c r="I482" s="29"/>
    </row>
    <row r="483" spans="4:9" x14ac:dyDescent="0.3">
      <c r="D483" s="29"/>
      <c r="E483" s="95"/>
      <c r="F483" s="179"/>
      <c r="G483" s="179"/>
      <c r="H483" s="30"/>
      <c r="I483" s="29"/>
    </row>
    <row r="484" spans="4:9" x14ac:dyDescent="0.3">
      <c r="D484" s="29"/>
      <c r="E484" s="95"/>
      <c r="F484" s="179"/>
      <c r="G484" s="179"/>
      <c r="H484" s="30"/>
      <c r="I484" s="29"/>
    </row>
    <row r="485" spans="4:9" x14ac:dyDescent="0.3">
      <c r="D485" s="29"/>
      <c r="E485" s="95"/>
      <c r="F485" s="179"/>
      <c r="G485" s="179"/>
      <c r="H485" s="30"/>
      <c r="I485" s="29"/>
    </row>
    <row r="486" spans="4:9" x14ac:dyDescent="0.3">
      <c r="D486" s="29"/>
      <c r="E486" s="95"/>
      <c r="F486" s="179"/>
      <c r="G486" s="179"/>
      <c r="H486" s="30"/>
      <c r="I486" s="29"/>
    </row>
    <row r="487" spans="4:9" x14ac:dyDescent="0.3">
      <c r="D487" s="29"/>
      <c r="E487" s="95"/>
      <c r="F487" s="179"/>
      <c r="G487" s="179"/>
      <c r="H487" s="30"/>
      <c r="I487" s="29"/>
    </row>
    <row r="488" spans="4:9" x14ac:dyDescent="0.3">
      <c r="D488" s="29"/>
      <c r="E488" s="95"/>
      <c r="F488" s="179"/>
      <c r="G488" s="179"/>
      <c r="H488" s="30"/>
      <c r="I488" s="29"/>
    </row>
    <row r="489" spans="4:9" x14ac:dyDescent="0.3">
      <c r="D489" s="29"/>
      <c r="E489" s="95"/>
      <c r="F489" s="179"/>
      <c r="G489" s="179"/>
      <c r="H489" s="30"/>
      <c r="I489" s="29"/>
    </row>
    <row r="490" spans="4:9" x14ac:dyDescent="0.3">
      <c r="D490" s="29"/>
      <c r="E490" s="95"/>
      <c r="F490" s="179"/>
      <c r="G490" s="179"/>
      <c r="H490" s="30"/>
      <c r="I490" s="29"/>
    </row>
    <row r="491" spans="4:9" x14ac:dyDescent="0.3">
      <c r="D491" s="29"/>
      <c r="E491" s="95"/>
      <c r="F491" s="179"/>
      <c r="G491" s="179"/>
      <c r="H491" s="30"/>
      <c r="I491" s="29"/>
    </row>
    <row r="492" spans="4:9" x14ac:dyDescent="0.3">
      <c r="D492" s="29"/>
      <c r="E492" s="95"/>
      <c r="F492" s="179"/>
      <c r="G492" s="179"/>
      <c r="H492" s="30"/>
      <c r="I492" s="29"/>
    </row>
    <row r="493" spans="4:9" x14ac:dyDescent="0.3">
      <c r="D493" s="29"/>
      <c r="E493" s="95"/>
      <c r="F493" s="179"/>
      <c r="G493" s="179"/>
      <c r="H493" s="30"/>
      <c r="I493" s="29"/>
    </row>
    <row r="494" spans="4:9" x14ac:dyDescent="0.3">
      <c r="D494" s="29"/>
      <c r="E494" s="95"/>
      <c r="F494" s="179"/>
      <c r="G494" s="179"/>
      <c r="H494" s="30"/>
      <c r="I494" s="29"/>
    </row>
    <row r="495" spans="4:9" x14ac:dyDescent="0.3">
      <c r="D495" s="29"/>
      <c r="E495" s="95"/>
      <c r="F495" s="179"/>
      <c r="G495" s="179"/>
      <c r="H495" s="30"/>
      <c r="I495" s="29"/>
    </row>
    <row r="496" spans="4:9" x14ac:dyDescent="0.3">
      <c r="D496" s="29"/>
      <c r="E496" s="95"/>
      <c r="F496" s="179"/>
      <c r="G496" s="179"/>
      <c r="H496" s="30"/>
      <c r="I496" s="29"/>
    </row>
    <row r="497" spans="4:9" x14ac:dyDescent="0.3">
      <c r="D497" s="29"/>
      <c r="E497" s="95"/>
      <c r="F497" s="179"/>
      <c r="G497" s="179"/>
      <c r="H497" s="30"/>
      <c r="I497" s="29"/>
    </row>
    <row r="498" spans="4:9" x14ac:dyDescent="0.3">
      <c r="D498" s="29"/>
      <c r="E498" s="95"/>
      <c r="F498" s="179"/>
      <c r="G498" s="179"/>
      <c r="H498" s="30"/>
      <c r="I498" s="29"/>
    </row>
    <row r="499" spans="4:9" x14ac:dyDescent="0.3">
      <c r="D499" s="29"/>
      <c r="E499" s="95"/>
      <c r="F499" s="179"/>
      <c r="G499" s="179"/>
      <c r="H499" s="30"/>
      <c r="I499" s="29"/>
    </row>
    <row r="500" spans="4:9" x14ac:dyDescent="0.3">
      <c r="D500" s="29"/>
      <c r="E500" s="95"/>
      <c r="F500" s="179"/>
      <c r="G500" s="179"/>
      <c r="H500" s="30"/>
      <c r="I500" s="29"/>
    </row>
    <row r="501" spans="4:9" x14ac:dyDescent="0.3">
      <c r="D501" s="29"/>
      <c r="E501" s="95"/>
      <c r="F501" s="179"/>
      <c r="G501" s="179"/>
      <c r="H501" s="30"/>
      <c r="I501" s="29"/>
    </row>
    <row r="502" spans="4:9" x14ac:dyDescent="0.3">
      <c r="D502" s="29"/>
      <c r="E502" s="95"/>
      <c r="F502" s="179"/>
      <c r="G502" s="179"/>
      <c r="H502" s="30"/>
      <c r="I502" s="29"/>
    </row>
    <row r="503" spans="4:9" x14ac:dyDescent="0.3">
      <c r="D503" s="29"/>
      <c r="E503" s="95"/>
      <c r="F503" s="179"/>
      <c r="G503" s="179"/>
      <c r="H503" s="30"/>
      <c r="I503" s="29"/>
    </row>
    <row r="504" spans="4:9" x14ac:dyDescent="0.3">
      <c r="D504" s="29"/>
      <c r="E504" s="95"/>
      <c r="F504" s="179"/>
      <c r="G504" s="179"/>
      <c r="H504" s="30"/>
      <c r="I504" s="29"/>
    </row>
    <row r="505" spans="4:9" x14ac:dyDescent="0.3">
      <c r="D505" s="29"/>
      <c r="E505" s="95"/>
      <c r="F505" s="179"/>
      <c r="G505" s="179"/>
      <c r="H505" s="30"/>
      <c r="I505" s="29"/>
    </row>
    <row r="506" spans="4:9" x14ac:dyDescent="0.3">
      <c r="D506" s="29"/>
      <c r="E506" s="95"/>
      <c r="F506" s="179"/>
      <c r="G506" s="179"/>
      <c r="H506" s="30"/>
      <c r="I506" s="29"/>
    </row>
    <row r="507" spans="4:9" x14ac:dyDescent="0.3">
      <c r="D507" s="29"/>
      <c r="E507" s="95"/>
      <c r="F507" s="179"/>
      <c r="G507" s="179"/>
      <c r="H507" s="30"/>
      <c r="I507" s="29"/>
    </row>
    <row r="508" spans="4:9" x14ac:dyDescent="0.3">
      <c r="D508" s="29"/>
      <c r="E508" s="95"/>
      <c r="F508" s="179"/>
      <c r="G508" s="179"/>
      <c r="H508" s="30"/>
      <c r="I508" s="29"/>
    </row>
    <row r="509" spans="4:9" x14ac:dyDescent="0.3">
      <c r="D509" s="29"/>
      <c r="E509" s="95"/>
      <c r="F509" s="179"/>
      <c r="G509" s="179"/>
      <c r="H509" s="30"/>
      <c r="I509" s="29"/>
    </row>
    <row r="510" spans="4:9" x14ac:dyDescent="0.3">
      <c r="D510" s="29"/>
      <c r="E510" s="95"/>
      <c r="F510" s="179"/>
      <c r="G510" s="179"/>
      <c r="H510" s="30"/>
      <c r="I510" s="29"/>
    </row>
    <row r="511" spans="4:9" x14ac:dyDescent="0.3">
      <c r="D511" s="29"/>
      <c r="E511" s="95"/>
      <c r="F511" s="179"/>
      <c r="G511" s="179"/>
      <c r="H511" s="30"/>
      <c r="I511" s="29"/>
    </row>
    <row r="512" spans="4:9" x14ac:dyDescent="0.3">
      <c r="D512" s="29"/>
      <c r="E512" s="95"/>
      <c r="F512" s="179"/>
      <c r="G512" s="179"/>
      <c r="H512" s="30"/>
      <c r="I512" s="29"/>
    </row>
    <row r="513" spans="4:9" x14ac:dyDescent="0.3">
      <c r="D513" s="29"/>
      <c r="E513" s="95"/>
      <c r="F513" s="179"/>
      <c r="G513" s="179"/>
      <c r="H513" s="30"/>
      <c r="I513" s="29"/>
    </row>
    <row r="514" spans="4:9" x14ac:dyDescent="0.3">
      <c r="D514" s="29"/>
      <c r="E514" s="95"/>
      <c r="F514" s="179"/>
      <c r="G514" s="179"/>
      <c r="H514" s="30"/>
      <c r="I514" s="29"/>
    </row>
    <row r="515" spans="4:9" x14ac:dyDescent="0.3">
      <c r="D515" s="29"/>
      <c r="E515" s="95"/>
      <c r="F515" s="179"/>
      <c r="G515" s="179"/>
      <c r="H515" s="30"/>
      <c r="I515" s="29"/>
    </row>
    <row r="516" spans="4:9" x14ac:dyDescent="0.3">
      <c r="D516" s="29"/>
      <c r="E516" s="95"/>
      <c r="F516" s="179"/>
      <c r="G516" s="179"/>
      <c r="H516" s="30"/>
      <c r="I516" s="29"/>
    </row>
    <row r="517" spans="4:9" x14ac:dyDescent="0.3">
      <c r="D517" s="29"/>
      <c r="E517" s="95"/>
      <c r="F517" s="179"/>
      <c r="G517" s="179"/>
      <c r="H517" s="30"/>
      <c r="I517" s="29"/>
    </row>
    <row r="518" spans="4:9" x14ac:dyDescent="0.3">
      <c r="D518" s="29"/>
      <c r="E518" s="95"/>
      <c r="F518" s="179"/>
      <c r="G518" s="179"/>
      <c r="H518" s="30"/>
      <c r="I518" s="29"/>
    </row>
    <row r="519" spans="4:9" x14ac:dyDescent="0.3">
      <c r="D519" s="29"/>
      <c r="E519" s="95"/>
      <c r="F519" s="179"/>
      <c r="G519" s="179"/>
      <c r="H519" s="30"/>
      <c r="I519" s="29"/>
    </row>
    <row r="520" spans="4:9" x14ac:dyDescent="0.3">
      <c r="D520" s="29"/>
      <c r="E520" s="95"/>
      <c r="F520" s="179"/>
      <c r="G520" s="179"/>
      <c r="H520" s="30"/>
      <c r="I520" s="29"/>
    </row>
    <row r="521" spans="4:9" x14ac:dyDescent="0.3">
      <c r="D521" s="29"/>
      <c r="E521" s="95"/>
      <c r="F521" s="179"/>
      <c r="G521" s="179"/>
      <c r="H521" s="30"/>
      <c r="I521" s="29"/>
    </row>
    <row r="522" spans="4:9" x14ac:dyDescent="0.3">
      <c r="D522" s="29"/>
      <c r="E522" s="95"/>
      <c r="F522" s="179"/>
      <c r="G522" s="179"/>
      <c r="H522" s="30"/>
      <c r="I522" s="29"/>
    </row>
    <row r="523" spans="4:9" x14ac:dyDescent="0.3">
      <c r="D523" s="29"/>
      <c r="E523" s="95"/>
      <c r="F523" s="179"/>
      <c r="G523" s="179"/>
      <c r="H523" s="30"/>
      <c r="I523" s="29"/>
    </row>
    <row r="524" spans="4:9" x14ac:dyDescent="0.3">
      <c r="D524" s="29"/>
      <c r="E524" s="95"/>
      <c r="F524" s="179"/>
      <c r="G524" s="179"/>
      <c r="H524" s="30"/>
      <c r="I524" s="29"/>
    </row>
    <row r="525" spans="4:9" x14ac:dyDescent="0.3">
      <c r="D525" s="29"/>
      <c r="E525" s="95"/>
      <c r="F525" s="179"/>
      <c r="G525" s="179"/>
      <c r="H525" s="30"/>
      <c r="I525" s="29"/>
    </row>
    <row r="526" spans="4:9" x14ac:dyDescent="0.3">
      <c r="D526" s="29"/>
      <c r="E526" s="95"/>
      <c r="F526" s="179"/>
      <c r="G526" s="179"/>
      <c r="H526" s="30"/>
      <c r="I526" s="29"/>
    </row>
    <row r="527" spans="4:9" x14ac:dyDescent="0.3">
      <c r="D527" s="29"/>
      <c r="E527" s="95"/>
      <c r="F527" s="179"/>
      <c r="G527" s="179"/>
      <c r="H527" s="30"/>
      <c r="I527" s="29"/>
    </row>
    <row r="528" spans="4:9" x14ac:dyDescent="0.3">
      <c r="D528" s="29"/>
      <c r="E528" s="95"/>
      <c r="F528" s="179"/>
      <c r="G528" s="179"/>
      <c r="H528" s="30"/>
      <c r="I528" s="29"/>
    </row>
    <row r="529" spans="4:9" x14ac:dyDescent="0.3">
      <c r="D529" s="29"/>
      <c r="E529" s="95"/>
      <c r="F529" s="179"/>
      <c r="G529" s="179"/>
      <c r="H529" s="30"/>
      <c r="I529" s="29"/>
    </row>
    <row r="530" spans="4:9" x14ac:dyDescent="0.3">
      <c r="D530" s="29"/>
      <c r="E530" s="95"/>
      <c r="F530" s="179"/>
      <c r="G530" s="179"/>
      <c r="H530" s="30"/>
      <c r="I530" s="29"/>
    </row>
    <row r="531" spans="4:9" x14ac:dyDescent="0.3">
      <c r="D531" s="29"/>
      <c r="E531" s="95"/>
      <c r="F531" s="179"/>
      <c r="G531" s="179"/>
      <c r="H531" s="30"/>
      <c r="I531" s="29"/>
    </row>
    <row r="532" spans="4:9" x14ac:dyDescent="0.3">
      <c r="D532" s="29"/>
      <c r="E532" s="95"/>
      <c r="F532" s="179"/>
      <c r="G532" s="179"/>
      <c r="H532" s="30"/>
      <c r="I532" s="29"/>
    </row>
    <row r="533" spans="4:9" x14ac:dyDescent="0.3">
      <c r="D533" s="29"/>
      <c r="E533" s="95"/>
      <c r="F533" s="179"/>
      <c r="G533" s="179"/>
      <c r="H533" s="30"/>
      <c r="I533" s="29"/>
    </row>
    <row r="534" spans="4:9" x14ac:dyDescent="0.3">
      <c r="D534" s="29"/>
      <c r="E534" s="95"/>
      <c r="F534" s="179"/>
      <c r="G534" s="179"/>
      <c r="H534" s="30"/>
      <c r="I534" s="29"/>
    </row>
    <row r="535" spans="4:9" x14ac:dyDescent="0.3">
      <c r="D535" s="29"/>
      <c r="E535" s="95"/>
      <c r="F535" s="179"/>
      <c r="G535" s="179"/>
      <c r="H535" s="30"/>
      <c r="I535" s="29"/>
    </row>
    <row r="536" spans="4:9" x14ac:dyDescent="0.3">
      <c r="D536" s="29"/>
      <c r="E536" s="95"/>
      <c r="F536" s="179"/>
      <c r="G536" s="179"/>
      <c r="H536" s="30"/>
      <c r="I536" s="29"/>
    </row>
    <row r="537" spans="4:9" x14ac:dyDescent="0.3">
      <c r="D537" s="29"/>
      <c r="E537" s="95"/>
      <c r="F537" s="179"/>
      <c r="G537" s="179"/>
      <c r="H537" s="30"/>
      <c r="I537" s="29"/>
    </row>
    <row r="538" spans="4:9" x14ac:dyDescent="0.3">
      <c r="D538" s="29"/>
      <c r="E538" s="95"/>
      <c r="F538" s="179"/>
      <c r="G538" s="179"/>
      <c r="H538" s="30"/>
      <c r="I538" s="29"/>
    </row>
    <row r="539" spans="4:9" x14ac:dyDescent="0.3">
      <c r="D539" s="29"/>
      <c r="E539" s="95"/>
      <c r="F539" s="179"/>
      <c r="G539" s="179"/>
      <c r="H539" s="30"/>
      <c r="I539" s="29"/>
    </row>
    <row r="540" spans="4:9" x14ac:dyDescent="0.3">
      <c r="D540" s="29"/>
      <c r="E540" s="95"/>
      <c r="F540" s="179"/>
      <c r="G540" s="179"/>
      <c r="H540" s="30"/>
      <c r="I540" s="29"/>
    </row>
    <row r="541" spans="4:9" x14ac:dyDescent="0.3">
      <c r="D541" s="29"/>
      <c r="E541" s="95"/>
      <c r="F541" s="179"/>
      <c r="G541" s="179"/>
      <c r="H541" s="30"/>
      <c r="I541" s="29"/>
    </row>
    <row r="542" spans="4:9" x14ac:dyDescent="0.3">
      <c r="D542" s="29"/>
      <c r="E542" s="95"/>
      <c r="F542" s="179"/>
      <c r="G542" s="179"/>
      <c r="H542" s="30"/>
      <c r="I542" s="29"/>
    </row>
    <row r="543" spans="4:9" x14ac:dyDescent="0.3">
      <c r="D543" s="29"/>
      <c r="E543" s="95"/>
      <c r="F543" s="179"/>
      <c r="G543" s="179"/>
      <c r="H543" s="30"/>
      <c r="I543" s="29"/>
    </row>
    <row r="544" spans="4:9" x14ac:dyDescent="0.3">
      <c r="D544" s="29"/>
      <c r="E544" s="95"/>
      <c r="F544" s="179"/>
      <c r="G544" s="179"/>
      <c r="H544" s="30"/>
      <c r="I544" s="29"/>
    </row>
    <row r="545" spans="4:9" x14ac:dyDescent="0.3">
      <c r="D545" s="29"/>
      <c r="E545" s="95"/>
      <c r="F545" s="179"/>
      <c r="G545" s="179"/>
      <c r="H545" s="30"/>
      <c r="I545" s="29"/>
    </row>
    <row r="546" spans="4:9" x14ac:dyDescent="0.3">
      <c r="D546" s="29"/>
      <c r="E546" s="95"/>
      <c r="F546" s="179"/>
      <c r="G546" s="179"/>
      <c r="H546" s="30"/>
      <c r="I546" s="29"/>
    </row>
    <row r="547" spans="4:9" x14ac:dyDescent="0.3">
      <c r="D547" s="29"/>
      <c r="E547" s="95"/>
      <c r="F547" s="179"/>
      <c r="G547" s="179"/>
      <c r="H547" s="30"/>
      <c r="I547" s="29"/>
    </row>
    <row r="548" spans="4:9" x14ac:dyDescent="0.3">
      <c r="D548" s="29"/>
      <c r="E548" s="95"/>
      <c r="F548" s="179"/>
      <c r="G548" s="179"/>
      <c r="H548" s="30"/>
      <c r="I548" s="29"/>
    </row>
    <row r="549" spans="4:9" x14ac:dyDescent="0.3">
      <c r="D549" s="29"/>
      <c r="E549" s="95"/>
      <c r="F549" s="179"/>
      <c r="G549" s="179"/>
      <c r="H549" s="30"/>
      <c r="I549" s="29"/>
    </row>
    <row r="550" spans="4:9" x14ac:dyDescent="0.3">
      <c r="D550" s="29"/>
      <c r="E550" s="95"/>
      <c r="F550" s="179"/>
      <c r="G550" s="179"/>
      <c r="H550" s="30"/>
      <c r="I550" s="29"/>
    </row>
    <row r="551" spans="4:9" x14ac:dyDescent="0.3">
      <c r="D551" s="29"/>
      <c r="E551" s="95"/>
      <c r="F551" s="179"/>
      <c r="G551" s="179"/>
      <c r="H551" s="30"/>
      <c r="I551" s="29"/>
    </row>
    <row r="552" spans="4:9" x14ac:dyDescent="0.3">
      <c r="D552" s="29"/>
      <c r="E552" s="95"/>
      <c r="F552" s="179"/>
      <c r="G552" s="179"/>
      <c r="H552" s="30"/>
      <c r="I552" s="29"/>
    </row>
    <row r="553" spans="4:9" x14ac:dyDescent="0.3">
      <c r="D553" s="29"/>
      <c r="E553" s="95"/>
      <c r="F553" s="179"/>
      <c r="G553" s="179"/>
      <c r="H553" s="30"/>
      <c r="I553" s="29"/>
    </row>
    <row r="554" spans="4:9" x14ac:dyDescent="0.3">
      <c r="D554" s="29"/>
      <c r="E554" s="95"/>
      <c r="F554" s="179"/>
      <c r="G554" s="179"/>
      <c r="H554" s="30"/>
      <c r="I554" s="29"/>
    </row>
    <row r="555" spans="4:9" x14ac:dyDescent="0.3">
      <c r="D555" s="29"/>
      <c r="E555" s="95"/>
      <c r="F555" s="179"/>
      <c r="G555" s="179"/>
      <c r="H555" s="30"/>
      <c r="I555" s="29"/>
    </row>
    <row r="556" spans="4:9" x14ac:dyDescent="0.3">
      <c r="D556" s="29"/>
      <c r="E556" s="95"/>
      <c r="F556" s="179"/>
      <c r="G556" s="179"/>
      <c r="H556" s="30"/>
      <c r="I556" s="29"/>
    </row>
    <row r="557" spans="4:9" x14ac:dyDescent="0.3">
      <c r="D557" s="29"/>
      <c r="E557" s="95"/>
      <c r="F557" s="179"/>
      <c r="G557" s="179"/>
      <c r="H557" s="30"/>
      <c r="I557" s="29"/>
    </row>
    <row r="558" spans="4:9" x14ac:dyDescent="0.3">
      <c r="D558" s="29"/>
      <c r="E558" s="95"/>
      <c r="F558" s="179"/>
      <c r="G558" s="179"/>
      <c r="H558" s="30"/>
      <c r="I558" s="29"/>
    </row>
    <row r="559" spans="4:9" x14ac:dyDescent="0.3">
      <c r="D559" s="29"/>
      <c r="E559" s="95"/>
      <c r="F559" s="179"/>
      <c r="G559" s="179"/>
      <c r="H559" s="30"/>
      <c r="I559" s="29"/>
    </row>
    <row r="560" spans="4:9" x14ac:dyDescent="0.3">
      <c r="D560" s="29"/>
      <c r="E560" s="95"/>
      <c r="F560" s="179"/>
      <c r="G560" s="179"/>
      <c r="H560" s="30"/>
      <c r="I560" s="29"/>
    </row>
    <row r="561" spans="4:9" x14ac:dyDescent="0.3">
      <c r="D561" s="29"/>
      <c r="E561" s="95"/>
      <c r="F561" s="179"/>
      <c r="G561" s="179"/>
      <c r="H561" s="30"/>
      <c r="I561" s="29"/>
    </row>
    <row r="562" spans="4:9" x14ac:dyDescent="0.3">
      <c r="D562" s="29"/>
      <c r="E562" s="95"/>
      <c r="F562" s="179"/>
      <c r="G562" s="179"/>
      <c r="H562" s="30"/>
      <c r="I562" s="29"/>
    </row>
    <row r="563" spans="4:9" x14ac:dyDescent="0.3">
      <c r="D563" s="29"/>
      <c r="E563" s="95"/>
      <c r="F563" s="179"/>
      <c r="G563" s="179"/>
      <c r="H563" s="30"/>
      <c r="I563" s="29"/>
    </row>
    <row r="564" spans="4:9" x14ac:dyDescent="0.3">
      <c r="D564" s="29"/>
      <c r="E564" s="95"/>
      <c r="F564" s="179"/>
      <c r="G564" s="179"/>
      <c r="H564" s="30"/>
      <c r="I564" s="29"/>
    </row>
    <row r="565" spans="4:9" x14ac:dyDescent="0.3">
      <c r="D565" s="29"/>
      <c r="E565" s="95"/>
      <c r="F565" s="179"/>
      <c r="G565" s="179"/>
      <c r="H565" s="30"/>
      <c r="I565" s="29"/>
    </row>
    <row r="566" spans="4:9" x14ac:dyDescent="0.3">
      <c r="D566" s="29"/>
      <c r="E566" s="95"/>
      <c r="F566" s="179"/>
      <c r="G566" s="179"/>
      <c r="H566" s="30"/>
      <c r="I566" s="29"/>
    </row>
    <row r="567" spans="4:9" x14ac:dyDescent="0.3">
      <c r="D567" s="29"/>
      <c r="E567" s="95"/>
      <c r="F567" s="179"/>
      <c r="G567" s="179"/>
      <c r="H567" s="30"/>
      <c r="I567" s="29"/>
    </row>
    <row r="568" spans="4:9" x14ac:dyDescent="0.3">
      <c r="D568" s="29"/>
      <c r="E568" s="95"/>
      <c r="F568" s="179"/>
      <c r="G568" s="179"/>
      <c r="H568" s="30"/>
      <c r="I568" s="29"/>
    </row>
    <row r="569" spans="4:9" x14ac:dyDescent="0.3">
      <c r="D569" s="29"/>
      <c r="E569" s="95"/>
      <c r="F569" s="179"/>
      <c r="G569" s="179"/>
      <c r="H569" s="30"/>
      <c r="I569" s="29"/>
    </row>
    <row r="570" spans="4:9" x14ac:dyDescent="0.3">
      <c r="D570" s="29"/>
      <c r="E570" s="95"/>
      <c r="F570" s="179"/>
      <c r="G570" s="179"/>
      <c r="H570" s="30"/>
      <c r="I570" s="29"/>
    </row>
    <row r="571" spans="4:9" x14ac:dyDescent="0.3">
      <c r="D571" s="29"/>
      <c r="E571" s="95"/>
      <c r="F571" s="179"/>
      <c r="G571" s="179"/>
      <c r="H571" s="30"/>
      <c r="I571" s="29"/>
    </row>
    <row r="572" spans="4:9" x14ac:dyDescent="0.3">
      <c r="D572" s="29"/>
      <c r="E572" s="95"/>
      <c r="F572" s="179"/>
      <c r="G572" s="179"/>
      <c r="H572" s="30"/>
      <c r="I572" s="29"/>
    </row>
    <row r="573" spans="4:9" x14ac:dyDescent="0.3">
      <c r="D573" s="29"/>
      <c r="E573" s="95"/>
      <c r="F573" s="179"/>
      <c r="G573" s="179"/>
      <c r="H573" s="30"/>
      <c r="I573" s="29"/>
    </row>
    <row r="574" spans="4:9" x14ac:dyDescent="0.3">
      <c r="D574" s="29"/>
      <c r="E574" s="95"/>
      <c r="F574" s="179"/>
      <c r="G574" s="179"/>
      <c r="H574" s="30"/>
      <c r="I574" s="29"/>
    </row>
    <row r="575" spans="4:9" x14ac:dyDescent="0.3">
      <c r="D575" s="29"/>
      <c r="E575" s="95"/>
      <c r="F575" s="179"/>
      <c r="G575" s="179"/>
      <c r="H575" s="30"/>
      <c r="I575" s="29"/>
    </row>
    <row r="576" spans="4:9" x14ac:dyDescent="0.3">
      <c r="D576" s="29"/>
      <c r="E576" s="95"/>
      <c r="F576" s="179"/>
      <c r="G576" s="179"/>
      <c r="H576" s="30"/>
      <c r="I576" s="29"/>
    </row>
    <row r="577" spans="4:9" x14ac:dyDescent="0.3">
      <c r="D577" s="29"/>
      <c r="E577" s="95"/>
      <c r="F577" s="179"/>
      <c r="G577" s="179"/>
      <c r="H577" s="30"/>
      <c r="I577" s="29"/>
    </row>
    <row r="578" spans="4:9" x14ac:dyDescent="0.3">
      <c r="D578" s="29"/>
      <c r="E578" s="95"/>
      <c r="F578" s="179"/>
      <c r="G578" s="179"/>
      <c r="H578" s="30"/>
      <c r="I578" s="29"/>
    </row>
    <row r="579" spans="4:9" x14ac:dyDescent="0.3">
      <c r="D579" s="29"/>
      <c r="E579" s="95"/>
      <c r="F579" s="179"/>
      <c r="G579" s="179"/>
      <c r="H579" s="30"/>
      <c r="I579" s="29"/>
    </row>
    <row r="580" spans="4:9" x14ac:dyDescent="0.3">
      <c r="D580" s="29"/>
      <c r="E580" s="95"/>
      <c r="F580" s="179"/>
      <c r="G580" s="179"/>
      <c r="H580" s="30"/>
      <c r="I580" s="29"/>
    </row>
    <row r="581" spans="4:9" x14ac:dyDescent="0.3">
      <c r="D581" s="29"/>
      <c r="E581" s="95"/>
      <c r="F581" s="179"/>
      <c r="G581" s="179"/>
      <c r="H581" s="30"/>
      <c r="I581" s="29"/>
    </row>
    <row r="582" spans="4:9" x14ac:dyDescent="0.3">
      <c r="D582" s="29"/>
      <c r="E582" s="95"/>
      <c r="F582" s="179"/>
      <c r="G582" s="179"/>
      <c r="H582" s="30"/>
      <c r="I582" s="29"/>
    </row>
    <row r="583" spans="4:9" x14ac:dyDescent="0.3">
      <c r="D583" s="29"/>
      <c r="E583" s="95"/>
      <c r="F583" s="179"/>
      <c r="G583" s="179"/>
      <c r="H583" s="30"/>
      <c r="I583" s="29"/>
    </row>
    <row r="584" spans="4:9" x14ac:dyDescent="0.3">
      <c r="D584" s="29"/>
      <c r="E584" s="95"/>
      <c r="F584" s="179"/>
      <c r="G584" s="179"/>
      <c r="H584" s="30"/>
      <c r="I584" s="29"/>
    </row>
    <row r="585" spans="4:9" x14ac:dyDescent="0.3">
      <c r="D585" s="29"/>
      <c r="E585" s="95"/>
      <c r="F585" s="179"/>
      <c r="G585" s="179"/>
      <c r="H585" s="30"/>
      <c r="I585" s="29"/>
    </row>
    <row r="586" spans="4:9" x14ac:dyDescent="0.3">
      <c r="D586" s="29"/>
      <c r="E586" s="95"/>
      <c r="F586" s="179"/>
      <c r="G586" s="179"/>
      <c r="H586" s="30"/>
      <c r="I586" s="29"/>
    </row>
    <row r="587" spans="4:9" x14ac:dyDescent="0.3">
      <c r="D587" s="29"/>
      <c r="E587" s="95"/>
      <c r="F587" s="179"/>
      <c r="G587" s="179"/>
      <c r="H587" s="30"/>
      <c r="I587" s="29"/>
    </row>
    <row r="588" spans="4:9" x14ac:dyDescent="0.3">
      <c r="D588" s="29"/>
      <c r="E588" s="95"/>
      <c r="F588" s="179"/>
      <c r="G588" s="179"/>
      <c r="H588" s="30"/>
      <c r="I588" s="29"/>
    </row>
    <row r="589" spans="4:9" x14ac:dyDescent="0.3">
      <c r="D589" s="29"/>
      <c r="E589" s="95"/>
      <c r="F589" s="179"/>
      <c r="G589" s="179"/>
      <c r="H589" s="30"/>
      <c r="I589" s="29"/>
    </row>
    <row r="590" spans="4:9" x14ac:dyDescent="0.3">
      <c r="D590" s="29"/>
      <c r="E590" s="95"/>
      <c r="F590" s="179"/>
      <c r="G590" s="179"/>
      <c r="H590" s="30"/>
      <c r="I590" s="29"/>
    </row>
    <row r="591" spans="4:9" x14ac:dyDescent="0.3">
      <c r="D591" s="29"/>
      <c r="E591" s="95"/>
      <c r="F591" s="179"/>
      <c r="G591" s="179"/>
      <c r="H591" s="30"/>
      <c r="I591" s="29"/>
    </row>
    <row r="592" spans="4:9" x14ac:dyDescent="0.3">
      <c r="D592" s="29"/>
      <c r="E592" s="95"/>
      <c r="F592" s="179"/>
      <c r="G592" s="179"/>
      <c r="H592" s="30"/>
      <c r="I592" s="29"/>
    </row>
    <row r="593" spans="4:9" x14ac:dyDescent="0.3">
      <c r="D593" s="29"/>
      <c r="E593" s="95"/>
      <c r="F593" s="179"/>
      <c r="G593" s="179"/>
      <c r="H593" s="30"/>
      <c r="I593" s="29"/>
    </row>
    <row r="594" spans="4:9" x14ac:dyDescent="0.3">
      <c r="D594" s="29"/>
      <c r="E594" s="95"/>
      <c r="F594" s="179"/>
      <c r="G594" s="179"/>
      <c r="H594" s="30"/>
      <c r="I594" s="29"/>
    </row>
    <row r="595" spans="4:9" x14ac:dyDescent="0.3">
      <c r="D595" s="29"/>
      <c r="E595" s="95"/>
      <c r="F595" s="179"/>
      <c r="G595" s="179"/>
      <c r="H595" s="30"/>
      <c r="I595" s="29"/>
    </row>
    <row r="596" spans="4:9" x14ac:dyDescent="0.3">
      <c r="D596" s="29"/>
      <c r="E596" s="95"/>
      <c r="F596" s="179"/>
      <c r="G596" s="179"/>
      <c r="H596" s="30"/>
      <c r="I596" s="29"/>
    </row>
    <row r="597" spans="4:9" x14ac:dyDescent="0.3">
      <c r="D597" s="29"/>
      <c r="E597" s="95"/>
      <c r="F597" s="179"/>
      <c r="G597" s="179"/>
      <c r="H597" s="30"/>
      <c r="I597" s="29"/>
    </row>
    <row r="598" spans="4:9" x14ac:dyDescent="0.3">
      <c r="D598" s="29"/>
      <c r="E598" s="95"/>
      <c r="F598" s="179"/>
      <c r="G598" s="179"/>
      <c r="H598" s="30"/>
      <c r="I598" s="29"/>
    </row>
    <row r="599" spans="4:9" x14ac:dyDescent="0.3">
      <c r="D599" s="29"/>
      <c r="E599" s="95"/>
      <c r="F599" s="179"/>
      <c r="G599" s="179"/>
      <c r="H599" s="30"/>
      <c r="I599" s="29"/>
    </row>
    <row r="600" spans="4:9" x14ac:dyDescent="0.3">
      <c r="D600" s="29"/>
      <c r="E600" s="95"/>
      <c r="F600" s="179"/>
      <c r="G600" s="179"/>
      <c r="H600" s="30"/>
      <c r="I600" s="29"/>
    </row>
    <row r="601" spans="4:9" x14ac:dyDescent="0.3">
      <c r="D601" s="29"/>
      <c r="E601" s="95"/>
      <c r="F601" s="179"/>
      <c r="G601" s="179"/>
      <c r="H601" s="30"/>
      <c r="I601" s="29"/>
    </row>
    <row r="602" spans="4:9" x14ac:dyDescent="0.3">
      <c r="D602" s="29"/>
      <c r="E602" s="95"/>
      <c r="F602" s="179"/>
      <c r="G602" s="179"/>
      <c r="H602" s="30"/>
      <c r="I602" s="29"/>
    </row>
    <row r="603" spans="4:9" x14ac:dyDescent="0.3">
      <c r="D603" s="29"/>
      <c r="E603" s="95"/>
      <c r="F603" s="179"/>
      <c r="G603" s="179"/>
      <c r="H603" s="30"/>
      <c r="I603" s="29"/>
    </row>
    <row r="604" spans="4:9" x14ac:dyDescent="0.3">
      <c r="D604" s="29"/>
      <c r="E604" s="95"/>
      <c r="F604" s="179"/>
      <c r="G604" s="179"/>
      <c r="H604" s="30"/>
      <c r="I604" s="29"/>
    </row>
    <row r="605" spans="4:9" x14ac:dyDescent="0.3">
      <c r="D605" s="29"/>
      <c r="E605" s="95"/>
      <c r="F605" s="179"/>
      <c r="G605" s="179"/>
      <c r="H605" s="30"/>
      <c r="I605" s="29"/>
    </row>
    <row r="606" spans="4:9" x14ac:dyDescent="0.3">
      <c r="D606" s="29"/>
      <c r="E606" s="95"/>
      <c r="F606" s="179"/>
      <c r="G606" s="179"/>
      <c r="H606" s="30"/>
      <c r="I606" s="29"/>
    </row>
    <row r="607" spans="4:9" x14ac:dyDescent="0.3">
      <c r="D607" s="29"/>
      <c r="E607" s="95"/>
      <c r="F607" s="179"/>
      <c r="G607" s="179"/>
      <c r="H607" s="30"/>
      <c r="I607" s="29"/>
    </row>
    <row r="608" spans="4:9" x14ac:dyDescent="0.3">
      <c r="D608" s="29"/>
      <c r="E608" s="95"/>
      <c r="F608" s="179"/>
      <c r="G608" s="179"/>
      <c r="H608" s="30"/>
      <c r="I608" s="29"/>
    </row>
    <row r="609" spans="4:9" x14ac:dyDescent="0.3">
      <c r="D609" s="29"/>
      <c r="E609" s="95"/>
      <c r="F609" s="179"/>
      <c r="G609" s="179"/>
      <c r="H609" s="30"/>
      <c r="I609" s="29"/>
    </row>
    <row r="610" spans="4:9" x14ac:dyDescent="0.3">
      <c r="D610" s="29"/>
      <c r="E610" s="95"/>
      <c r="F610" s="179"/>
      <c r="G610" s="179"/>
      <c r="H610" s="30"/>
      <c r="I610" s="29"/>
    </row>
    <row r="611" spans="4:9" x14ac:dyDescent="0.3">
      <c r="D611" s="29"/>
      <c r="E611" s="95"/>
      <c r="F611" s="179"/>
      <c r="G611" s="179"/>
      <c r="H611" s="30"/>
      <c r="I611" s="29"/>
    </row>
    <row r="612" spans="4:9" x14ac:dyDescent="0.3">
      <c r="D612" s="29"/>
      <c r="E612" s="95"/>
      <c r="F612" s="179"/>
      <c r="G612" s="179"/>
      <c r="H612" s="30"/>
      <c r="I612" s="29"/>
    </row>
    <row r="613" spans="4:9" x14ac:dyDescent="0.3">
      <c r="D613" s="29"/>
      <c r="E613" s="95"/>
      <c r="F613" s="179"/>
      <c r="G613" s="179"/>
      <c r="H613" s="30"/>
      <c r="I613" s="29"/>
    </row>
    <row r="614" spans="4:9" x14ac:dyDescent="0.3">
      <c r="D614" s="29"/>
      <c r="E614" s="95"/>
      <c r="F614" s="179"/>
      <c r="G614" s="179"/>
      <c r="H614" s="30"/>
      <c r="I614" s="29"/>
    </row>
    <row r="615" spans="4:9" x14ac:dyDescent="0.3">
      <c r="D615" s="29"/>
      <c r="E615" s="95"/>
      <c r="F615" s="179"/>
      <c r="G615" s="179"/>
      <c r="H615" s="30"/>
      <c r="I615" s="29"/>
    </row>
    <row r="616" spans="4:9" x14ac:dyDescent="0.3">
      <c r="D616" s="29"/>
      <c r="E616" s="95"/>
      <c r="F616" s="179"/>
      <c r="G616" s="179"/>
      <c r="H616" s="30"/>
      <c r="I616" s="29"/>
    </row>
    <row r="617" spans="4:9" x14ac:dyDescent="0.3">
      <c r="D617" s="29"/>
      <c r="E617" s="95"/>
      <c r="F617" s="179"/>
      <c r="G617" s="179"/>
      <c r="H617" s="30"/>
      <c r="I617" s="29"/>
    </row>
    <row r="618" spans="4:9" x14ac:dyDescent="0.3">
      <c r="D618" s="29"/>
      <c r="E618" s="95"/>
      <c r="F618" s="179"/>
      <c r="G618" s="179"/>
      <c r="H618" s="30"/>
      <c r="I618" s="29"/>
    </row>
    <row r="619" spans="4:9" x14ac:dyDescent="0.3">
      <c r="D619" s="29"/>
      <c r="E619" s="95"/>
      <c r="F619" s="179"/>
      <c r="G619" s="179"/>
      <c r="H619" s="30"/>
      <c r="I619" s="29"/>
    </row>
    <row r="620" spans="4:9" x14ac:dyDescent="0.3">
      <c r="D620" s="29"/>
      <c r="E620" s="95"/>
      <c r="F620" s="179"/>
      <c r="G620" s="179"/>
      <c r="H620" s="30"/>
      <c r="I620" s="29"/>
    </row>
    <row r="621" spans="4:9" x14ac:dyDescent="0.3">
      <c r="D621" s="29"/>
      <c r="E621" s="95"/>
      <c r="F621" s="179"/>
      <c r="G621" s="179"/>
      <c r="H621" s="30"/>
      <c r="I621" s="29"/>
    </row>
    <row r="622" spans="4:9" x14ac:dyDescent="0.3">
      <c r="D622" s="29"/>
      <c r="E622" s="95"/>
      <c r="F622" s="179"/>
      <c r="G622" s="179"/>
      <c r="H622" s="30"/>
      <c r="I622" s="29"/>
    </row>
    <row r="623" spans="4:9" x14ac:dyDescent="0.3">
      <c r="D623" s="29"/>
      <c r="E623" s="95"/>
      <c r="F623" s="179"/>
      <c r="G623" s="179"/>
      <c r="H623" s="30"/>
      <c r="I623" s="29"/>
    </row>
    <row r="624" spans="4:9" x14ac:dyDescent="0.3">
      <c r="D624" s="29"/>
      <c r="E624" s="95"/>
      <c r="F624" s="179"/>
      <c r="G624" s="179"/>
      <c r="H624" s="30"/>
      <c r="I624" s="29"/>
    </row>
    <row r="625" spans="4:9" x14ac:dyDescent="0.3">
      <c r="D625" s="29"/>
      <c r="E625" s="95"/>
      <c r="F625" s="179"/>
      <c r="G625" s="179"/>
      <c r="H625" s="30"/>
      <c r="I625" s="29"/>
    </row>
    <row r="626" spans="4:9" x14ac:dyDescent="0.3">
      <c r="D626" s="29"/>
      <c r="E626" s="95"/>
      <c r="F626" s="179"/>
      <c r="G626" s="179"/>
      <c r="H626" s="30"/>
      <c r="I626" s="29"/>
    </row>
    <row r="627" spans="4:9" x14ac:dyDescent="0.3">
      <c r="D627" s="29"/>
      <c r="E627" s="95"/>
      <c r="F627" s="179"/>
      <c r="G627" s="179"/>
      <c r="H627" s="30"/>
      <c r="I627" s="29"/>
    </row>
    <row r="628" spans="4:9" x14ac:dyDescent="0.3">
      <c r="D628" s="29"/>
      <c r="E628" s="95"/>
      <c r="F628" s="179"/>
      <c r="G628" s="179"/>
      <c r="H628" s="30"/>
      <c r="I628" s="29"/>
    </row>
    <row r="629" spans="4:9" x14ac:dyDescent="0.3">
      <c r="D629" s="29"/>
      <c r="E629" s="95"/>
      <c r="F629" s="179"/>
      <c r="G629" s="179"/>
      <c r="H629" s="30"/>
      <c r="I629" s="29"/>
    </row>
    <row r="630" spans="4:9" x14ac:dyDescent="0.3">
      <c r="D630" s="29"/>
      <c r="E630" s="95"/>
      <c r="F630" s="179"/>
      <c r="G630" s="179"/>
      <c r="H630" s="30"/>
      <c r="I630" s="29"/>
    </row>
    <row r="631" spans="4:9" x14ac:dyDescent="0.3">
      <c r="D631" s="29"/>
      <c r="E631" s="95"/>
      <c r="F631" s="179"/>
      <c r="G631" s="179"/>
      <c r="H631" s="30"/>
      <c r="I631" s="29"/>
    </row>
    <row r="632" spans="4:9" x14ac:dyDescent="0.3">
      <c r="D632" s="29"/>
      <c r="E632" s="95"/>
      <c r="F632" s="179"/>
      <c r="G632" s="179"/>
      <c r="H632" s="30"/>
      <c r="I632" s="29"/>
    </row>
    <row r="633" spans="4:9" x14ac:dyDescent="0.3">
      <c r="D633" s="29"/>
      <c r="E633" s="95"/>
      <c r="F633" s="179"/>
      <c r="G633" s="179"/>
      <c r="H633" s="30"/>
      <c r="I633" s="29"/>
    </row>
    <row r="634" spans="4:9" x14ac:dyDescent="0.3">
      <c r="D634" s="29"/>
      <c r="E634" s="95"/>
      <c r="F634" s="179"/>
      <c r="G634" s="179"/>
      <c r="H634" s="30"/>
      <c r="I634" s="29"/>
    </row>
    <row r="635" spans="4:9" x14ac:dyDescent="0.3">
      <c r="D635" s="29"/>
      <c r="E635" s="95"/>
      <c r="F635" s="179"/>
      <c r="G635" s="179"/>
      <c r="H635" s="30"/>
      <c r="I635" s="29"/>
    </row>
    <row r="636" spans="4:9" x14ac:dyDescent="0.3">
      <c r="D636" s="29"/>
      <c r="E636" s="95"/>
      <c r="F636" s="179"/>
      <c r="G636" s="179"/>
      <c r="H636" s="30"/>
      <c r="I636" s="29"/>
    </row>
    <row r="637" spans="4:9" x14ac:dyDescent="0.3">
      <c r="D637" s="29"/>
      <c r="E637" s="95"/>
      <c r="F637" s="179"/>
      <c r="G637" s="179"/>
      <c r="H637" s="30"/>
      <c r="I637" s="29"/>
    </row>
    <row r="638" spans="4:9" x14ac:dyDescent="0.3">
      <c r="D638" s="29"/>
      <c r="E638" s="95"/>
      <c r="F638" s="179"/>
      <c r="G638" s="179"/>
      <c r="H638" s="30"/>
      <c r="I638" s="29"/>
    </row>
    <row r="639" spans="4:9" x14ac:dyDescent="0.3">
      <c r="D639" s="29"/>
      <c r="E639" s="95"/>
      <c r="F639" s="179"/>
      <c r="G639" s="179"/>
      <c r="H639" s="30"/>
      <c r="I639" s="29"/>
    </row>
    <row r="640" spans="4:9" x14ac:dyDescent="0.3">
      <c r="D640" s="29"/>
      <c r="E640" s="95"/>
      <c r="F640" s="179"/>
      <c r="G640" s="179"/>
      <c r="H640" s="30"/>
      <c r="I640" s="29"/>
    </row>
    <row r="641" spans="4:9" x14ac:dyDescent="0.3">
      <c r="D641" s="29"/>
      <c r="E641" s="95"/>
      <c r="F641" s="179"/>
      <c r="G641" s="179"/>
      <c r="H641" s="30"/>
      <c r="I641" s="29"/>
    </row>
    <row r="642" spans="4:9" x14ac:dyDescent="0.3">
      <c r="D642" s="29"/>
      <c r="E642" s="95"/>
      <c r="F642" s="179"/>
      <c r="G642" s="179"/>
      <c r="H642" s="30"/>
      <c r="I642" s="29"/>
    </row>
    <row r="643" spans="4:9" x14ac:dyDescent="0.3">
      <c r="D643" s="29"/>
      <c r="E643" s="95"/>
      <c r="F643" s="179"/>
      <c r="G643" s="179"/>
      <c r="H643" s="30"/>
      <c r="I643" s="29"/>
    </row>
    <row r="644" spans="4:9" x14ac:dyDescent="0.3">
      <c r="D644" s="29"/>
      <c r="E644" s="95"/>
      <c r="F644" s="179"/>
      <c r="G644" s="179"/>
      <c r="H644" s="30"/>
      <c r="I644" s="29"/>
    </row>
    <row r="645" spans="4:9" x14ac:dyDescent="0.3">
      <c r="D645" s="29"/>
      <c r="E645" s="95"/>
      <c r="F645" s="179"/>
      <c r="G645" s="179"/>
      <c r="H645" s="30"/>
      <c r="I645" s="29"/>
    </row>
    <row r="646" spans="4:9" x14ac:dyDescent="0.3">
      <c r="D646" s="29"/>
      <c r="E646" s="95"/>
      <c r="F646" s="179"/>
      <c r="G646" s="179"/>
      <c r="H646" s="30"/>
      <c r="I646" s="29"/>
    </row>
    <row r="647" spans="4:9" x14ac:dyDescent="0.3">
      <c r="D647" s="29"/>
      <c r="E647" s="95"/>
      <c r="F647" s="179"/>
      <c r="G647" s="179"/>
      <c r="H647" s="30"/>
      <c r="I647" s="29"/>
    </row>
    <row r="648" spans="4:9" x14ac:dyDescent="0.3">
      <c r="D648" s="29"/>
      <c r="E648" s="95"/>
      <c r="F648" s="179"/>
      <c r="G648" s="179"/>
      <c r="H648" s="30"/>
      <c r="I648" s="29"/>
    </row>
    <row r="649" spans="4:9" x14ac:dyDescent="0.3">
      <c r="D649" s="29"/>
      <c r="E649" s="95"/>
      <c r="F649" s="179"/>
      <c r="G649" s="179"/>
      <c r="H649" s="30"/>
      <c r="I649" s="29"/>
    </row>
    <row r="650" spans="4:9" x14ac:dyDescent="0.3">
      <c r="D650" s="29"/>
      <c r="E650" s="95"/>
      <c r="F650" s="179"/>
      <c r="G650" s="179"/>
      <c r="H650" s="30"/>
      <c r="I650" s="29"/>
    </row>
    <row r="651" spans="4:9" x14ac:dyDescent="0.3">
      <c r="D651" s="29"/>
      <c r="E651" s="95"/>
      <c r="F651" s="179"/>
      <c r="G651" s="179"/>
      <c r="H651" s="30"/>
      <c r="I651" s="29"/>
    </row>
    <row r="652" spans="4:9" x14ac:dyDescent="0.3">
      <c r="D652" s="29"/>
      <c r="E652" s="95"/>
      <c r="F652" s="179"/>
      <c r="G652" s="179"/>
      <c r="H652" s="30"/>
      <c r="I652" s="29"/>
    </row>
    <row r="653" spans="4:9" x14ac:dyDescent="0.3">
      <c r="D653" s="29"/>
      <c r="E653" s="95"/>
      <c r="F653" s="179"/>
      <c r="G653" s="179"/>
      <c r="H653" s="30"/>
      <c r="I653" s="29"/>
    </row>
    <row r="654" spans="4:9" x14ac:dyDescent="0.3">
      <c r="D654" s="29"/>
      <c r="E654" s="95"/>
      <c r="F654" s="179"/>
      <c r="G654" s="179"/>
      <c r="H654" s="30"/>
      <c r="I654" s="29"/>
    </row>
    <row r="655" spans="4:9" x14ac:dyDescent="0.3">
      <c r="D655" s="29"/>
      <c r="E655" s="95"/>
      <c r="F655" s="179"/>
      <c r="G655" s="179"/>
      <c r="H655" s="30"/>
      <c r="I655" s="29"/>
    </row>
    <row r="656" spans="4:9" x14ac:dyDescent="0.3">
      <c r="D656" s="29"/>
      <c r="E656" s="95"/>
      <c r="F656" s="179"/>
      <c r="G656" s="179"/>
      <c r="H656" s="30"/>
      <c r="I656" s="29"/>
    </row>
    <row r="657" spans="4:9" x14ac:dyDescent="0.3">
      <c r="D657" s="29"/>
      <c r="E657" s="95"/>
      <c r="F657" s="179"/>
      <c r="G657" s="179"/>
      <c r="H657" s="30"/>
      <c r="I657" s="29"/>
    </row>
    <row r="658" spans="4:9" x14ac:dyDescent="0.3">
      <c r="D658" s="29"/>
      <c r="E658" s="95"/>
      <c r="F658" s="179"/>
      <c r="G658" s="179"/>
      <c r="H658" s="30"/>
      <c r="I658" s="29"/>
    </row>
    <row r="659" spans="4:9" x14ac:dyDescent="0.3">
      <c r="D659" s="29"/>
      <c r="E659" s="95"/>
      <c r="F659" s="179"/>
      <c r="G659" s="179"/>
      <c r="H659" s="30"/>
      <c r="I659" s="29"/>
    </row>
    <row r="660" spans="4:9" x14ac:dyDescent="0.3">
      <c r="D660" s="29"/>
      <c r="E660" s="95"/>
      <c r="F660" s="179"/>
      <c r="G660" s="179"/>
      <c r="H660" s="30"/>
      <c r="I660" s="29"/>
    </row>
    <row r="661" spans="4:9" x14ac:dyDescent="0.3">
      <c r="D661" s="29"/>
      <c r="E661" s="95"/>
      <c r="F661" s="179"/>
      <c r="G661" s="179"/>
      <c r="H661" s="30"/>
      <c r="I661" s="29"/>
    </row>
    <row r="662" spans="4:9" x14ac:dyDescent="0.3">
      <c r="D662" s="29"/>
      <c r="E662" s="95"/>
      <c r="F662" s="179"/>
      <c r="G662" s="179"/>
      <c r="H662" s="30"/>
      <c r="I662" s="29"/>
    </row>
    <row r="663" spans="4:9" x14ac:dyDescent="0.3">
      <c r="D663" s="29"/>
      <c r="E663" s="95"/>
      <c r="F663" s="179"/>
      <c r="G663" s="179"/>
      <c r="H663" s="30"/>
      <c r="I663" s="29"/>
    </row>
    <row r="664" spans="4:9" x14ac:dyDescent="0.3">
      <c r="D664" s="29"/>
      <c r="E664" s="95"/>
      <c r="F664" s="179"/>
      <c r="G664" s="179"/>
      <c r="H664" s="30"/>
      <c r="I664" s="29"/>
    </row>
    <row r="665" spans="4:9" x14ac:dyDescent="0.3">
      <c r="D665" s="29"/>
      <c r="E665" s="95"/>
      <c r="F665" s="179"/>
      <c r="G665" s="179"/>
      <c r="H665" s="30"/>
      <c r="I665" s="29"/>
    </row>
    <row r="666" spans="4:9" x14ac:dyDescent="0.3">
      <c r="D666" s="29"/>
      <c r="E666" s="95"/>
      <c r="F666" s="179"/>
      <c r="G666" s="179"/>
      <c r="H666" s="30"/>
      <c r="I666" s="29"/>
    </row>
    <row r="667" spans="4:9" x14ac:dyDescent="0.3">
      <c r="D667" s="29"/>
      <c r="E667" s="95"/>
      <c r="F667" s="179"/>
      <c r="G667" s="179"/>
      <c r="H667" s="30"/>
      <c r="I667" s="29"/>
    </row>
    <row r="668" spans="4:9" x14ac:dyDescent="0.3">
      <c r="D668" s="29"/>
      <c r="E668" s="95"/>
      <c r="F668" s="179"/>
      <c r="G668" s="179"/>
      <c r="H668" s="30"/>
      <c r="I668" s="29"/>
    </row>
    <row r="669" spans="4:9" x14ac:dyDescent="0.3">
      <c r="D669" s="29"/>
      <c r="E669" s="95"/>
      <c r="F669" s="179"/>
      <c r="G669" s="179"/>
      <c r="H669" s="30"/>
      <c r="I669" s="29"/>
    </row>
    <row r="670" spans="4:9" x14ac:dyDescent="0.3">
      <c r="D670" s="29"/>
      <c r="E670" s="95"/>
      <c r="F670" s="179"/>
      <c r="G670" s="179"/>
      <c r="H670" s="30"/>
      <c r="I670" s="29"/>
    </row>
    <row r="671" spans="4:9" x14ac:dyDescent="0.3">
      <c r="D671" s="29"/>
      <c r="E671" s="95"/>
      <c r="F671" s="179"/>
      <c r="G671" s="179"/>
      <c r="H671" s="30"/>
      <c r="I671" s="29"/>
    </row>
    <row r="672" spans="4:9" x14ac:dyDescent="0.3">
      <c r="D672" s="29"/>
      <c r="E672" s="95"/>
      <c r="F672" s="179"/>
      <c r="G672" s="179"/>
      <c r="H672" s="30"/>
      <c r="I672" s="29"/>
    </row>
    <row r="673" spans="4:9" x14ac:dyDescent="0.3">
      <c r="D673" s="29"/>
      <c r="E673" s="95"/>
      <c r="F673" s="179"/>
      <c r="G673" s="179"/>
      <c r="H673" s="30"/>
      <c r="I673" s="29"/>
    </row>
    <row r="674" spans="4:9" x14ac:dyDescent="0.3">
      <c r="D674" s="29"/>
      <c r="E674" s="95"/>
      <c r="F674" s="179"/>
      <c r="G674" s="179"/>
      <c r="H674" s="30"/>
      <c r="I674" s="29"/>
    </row>
    <row r="675" spans="4:9" x14ac:dyDescent="0.3">
      <c r="D675" s="29"/>
      <c r="E675" s="95"/>
      <c r="F675" s="179"/>
      <c r="G675" s="179"/>
      <c r="H675" s="30"/>
      <c r="I675" s="29"/>
    </row>
    <row r="676" spans="4:9" x14ac:dyDescent="0.3">
      <c r="D676" s="29"/>
      <c r="E676" s="95"/>
      <c r="F676" s="179"/>
      <c r="G676" s="179"/>
      <c r="H676" s="30"/>
      <c r="I676" s="29"/>
    </row>
    <row r="677" spans="4:9" x14ac:dyDescent="0.3">
      <c r="D677" s="29"/>
      <c r="E677" s="95"/>
      <c r="F677" s="179"/>
      <c r="G677" s="179"/>
      <c r="H677" s="30"/>
      <c r="I677" s="29"/>
    </row>
    <row r="678" spans="4:9" x14ac:dyDescent="0.3">
      <c r="D678" s="29"/>
      <c r="E678" s="95"/>
      <c r="F678" s="179"/>
      <c r="G678" s="179"/>
      <c r="H678" s="30"/>
      <c r="I678" s="29"/>
    </row>
    <row r="679" spans="4:9" x14ac:dyDescent="0.3">
      <c r="D679" s="29"/>
      <c r="E679" s="95"/>
      <c r="F679" s="179"/>
      <c r="G679" s="179"/>
      <c r="H679" s="30"/>
      <c r="I679" s="29"/>
    </row>
    <row r="680" spans="4:9" x14ac:dyDescent="0.3">
      <c r="D680" s="29"/>
      <c r="E680" s="95"/>
      <c r="F680" s="179"/>
      <c r="G680" s="179"/>
      <c r="H680" s="30"/>
      <c r="I680" s="29"/>
    </row>
    <row r="681" spans="4:9" x14ac:dyDescent="0.3">
      <c r="D681" s="29"/>
      <c r="E681" s="95"/>
      <c r="F681" s="179"/>
      <c r="G681" s="179"/>
      <c r="H681" s="30"/>
      <c r="I681" s="29"/>
    </row>
    <row r="682" spans="4:9" x14ac:dyDescent="0.3">
      <c r="D682" s="29"/>
      <c r="E682" s="95"/>
      <c r="F682" s="179"/>
      <c r="G682" s="179"/>
      <c r="H682" s="30"/>
      <c r="I682" s="29"/>
    </row>
    <row r="683" spans="4:9" x14ac:dyDescent="0.3">
      <c r="D683" s="29"/>
      <c r="E683" s="95"/>
      <c r="F683" s="179"/>
      <c r="G683" s="179"/>
      <c r="H683" s="30"/>
      <c r="I683" s="29"/>
    </row>
    <row r="684" spans="4:9" x14ac:dyDescent="0.3">
      <c r="D684" s="29"/>
      <c r="E684" s="95"/>
      <c r="F684" s="179"/>
      <c r="G684" s="179"/>
      <c r="H684" s="30"/>
      <c r="I684" s="29"/>
    </row>
    <row r="685" spans="4:9" x14ac:dyDescent="0.3">
      <c r="D685" s="29"/>
      <c r="E685" s="95"/>
      <c r="F685" s="179"/>
      <c r="G685" s="179"/>
      <c r="H685" s="30"/>
      <c r="I685" s="29"/>
    </row>
    <row r="686" spans="4:9" x14ac:dyDescent="0.3">
      <c r="D686" s="29"/>
      <c r="E686" s="95"/>
      <c r="F686" s="179"/>
      <c r="G686" s="179"/>
      <c r="H686" s="30"/>
      <c r="I686" s="29"/>
    </row>
    <row r="687" spans="4:9" x14ac:dyDescent="0.3">
      <c r="D687" s="29"/>
      <c r="E687" s="95"/>
      <c r="F687" s="179"/>
      <c r="G687" s="179"/>
      <c r="H687" s="30"/>
      <c r="I687" s="29"/>
    </row>
    <row r="688" spans="4:9" x14ac:dyDescent="0.3">
      <c r="D688" s="29"/>
      <c r="E688" s="95"/>
      <c r="F688" s="179"/>
      <c r="G688" s="179"/>
      <c r="H688" s="30"/>
      <c r="I688" s="29"/>
    </row>
    <row r="689" spans="4:9" x14ac:dyDescent="0.3">
      <c r="D689" s="29"/>
      <c r="E689" s="95"/>
      <c r="F689" s="179"/>
      <c r="G689" s="179"/>
      <c r="H689" s="30"/>
      <c r="I689" s="29"/>
    </row>
    <row r="690" spans="4:9" x14ac:dyDescent="0.3">
      <c r="D690" s="29"/>
      <c r="E690" s="95"/>
      <c r="F690" s="179"/>
      <c r="G690" s="179"/>
      <c r="H690" s="30"/>
      <c r="I690" s="29"/>
    </row>
    <row r="691" spans="4:9" x14ac:dyDescent="0.3">
      <c r="D691" s="29"/>
      <c r="E691" s="95"/>
      <c r="F691" s="179"/>
      <c r="G691" s="179"/>
      <c r="H691" s="30"/>
      <c r="I691" s="29"/>
    </row>
    <row r="692" spans="4:9" x14ac:dyDescent="0.3">
      <c r="D692" s="29"/>
      <c r="E692" s="95"/>
      <c r="F692" s="179"/>
      <c r="G692" s="179"/>
      <c r="H692" s="30"/>
      <c r="I692" s="29"/>
    </row>
    <row r="693" spans="4:9" x14ac:dyDescent="0.3">
      <c r="D693" s="29"/>
      <c r="E693" s="95"/>
      <c r="F693" s="179"/>
      <c r="G693" s="179"/>
      <c r="H693" s="30"/>
      <c r="I693" s="29"/>
    </row>
    <row r="694" spans="4:9" x14ac:dyDescent="0.3">
      <c r="D694" s="29"/>
      <c r="E694" s="95"/>
      <c r="F694" s="179"/>
      <c r="G694" s="179"/>
      <c r="H694" s="30"/>
      <c r="I694" s="29"/>
    </row>
    <row r="695" spans="4:9" x14ac:dyDescent="0.3">
      <c r="D695" s="29"/>
      <c r="E695" s="95"/>
      <c r="F695" s="179"/>
      <c r="G695" s="179"/>
      <c r="H695" s="30"/>
      <c r="I695" s="29"/>
    </row>
    <row r="696" spans="4:9" x14ac:dyDescent="0.3">
      <c r="D696" s="29"/>
      <c r="E696" s="95"/>
      <c r="F696" s="179"/>
      <c r="G696" s="179"/>
      <c r="H696" s="30"/>
      <c r="I696" s="29"/>
    </row>
    <row r="697" spans="4:9" x14ac:dyDescent="0.3">
      <c r="D697" s="29"/>
      <c r="E697" s="95"/>
      <c r="F697" s="179"/>
      <c r="G697" s="179"/>
      <c r="H697" s="30"/>
      <c r="I697" s="29"/>
    </row>
    <row r="698" spans="4:9" x14ac:dyDescent="0.3">
      <c r="D698" s="29"/>
      <c r="E698" s="95"/>
      <c r="F698" s="179"/>
      <c r="G698" s="179"/>
      <c r="H698" s="30"/>
      <c r="I698" s="29"/>
    </row>
    <row r="699" spans="4:9" x14ac:dyDescent="0.3">
      <c r="D699" s="29"/>
      <c r="E699" s="95"/>
      <c r="F699" s="179"/>
      <c r="G699" s="179"/>
      <c r="H699" s="30"/>
      <c r="I699" s="29"/>
    </row>
    <row r="700" spans="4:9" x14ac:dyDescent="0.3">
      <c r="D700" s="29"/>
      <c r="E700" s="95"/>
      <c r="F700" s="179"/>
      <c r="G700" s="179"/>
      <c r="H700" s="30"/>
      <c r="I700" s="29"/>
    </row>
    <row r="701" spans="4:9" x14ac:dyDescent="0.3">
      <c r="D701" s="29"/>
      <c r="E701" s="95"/>
      <c r="F701" s="179"/>
      <c r="G701" s="179"/>
      <c r="H701" s="30"/>
      <c r="I701" s="29"/>
    </row>
    <row r="702" spans="4:9" x14ac:dyDescent="0.3">
      <c r="D702" s="29"/>
      <c r="E702" s="95"/>
      <c r="F702" s="179"/>
      <c r="G702" s="179"/>
      <c r="H702" s="30"/>
      <c r="I702" s="29"/>
    </row>
    <row r="703" spans="4:9" x14ac:dyDescent="0.3">
      <c r="D703" s="29"/>
      <c r="E703" s="95"/>
      <c r="F703" s="179"/>
      <c r="G703" s="179"/>
      <c r="H703" s="30"/>
      <c r="I703" s="29"/>
    </row>
    <row r="704" spans="4:9" x14ac:dyDescent="0.3">
      <c r="D704" s="29"/>
      <c r="E704" s="95"/>
      <c r="F704" s="179"/>
      <c r="G704" s="179"/>
      <c r="H704" s="30"/>
      <c r="I704" s="29"/>
    </row>
    <row r="705" spans="4:9" x14ac:dyDescent="0.3">
      <c r="D705" s="29"/>
      <c r="E705" s="95"/>
      <c r="F705" s="179"/>
      <c r="G705" s="179"/>
      <c r="H705" s="30"/>
      <c r="I705" s="29"/>
    </row>
    <row r="706" spans="4:9" x14ac:dyDescent="0.3">
      <c r="D706" s="29"/>
      <c r="E706" s="95"/>
      <c r="F706" s="179"/>
      <c r="G706" s="179"/>
      <c r="H706" s="30"/>
      <c r="I706" s="29"/>
    </row>
    <row r="707" spans="4:9" x14ac:dyDescent="0.3">
      <c r="D707" s="29"/>
      <c r="E707" s="95"/>
      <c r="F707" s="179"/>
      <c r="G707" s="179"/>
      <c r="H707" s="30"/>
      <c r="I707" s="29"/>
    </row>
    <row r="708" spans="4:9" x14ac:dyDescent="0.3">
      <c r="D708" s="29"/>
      <c r="E708" s="95"/>
      <c r="F708" s="179"/>
      <c r="G708" s="179"/>
      <c r="H708" s="30"/>
      <c r="I708" s="29"/>
    </row>
    <row r="709" spans="4:9" x14ac:dyDescent="0.3">
      <c r="D709" s="29"/>
      <c r="E709" s="95"/>
      <c r="F709" s="179"/>
      <c r="G709" s="179"/>
      <c r="H709" s="30"/>
      <c r="I709" s="29"/>
    </row>
    <row r="710" spans="4:9" x14ac:dyDescent="0.3">
      <c r="D710" s="29"/>
      <c r="E710" s="95"/>
      <c r="F710" s="179"/>
      <c r="G710" s="179"/>
      <c r="H710" s="30"/>
      <c r="I710" s="29"/>
    </row>
    <row r="711" spans="4:9" x14ac:dyDescent="0.3">
      <c r="D711" s="29"/>
      <c r="E711" s="95"/>
      <c r="F711" s="179"/>
      <c r="G711" s="179"/>
      <c r="H711" s="30"/>
      <c r="I711" s="29"/>
    </row>
    <row r="712" spans="4:9" x14ac:dyDescent="0.3">
      <c r="D712" s="29"/>
      <c r="E712" s="95"/>
      <c r="F712" s="179"/>
      <c r="G712" s="179"/>
      <c r="H712" s="30"/>
      <c r="I712" s="29"/>
    </row>
    <row r="713" spans="4:9" x14ac:dyDescent="0.3">
      <c r="D713" s="29"/>
      <c r="E713" s="95"/>
      <c r="F713" s="179"/>
      <c r="G713" s="179"/>
      <c r="H713" s="30"/>
      <c r="I713" s="29"/>
    </row>
    <row r="714" spans="4:9" x14ac:dyDescent="0.3">
      <c r="D714" s="29"/>
      <c r="E714" s="95"/>
      <c r="F714" s="179"/>
      <c r="G714" s="179"/>
      <c r="H714" s="30"/>
      <c r="I714" s="29"/>
    </row>
    <row r="715" spans="4:9" x14ac:dyDescent="0.3">
      <c r="D715" s="29"/>
      <c r="E715" s="95"/>
      <c r="F715" s="179"/>
      <c r="G715" s="179"/>
      <c r="H715" s="30"/>
      <c r="I715" s="29"/>
    </row>
    <row r="716" spans="4:9" x14ac:dyDescent="0.3">
      <c r="D716" s="29"/>
      <c r="E716" s="95"/>
      <c r="F716" s="179"/>
      <c r="G716" s="179"/>
      <c r="H716" s="30"/>
      <c r="I716" s="29"/>
    </row>
    <row r="717" spans="4:9" x14ac:dyDescent="0.3">
      <c r="D717" s="29"/>
      <c r="E717" s="95"/>
      <c r="F717" s="179"/>
      <c r="G717" s="179"/>
      <c r="H717" s="30"/>
      <c r="I717" s="29"/>
    </row>
    <row r="718" spans="4:9" x14ac:dyDescent="0.3">
      <c r="D718" s="29"/>
      <c r="E718" s="95"/>
      <c r="F718" s="179"/>
      <c r="G718" s="179"/>
      <c r="H718" s="30"/>
      <c r="I718" s="29"/>
    </row>
    <row r="719" spans="4:9" x14ac:dyDescent="0.3">
      <c r="D719" s="29"/>
      <c r="E719" s="95"/>
      <c r="F719" s="179"/>
      <c r="G719" s="179"/>
      <c r="H719" s="30"/>
      <c r="I719" s="29"/>
    </row>
    <row r="720" spans="4:9" x14ac:dyDescent="0.3">
      <c r="D720" s="29"/>
      <c r="E720" s="95"/>
      <c r="F720" s="179"/>
      <c r="G720" s="179"/>
      <c r="H720" s="30"/>
      <c r="I720" s="29"/>
    </row>
    <row r="721" spans="4:9" x14ac:dyDescent="0.3">
      <c r="D721" s="29"/>
      <c r="E721" s="95"/>
      <c r="F721" s="179"/>
      <c r="G721" s="179"/>
      <c r="H721" s="30"/>
      <c r="I721" s="29"/>
    </row>
    <row r="722" spans="4:9" x14ac:dyDescent="0.3">
      <c r="D722" s="29"/>
      <c r="E722" s="95"/>
      <c r="F722" s="179"/>
      <c r="G722" s="179"/>
      <c r="H722" s="30"/>
      <c r="I722" s="29"/>
    </row>
    <row r="723" spans="4:9" x14ac:dyDescent="0.3">
      <c r="D723" s="29"/>
      <c r="E723" s="95"/>
      <c r="F723" s="179"/>
      <c r="G723" s="179"/>
      <c r="H723" s="30"/>
      <c r="I723" s="29"/>
    </row>
    <row r="724" spans="4:9" x14ac:dyDescent="0.3">
      <c r="D724" s="29"/>
      <c r="E724" s="95"/>
      <c r="F724" s="179"/>
      <c r="G724" s="179"/>
      <c r="H724" s="30"/>
      <c r="I724" s="29"/>
    </row>
    <row r="725" spans="4:9" x14ac:dyDescent="0.3">
      <c r="D725" s="29"/>
      <c r="E725" s="95"/>
      <c r="F725" s="179"/>
      <c r="G725" s="179"/>
      <c r="H725" s="30"/>
      <c r="I725" s="29"/>
    </row>
    <row r="726" spans="4:9" x14ac:dyDescent="0.3">
      <c r="D726" s="29"/>
      <c r="E726" s="95"/>
      <c r="F726" s="179"/>
      <c r="G726" s="179"/>
      <c r="H726" s="30"/>
      <c r="I726" s="29"/>
    </row>
    <row r="727" spans="4:9" x14ac:dyDescent="0.3">
      <c r="D727" s="29"/>
      <c r="E727" s="95"/>
      <c r="F727" s="179"/>
      <c r="G727" s="179"/>
      <c r="H727" s="30"/>
      <c r="I727" s="29"/>
    </row>
    <row r="728" spans="4:9" x14ac:dyDescent="0.3">
      <c r="D728" s="29"/>
      <c r="E728" s="95"/>
      <c r="F728" s="179"/>
      <c r="G728" s="179"/>
      <c r="H728" s="30"/>
      <c r="I728" s="29"/>
    </row>
    <row r="729" spans="4:9" x14ac:dyDescent="0.3">
      <c r="D729" s="29"/>
      <c r="E729" s="95"/>
      <c r="F729" s="179"/>
      <c r="G729" s="179"/>
      <c r="H729" s="30"/>
      <c r="I729" s="29"/>
    </row>
    <row r="730" spans="4:9" x14ac:dyDescent="0.3">
      <c r="D730" s="29"/>
      <c r="E730" s="95"/>
      <c r="F730" s="179"/>
      <c r="G730" s="179"/>
      <c r="H730" s="30"/>
      <c r="I730" s="29"/>
    </row>
    <row r="731" spans="4:9" x14ac:dyDescent="0.3">
      <c r="D731" s="29"/>
      <c r="E731" s="95"/>
      <c r="F731" s="179"/>
      <c r="G731" s="179"/>
      <c r="H731" s="30"/>
      <c r="I731" s="29"/>
    </row>
    <row r="732" spans="4:9" x14ac:dyDescent="0.3">
      <c r="D732" s="29"/>
      <c r="E732" s="95"/>
      <c r="F732" s="179"/>
      <c r="G732" s="179"/>
      <c r="H732" s="30"/>
      <c r="I732" s="29"/>
    </row>
    <row r="733" spans="4:9" x14ac:dyDescent="0.3">
      <c r="D733" s="29"/>
      <c r="E733" s="95"/>
      <c r="F733" s="179"/>
      <c r="G733" s="179"/>
      <c r="H733" s="30"/>
      <c r="I733" s="29"/>
    </row>
    <row r="734" spans="4:9" x14ac:dyDescent="0.3">
      <c r="D734" s="29"/>
      <c r="E734" s="95"/>
      <c r="F734" s="179"/>
      <c r="G734" s="179"/>
      <c r="H734" s="30"/>
      <c r="I734" s="29"/>
    </row>
    <row r="735" spans="4:9" x14ac:dyDescent="0.3">
      <c r="D735" s="29"/>
      <c r="E735" s="95"/>
      <c r="F735" s="179"/>
      <c r="G735" s="179"/>
      <c r="H735" s="30"/>
      <c r="I735" s="29"/>
    </row>
    <row r="736" spans="4:9" x14ac:dyDescent="0.3">
      <c r="D736" s="29"/>
      <c r="E736" s="95"/>
      <c r="F736" s="179"/>
      <c r="G736" s="179"/>
      <c r="H736" s="30"/>
      <c r="I736" s="29"/>
    </row>
    <row r="737" spans="4:9" x14ac:dyDescent="0.3">
      <c r="D737" s="29"/>
      <c r="E737" s="95"/>
      <c r="F737" s="179"/>
      <c r="G737" s="179"/>
      <c r="H737" s="30"/>
      <c r="I737" s="29"/>
    </row>
    <row r="738" spans="4:9" x14ac:dyDescent="0.3">
      <c r="D738" s="29"/>
      <c r="E738" s="95"/>
      <c r="F738" s="179"/>
      <c r="G738" s="179"/>
      <c r="H738" s="30"/>
      <c r="I738" s="29"/>
    </row>
    <row r="739" spans="4:9" x14ac:dyDescent="0.3">
      <c r="D739" s="29"/>
      <c r="E739" s="95"/>
      <c r="F739" s="179"/>
      <c r="G739" s="179"/>
      <c r="H739" s="30"/>
      <c r="I739" s="29"/>
    </row>
    <row r="740" spans="4:9" x14ac:dyDescent="0.3">
      <c r="D740" s="29"/>
      <c r="E740" s="95"/>
      <c r="F740" s="179"/>
      <c r="G740" s="179"/>
      <c r="H740" s="30"/>
      <c r="I740" s="29"/>
    </row>
    <row r="741" spans="4:9" x14ac:dyDescent="0.3">
      <c r="D741" s="29"/>
      <c r="E741" s="95"/>
      <c r="F741" s="179"/>
      <c r="G741" s="179"/>
      <c r="H741" s="30"/>
      <c r="I741" s="29"/>
    </row>
    <row r="742" spans="4:9" x14ac:dyDescent="0.3">
      <c r="D742" s="29"/>
      <c r="E742" s="95"/>
      <c r="F742" s="179"/>
      <c r="G742" s="179"/>
      <c r="H742" s="30"/>
      <c r="I742" s="29"/>
    </row>
    <row r="743" spans="4:9" x14ac:dyDescent="0.3">
      <c r="D743" s="29"/>
      <c r="E743" s="95"/>
      <c r="F743" s="179"/>
      <c r="G743" s="179"/>
      <c r="H743" s="30"/>
      <c r="I743" s="29"/>
    </row>
    <row r="744" spans="4:9" x14ac:dyDescent="0.3">
      <c r="D744" s="29"/>
      <c r="E744" s="95"/>
      <c r="F744" s="179"/>
      <c r="G744" s="179"/>
      <c r="H744" s="30"/>
      <c r="I744" s="29"/>
    </row>
    <row r="745" spans="4:9" x14ac:dyDescent="0.3">
      <c r="D745" s="29"/>
      <c r="E745" s="95"/>
      <c r="F745" s="179"/>
      <c r="G745" s="179"/>
      <c r="H745" s="30"/>
      <c r="I745" s="29"/>
    </row>
    <row r="746" spans="4:9" x14ac:dyDescent="0.3">
      <c r="D746" s="29"/>
      <c r="E746" s="95"/>
      <c r="F746" s="179"/>
      <c r="G746" s="179"/>
      <c r="H746" s="30"/>
      <c r="I746" s="29"/>
    </row>
    <row r="747" spans="4:9" x14ac:dyDescent="0.3">
      <c r="D747" s="29"/>
      <c r="E747" s="95"/>
      <c r="F747" s="179"/>
      <c r="G747" s="179"/>
      <c r="H747" s="30"/>
      <c r="I747" s="29"/>
    </row>
    <row r="748" spans="4:9" x14ac:dyDescent="0.3">
      <c r="D748" s="29"/>
      <c r="E748" s="95"/>
      <c r="F748" s="179"/>
      <c r="G748" s="179"/>
      <c r="H748" s="30"/>
      <c r="I748" s="29"/>
    </row>
    <row r="749" spans="4:9" x14ac:dyDescent="0.3">
      <c r="D749" s="29"/>
      <c r="E749" s="95"/>
      <c r="F749" s="179"/>
      <c r="G749" s="179"/>
      <c r="H749" s="30"/>
      <c r="I749" s="29"/>
    </row>
    <row r="750" spans="4:9" x14ac:dyDescent="0.3">
      <c r="D750" s="29"/>
      <c r="E750" s="95"/>
      <c r="F750" s="179"/>
      <c r="G750" s="179"/>
      <c r="H750" s="30"/>
      <c r="I750" s="29"/>
    </row>
    <row r="751" spans="4:9" x14ac:dyDescent="0.3">
      <c r="D751" s="29"/>
      <c r="E751" s="95"/>
      <c r="F751" s="179"/>
      <c r="G751" s="179"/>
      <c r="H751" s="30"/>
      <c r="I751" s="29"/>
    </row>
    <row r="752" spans="4:9" x14ac:dyDescent="0.3">
      <c r="D752" s="29"/>
      <c r="E752" s="95"/>
      <c r="F752" s="179"/>
      <c r="G752" s="179"/>
      <c r="H752" s="30"/>
      <c r="I752" s="29"/>
    </row>
    <row r="753" spans="4:9" x14ac:dyDescent="0.3">
      <c r="D753" s="29"/>
      <c r="E753" s="95"/>
      <c r="F753" s="179"/>
      <c r="G753" s="179"/>
      <c r="H753" s="30"/>
      <c r="I753" s="29"/>
    </row>
    <row r="754" spans="4:9" x14ac:dyDescent="0.3">
      <c r="D754" s="29"/>
      <c r="E754" s="95"/>
      <c r="F754" s="179"/>
      <c r="G754" s="179"/>
      <c r="H754" s="30"/>
      <c r="I754" s="29"/>
    </row>
    <row r="755" spans="4:9" x14ac:dyDescent="0.3">
      <c r="D755" s="29"/>
      <c r="E755" s="95"/>
      <c r="F755" s="179"/>
      <c r="G755" s="179"/>
      <c r="H755" s="30"/>
      <c r="I755" s="29"/>
    </row>
    <row r="756" spans="4:9" x14ac:dyDescent="0.3">
      <c r="D756" s="29"/>
      <c r="E756" s="95"/>
      <c r="F756" s="179"/>
      <c r="G756" s="179"/>
      <c r="H756" s="30"/>
      <c r="I756" s="29"/>
    </row>
    <row r="757" spans="4:9" x14ac:dyDescent="0.3">
      <c r="D757" s="29"/>
      <c r="E757" s="95"/>
      <c r="F757" s="179"/>
      <c r="G757" s="179"/>
      <c r="H757" s="30"/>
      <c r="I757" s="29"/>
    </row>
    <row r="758" spans="4:9" x14ac:dyDescent="0.3">
      <c r="D758" s="29"/>
      <c r="E758" s="95"/>
      <c r="F758" s="179"/>
      <c r="G758" s="179"/>
      <c r="H758" s="30"/>
      <c r="I758" s="29"/>
    </row>
    <row r="759" spans="4:9" x14ac:dyDescent="0.3">
      <c r="D759" s="29"/>
      <c r="E759" s="95"/>
      <c r="F759" s="179"/>
      <c r="G759" s="179"/>
      <c r="H759" s="30"/>
      <c r="I759" s="29"/>
    </row>
    <row r="760" spans="4:9" x14ac:dyDescent="0.3">
      <c r="D760" s="29"/>
      <c r="E760" s="95"/>
      <c r="F760" s="179"/>
      <c r="G760" s="179"/>
      <c r="H760" s="30"/>
      <c r="I760" s="29"/>
    </row>
    <row r="761" spans="4:9" x14ac:dyDescent="0.3">
      <c r="D761" s="29"/>
      <c r="E761" s="95"/>
      <c r="F761" s="179"/>
      <c r="G761" s="179"/>
      <c r="H761" s="30"/>
      <c r="I761" s="29"/>
    </row>
    <row r="762" spans="4:9" x14ac:dyDescent="0.3">
      <c r="D762" s="29"/>
      <c r="E762" s="95"/>
      <c r="F762" s="179"/>
      <c r="G762" s="179"/>
      <c r="H762" s="30"/>
      <c r="I762" s="29"/>
    </row>
    <row r="763" spans="4:9" x14ac:dyDescent="0.3">
      <c r="D763" s="29"/>
      <c r="E763" s="95"/>
      <c r="F763" s="179"/>
      <c r="G763" s="179"/>
      <c r="H763" s="30"/>
      <c r="I763" s="29"/>
    </row>
    <row r="764" spans="4:9" x14ac:dyDescent="0.3">
      <c r="D764" s="29"/>
      <c r="E764" s="95"/>
      <c r="F764" s="179"/>
      <c r="G764" s="179"/>
      <c r="H764" s="30"/>
      <c r="I764" s="29"/>
    </row>
    <row r="765" spans="4:9" x14ac:dyDescent="0.3">
      <c r="D765" s="29"/>
      <c r="E765" s="95"/>
      <c r="F765" s="179"/>
      <c r="G765" s="179"/>
      <c r="H765" s="30"/>
      <c r="I765" s="29"/>
    </row>
    <row r="766" spans="4:9" x14ac:dyDescent="0.3">
      <c r="D766" s="29"/>
      <c r="E766" s="95"/>
      <c r="F766" s="179"/>
      <c r="G766" s="179"/>
      <c r="H766" s="30"/>
      <c r="I766" s="29"/>
    </row>
    <row r="767" spans="4:9" x14ac:dyDescent="0.3">
      <c r="D767" s="29"/>
      <c r="E767" s="95"/>
      <c r="F767" s="179"/>
      <c r="G767" s="179"/>
      <c r="H767" s="30"/>
      <c r="I767" s="29"/>
    </row>
    <row r="768" spans="4:9" x14ac:dyDescent="0.3">
      <c r="D768" s="29"/>
      <c r="E768" s="95"/>
      <c r="F768" s="179"/>
      <c r="G768" s="179"/>
      <c r="H768" s="30"/>
      <c r="I768" s="29"/>
    </row>
    <row r="769" spans="4:9" x14ac:dyDescent="0.3">
      <c r="D769" s="29"/>
      <c r="E769" s="95"/>
      <c r="F769" s="179"/>
      <c r="G769" s="179"/>
      <c r="H769" s="30"/>
      <c r="I769" s="29"/>
    </row>
    <row r="770" spans="4:9" x14ac:dyDescent="0.3">
      <c r="D770" s="29"/>
      <c r="E770" s="95"/>
      <c r="F770" s="179"/>
      <c r="G770" s="179"/>
      <c r="H770" s="30"/>
      <c r="I770" s="29"/>
    </row>
    <row r="771" spans="4:9" x14ac:dyDescent="0.3">
      <c r="D771" s="29"/>
      <c r="E771" s="95"/>
      <c r="F771" s="179"/>
      <c r="G771" s="179"/>
      <c r="H771" s="30"/>
      <c r="I771" s="29"/>
    </row>
    <row r="772" spans="4:9" x14ac:dyDescent="0.3">
      <c r="D772" s="29"/>
      <c r="E772" s="95"/>
      <c r="F772" s="179"/>
      <c r="G772" s="179"/>
      <c r="H772" s="30"/>
      <c r="I772" s="29"/>
    </row>
    <row r="773" spans="4:9" x14ac:dyDescent="0.3">
      <c r="D773" s="29"/>
      <c r="E773" s="95"/>
      <c r="F773" s="179"/>
      <c r="G773" s="179"/>
      <c r="H773" s="30"/>
      <c r="I773" s="29"/>
    </row>
    <row r="774" spans="4:9" x14ac:dyDescent="0.3">
      <c r="D774" s="29"/>
      <c r="E774" s="95"/>
      <c r="F774" s="179"/>
      <c r="G774" s="179"/>
      <c r="H774" s="30"/>
      <c r="I774" s="29"/>
    </row>
    <row r="775" spans="4:9" x14ac:dyDescent="0.3">
      <c r="D775" s="29"/>
      <c r="E775" s="95"/>
      <c r="F775" s="179"/>
      <c r="G775" s="179"/>
      <c r="H775" s="30"/>
      <c r="I775" s="29"/>
    </row>
    <row r="776" spans="4:9" x14ac:dyDescent="0.3">
      <c r="D776" s="29"/>
      <c r="E776" s="95"/>
      <c r="F776" s="179"/>
      <c r="G776" s="179"/>
      <c r="H776" s="30"/>
      <c r="I776" s="29"/>
    </row>
    <row r="777" spans="4:9" x14ac:dyDescent="0.3">
      <c r="D777" s="29"/>
      <c r="E777" s="95"/>
      <c r="F777" s="179"/>
      <c r="G777" s="179"/>
      <c r="H777" s="30"/>
      <c r="I777" s="29"/>
    </row>
    <row r="778" spans="4:9" x14ac:dyDescent="0.3">
      <c r="D778" s="29"/>
      <c r="E778" s="95"/>
      <c r="F778" s="179"/>
      <c r="G778" s="179"/>
      <c r="H778" s="30"/>
      <c r="I778" s="29"/>
    </row>
    <row r="779" spans="4:9" x14ac:dyDescent="0.3">
      <c r="D779" s="29"/>
      <c r="E779" s="95"/>
      <c r="F779" s="179"/>
      <c r="G779" s="179"/>
      <c r="H779" s="30"/>
      <c r="I779" s="29"/>
    </row>
    <row r="780" spans="4:9" x14ac:dyDescent="0.3">
      <c r="D780" s="29"/>
      <c r="E780" s="95"/>
      <c r="F780" s="179"/>
      <c r="G780" s="179"/>
      <c r="H780" s="30"/>
      <c r="I780" s="29"/>
    </row>
    <row r="781" spans="4:9" x14ac:dyDescent="0.3">
      <c r="D781" s="29"/>
      <c r="E781" s="95"/>
      <c r="F781" s="179"/>
      <c r="G781" s="179"/>
      <c r="H781" s="30"/>
      <c r="I781" s="29"/>
    </row>
    <row r="782" spans="4:9" x14ac:dyDescent="0.3">
      <c r="D782" s="29"/>
      <c r="E782" s="95"/>
      <c r="F782" s="179"/>
      <c r="G782" s="179"/>
      <c r="H782" s="30"/>
      <c r="I782" s="29"/>
    </row>
    <row r="783" spans="4:9" x14ac:dyDescent="0.3">
      <c r="D783" s="29"/>
      <c r="E783" s="95"/>
      <c r="F783" s="179"/>
      <c r="G783" s="179"/>
      <c r="H783" s="30"/>
      <c r="I783" s="29"/>
    </row>
    <row r="784" spans="4:9" x14ac:dyDescent="0.3">
      <c r="D784" s="29"/>
      <c r="E784" s="95"/>
      <c r="F784" s="179"/>
      <c r="G784" s="179"/>
      <c r="H784" s="30"/>
      <c r="I784" s="29"/>
    </row>
    <row r="785" spans="4:9" x14ac:dyDescent="0.3">
      <c r="D785" s="29"/>
      <c r="E785" s="95"/>
      <c r="F785" s="179"/>
      <c r="G785" s="179"/>
      <c r="H785" s="30"/>
      <c r="I785" s="29"/>
    </row>
    <row r="786" spans="4:9" x14ac:dyDescent="0.3">
      <c r="D786" s="29"/>
      <c r="E786" s="95"/>
      <c r="F786" s="179"/>
      <c r="G786" s="179"/>
      <c r="H786" s="30"/>
      <c r="I786" s="29"/>
    </row>
    <row r="787" spans="4:9" x14ac:dyDescent="0.3">
      <c r="D787" s="29"/>
      <c r="E787" s="95"/>
      <c r="F787" s="179"/>
      <c r="G787" s="179"/>
      <c r="H787" s="30"/>
      <c r="I787" s="29"/>
    </row>
    <row r="788" spans="4:9" x14ac:dyDescent="0.3">
      <c r="D788" s="29"/>
      <c r="E788" s="95"/>
      <c r="F788" s="179"/>
      <c r="G788" s="179"/>
      <c r="H788" s="30"/>
      <c r="I788" s="29"/>
    </row>
    <row r="789" spans="4:9" x14ac:dyDescent="0.3">
      <c r="D789" s="29"/>
      <c r="E789" s="95"/>
      <c r="F789" s="179"/>
      <c r="G789" s="179"/>
      <c r="H789" s="30"/>
      <c r="I789" s="29"/>
    </row>
    <row r="790" spans="4:9" x14ac:dyDescent="0.3">
      <c r="D790" s="29"/>
      <c r="E790" s="95"/>
      <c r="F790" s="179"/>
      <c r="G790" s="179"/>
      <c r="H790" s="30"/>
      <c r="I790" s="29"/>
    </row>
    <row r="791" spans="4:9" x14ac:dyDescent="0.3">
      <c r="D791" s="29"/>
      <c r="E791" s="95"/>
      <c r="F791" s="179"/>
      <c r="G791" s="179"/>
      <c r="H791" s="30"/>
      <c r="I791" s="29"/>
    </row>
    <row r="792" spans="4:9" x14ac:dyDescent="0.3">
      <c r="D792" s="29"/>
      <c r="E792" s="95"/>
      <c r="F792" s="179"/>
      <c r="G792" s="179"/>
      <c r="H792" s="30"/>
      <c r="I792" s="29"/>
    </row>
    <row r="793" spans="4:9" x14ac:dyDescent="0.3">
      <c r="D793" s="29"/>
      <c r="E793" s="95"/>
      <c r="F793" s="179"/>
      <c r="G793" s="179"/>
      <c r="H793" s="30"/>
      <c r="I793" s="29"/>
    </row>
    <row r="794" spans="4:9" x14ac:dyDescent="0.3">
      <c r="D794" s="29"/>
      <c r="E794" s="95"/>
      <c r="F794" s="179"/>
      <c r="G794" s="179"/>
      <c r="H794" s="30"/>
      <c r="I794" s="29"/>
    </row>
    <row r="795" spans="4:9" x14ac:dyDescent="0.3">
      <c r="D795" s="29"/>
      <c r="E795" s="95"/>
      <c r="F795" s="179"/>
      <c r="G795" s="179"/>
      <c r="H795" s="30"/>
      <c r="I795" s="29"/>
    </row>
    <row r="796" spans="4:9" x14ac:dyDescent="0.3">
      <c r="D796" s="29"/>
      <c r="E796" s="95"/>
      <c r="F796" s="179"/>
      <c r="G796" s="179"/>
      <c r="H796" s="30"/>
      <c r="I796" s="29"/>
    </row>
    <row r="797" spans="4:9" x14ac:dyDescent="0.3">
      <c r="D797" s="29"/>
      <c r="E797" s="95"/>
      <c r="F797" s="179"/>
      <c r="G797" s="179"/>
      <c r="H797" s="30"/>
      <c r="I797" s="29"/>
    </row>
    <row r="798" spans="4:9" x14ac:dyDescent="0.3">
      <c r="D798" s="29"/>
      <c r="E798" s="95"/>
      <c r="F798" s="179"/>
      <c r="G798" s="179"/>
      <c r="H798" s="30"/>
      <c r="I798" s="29"/>
    </row>
    <row r="799" spans="4:9" x14ac:dyDescent="0.3">
      <c r="D799" s="29"/>
      <c r="E799" s="95"/>
      <c r="F799" s="179"/>
      <c r="G799" s="179"/>
      <c r="H799" s="30"/>
      <c r="I799" s="29"/>
    </row>
    <row r="800" spans="4:9" x14ac:dyDescent="0.3">
      <c r="D800" s="29"/>
      <c r="E800" s="95"/>
      <c r="F800" s="179"/>
      <c r="G800" s="179"/>
      <c r="H800" s="30"/>
      <c r="I800" s="29"/>
    </row>
    <row r="801" spans="4:9" x14ac:dyDescent="0.3">
      <c r="D801" s="29"/>
      <c r="E801" s="95"/>
      <c r="F801" s="179"/>
      <c r="G801" s="179"/>
      <c r="H801" s="30"/>
      <c r="I801" s="29"/>
    </row>
    <row r="802" spans="4:9" x14ac:dyDescent="0.3">
      <c r="D802" s="29"/>
      <c r="E802" s="95"/>
      <c r="F802" s="179"/>
      <c r="G802" s="179"/>
      <c r="H802" s="30"/>
      <c r="I802" s="29"/>
    </row>
    <row r="803" spans="4:9" x14ac:dyDescent="0.3">
      <c r="D803" s="29"/>
      <c r="E803" s="95"/>
      <c r="F803" s="179"/>
      <c r="G803" s="179"/>
      <c r="H803" s="30"/>
      <c r="I803" s="29"/>
    </row>
    <row r="804" spans="4:9" x14ac:dyDescent="0.3">
      <c r="D804" s="29"/>
      <c r="E804" s="95"/>
      <c r="F804" s="179"/>
      <c r="G804" s="179"/>
      <c r="H804" s="30"/>
      <c r="I804" s="29"/>
    </row>
    <row r="805" spans="4:9" x14ac:dyDescent="0.3">
      <c r="D805" s="29"/>
      <c r="E805" s="95"/>
      <c r="F805" s="179"/>
      <c r="G805" s="179"/>
      <c r="H805" s="30"/>
      <c r="I805" s="29"/>
    </row>
    <row r="806" spans="4:9" x14ac:dyDescent="0.3">
      <c r="D806" s="29"/>
      <c r="E806" s="95"/>
      <c r="F806" s="179"/>
      <c r="G806" s="179"/>
      <c r="H806" s="30"/>
      <c r="I806" s="29"/>
    </row>
    <row r="807" spans="4:9" x14ac:dyDescent="0.3">
      <c r="D807" s="29"/>
      <c r="E807" s="95"/>
      <c r="F807" s="179"/>
      <c r="G807" s="179"/>
      <c r="H807" s="30"/>
      <c r="I807" s="29"/>
    </row>
    <row r="808" spans="4:9" x14ac:dyDescent="0.3">
      <c r="D808" s="29"/>
      <c r="E808" s="95"/>
      <c r="F808" s="179"/>
      <c r="G808" s="179"/>
      <c r="H808" s="30"/>
      <c r="I808" s="29"/>
    </row>
    <row r="809" spans="4:9" x14ac:dyDescent="0.3">
      <c r="D809" s="29"/>
      <c r="E809" s="95"/>
      <c r="F809" s="179"/>
      <c r="G809" s="179"/>
      <c r="H809" s="30"/>
      <c r="I809" s="29"/>
    </row>
    <row r="810" spans="4:9" x14ac:dyDescent="0.3">
      <c r="D810" s="29"/>
      <c r="E810" s="95"/>
      <c r="F810" s="179"/>
      <c r="G810" s="179"/>
      <c r="H810" s="30"/>
      <c r="I810" s="29"/>
    </row>
    <row r="811" spans="4:9" x14ac:dyDescent="0.3">
      <c r="D811" s="29"/>
      <c r="E811" s="95"/>
      <c r="F811" s="179"/>
      <c r="G811" s="179"/>
      <c r="H811" s="30"/>
      <c r="I811" s="29"/>
    </row>
    <row r="812" spans="4:9" x14ac:dyDescent="0.3">
      <c r="D812" s="29"/>
      <c r="E812" s="95"/>
      <c r="F812" s="179"/>
      <c r="G812" s="179"/>
      <c r="H812" s="30"/>
      <c r="I812" s="29"/>
    </row>
    <row r="813" spans="4:9" x14ac:dyDescent="0.3">
      <c r="D813" s="29"/>
      <c r="E813" s="95"/>
      <c r="F813" s="179"/>
      <c r="G813" s="179"/>
      <c r="H813" s="30"/>
      <c r="I813" s="29"/>
    </row>
    <row r="814" spans="4:9" x14ac:dyDescent="0.3">
      <c r="D814" s="29"/>
      <c r="E814" s="95"/>
      <c r="F814" s="179"/>
      <c r="G814" s="179"/>
      <c r="H814" s="30"/>
      <c r="I814" s="29"/>
    </row>
    <row r="815" spans="4:9" x14ac:dyDescent="0.3">
      <c r="D815" s="29"/>
      <c r="E815" s="95"/>
      <c r="F815" s="179"/>
      <c r="G815" s="179"/>
      <c r="H815" s="30"/>
      <c r="I815" s="29"/>
    </row>
    <row r="816" spans="4:9" x14ac:dyDescent="0.3">
      <c r="D816" s="29"/>
      <c r="E816" s="95"/>
      <c r="F816" s="179"/>
      <c r="G816" s="179"/>
      <c r="H816" s="30"/>
      <c r="I816" s="29"/>
    </row>
    <row r="817" spans="4:9" x14ac:dyDescent="0.3">
      <c r="D817" s="29"/>
      <c r="E817" s="95"/>
      <c r="F817" s="179"/>
      <c r="G817" s="179"/>
      <c r="H817" s="30"/>
      <c r="I817" s="29"/>
    </row>
    <row r="818" spans="4:9" x14ac:dyDescent="0.3">
      <c r="D818" s="29"/>
      <c r="E818" s="95"/>
      <c r="F818" s="179"/>
      <c r="G818" s="179"/>
      <c r="H818" s="30"/>
      <c r="I818" s="29"/>
    </row>
    <row r="819" spans="4:9" x14ac:dyDescent="0.3">
      <c r="D819" s="29"/>
      <c r="E819" s="95"/>
      <c r="F819" s="179"/>
      <c r="G819" s="179"/>
      <c r="H819" s="30"/>
      <c r="I819" s="29"/>
    </row>
    <row r="820" spans="4:9" x14ac:dyDescent="0.3">
      <c r="D820" s="29"/>
      <c r="E820" s="95"/>
      <c r="F820" s="179"/>
      <c r="G820" s="179"/>
      <c r="H820" s="30"/>
      <c r="I820" s="29"/>
    </row>
    <row r="821" spans="4:9" x14ac:dyDescent="0.3">
      <c r="D821" s="29"/>
      <c r="E821" s="95"/>
      <c r="F821" s="179"/>
      <c r="G821" s="179"/>
      <c r="H821" s="30"/>
      <c r="I821" s="29"/>
    </row>
    <row r="822" spans="4:9" x14ac:dyDescent="0.3">
      <c r="D822" s="29"/>
      <c r="E822" s="95"/>
      <c r="F822" s="179"/>
      <c r="G822" s="179"/>
      <c r="H822" s="30"/>
      <c r="I822" s="29"/>
    </row>
    <row r="823" spans="4:9" x14ac:dyDescent="0.3">
      <c r="D823" s="29"/>
      <c r="E823" s="95"/>
      <c r="F823" s="179"/>
      <c r="G823" s="179"/>
      <c r="H823" s="30"/>
      <c r="I823" s="29"/>
    </row>
    <row r="824" spans="4:9" x14ac:dyDescent="0.3">
      <c r="D824" s="29"/>
      <c r="E824" s="95"/>
      <c r="F824" s="179"/>
      <c r="G824" s="179"/>
      <c r="H824" s="30"/>
      <c r="I824" s="29"/>
    </row>
    <row r="825" spans="4:9" x14ac:dyDescent="0.3">
      <c r="D825" s="29"/>
      <c r="E825" s="95"/>
      <c r="F825" s="179"/>
      <c r="G825" s="179"/>
      <c r="H825" s="30"/>
      <c r="I825" s="29"/>
    </row>
    <row r="826" spans="4:9" x14ac:dyDescent="0.3">
      <c r="D826" s="29"/>
      <c r="E826" s="95"/>
      <c r="F826" s="179"/>
      <c r="G826" s="179"/>
      <c r="H826" s="30"/>
      <c r="I826" s="29"/>
    </row>
    <row r="827" spans="4:9" x14ac:dyDescent="0.3">
      <c r="D827" s="29"/>
      <c r="E827" s="95"/>
      <c r="F827" s="179"/>
      <c r="G827" s="179"/>
      <c r="H827" s="30"/>
      <c r="I827" s="29"/>
    </row>
    <row r="828" spans="4:9" x14ac:dyDescent="0.3">
      <c r="D828" s="29"/>
      <c r="E828" s="95"/>
      <c r="F828" s="179"/>
      <c r="G828" s="179"/>
      <c r="H828" s="30"/>
      <c r="I828" s="29"/>
    </row>
    <row r="829" spans="4:9" x14ac:dyDescent="0.3">
      <c r="D829" s="29"/>
      <c r="E829" s="95"/>
      <c r="F829" s="179"/>
      <c r="G829" s="179"/>
      <c r="H829" s="30"/>
      <c r="I829" s="29"/>
    </row>
    <row r="830" spans="4:9" x14ac:dyDescent="0.3">
      <c r="D830" s="29"/>
      <c r="E830" s="95"/>
      <c r="F830" s="179"/>
      <c r="G830" s="179"/>
      <c r="H830" s="30"/>
      <c r="I830" s="29"/>
    </row>
    <row r="831" spans="4:9" x14ac:dyDescent="0.3">
      <c r="D831" s="29"/>
      <c r="E831" s="95"/>
      <c r="F831" s="179"/>
      <c r="G831" s="179"/>
      <c r="H831" s="30"/>
      <c r="I831" s="29"/>
    </row>
    <row r="832" spans="4:9" x14ac:dyDescent="0.3">
      <c r="D832" s="29"/>
      <c r="E832" s="95"/>
      <c r="F832" s="179"/>
      <c r="G832" s="179"/>
      <c r="H832" s="30"/>
      <c r="I832" s="29"/>
    </row>
    <row r="833" spans="4:9" x14ac:dyDescent="0.3">
      <c r="D833" s="29"/>
      <c r="E833" s="95"/>
      <c r="F833" s="179"/>
      <c r="G833" s="179"/>
      <c r="H833" s="30"/>
      <c r="I833" s="29"/>
    </row>
    <row r="834" spans="4:9" x14ac:dyDescent="0.3">
      <c r="D834" s="29"/>
      <c r="E834" s="95"/>
      <c r="F834" s="179"/>
      <c r="G834" s="179"/>
      <c r="H834" s="30"/>
      <c r="I834" s="29"/>
    </row>
    <row r="835" spans="4:9" x14ac:dyDescent="0.3">
      <c r="D835" s="29"/>
      <c r="E835" s="95"/>
      <c r="F835" s="179"/>
      <c r="G835" s="179"/>
      <c r="H835" s="30"/>
      <c r="I835" s="29"/>
    </row>
    <row r="836" spans="4:9" x14ac:dyDescent="0.3">
      <c r="D836" s="29"/>
      <c r="E836" s="95"/>
      <c r="F836" s="179"/>
      <c r="G836" s="179"/>
      <c r="H836" s="30"/>
      <c r="I836" s="29"/>
    </row>
    <row r="837" spans="4:9" x14ac:dyDescent="0.3">
      <c r="D837" s="29"/>
      <c r="E837" s="95"/>
      <c r="F837" s="179"/>
      <c r="G837" s="179"/>
      <c r="H837" s="30"/>
      <c r="I837" s="29"/>
    </row>
    <row r="838" spans="4:9" x14ac:dyDescent="0.3">
      <c r="D838" s="29"/>
      <c r="E838" s="95"/>
      <c r="F838" s="179"/>
      <c r="G838" s="179"/>
      <c r="H838" s="30"/>
      <c r="I838" s="29"/>
    </row>
    <row r="839" spans="4:9" x14ac:dyDescent="0.3">
      <c r="D839" s="29"/>
      <c r="E839" s="95"/>
      <c r="F839" s="179"/>
      <c r="G839" s="179"/>
      <c r="H839" s="30"/>
      <c r="I839" s="29"/>
    </row>
    <row r="840" spans="4:9" x14ac:dyDescent="0.3">
      <c r="D840" s="29"/>
      <c r="E840" s="95"/>
      <c r="F840" s="179"/>
      <c r="G840" s="179"/>
      <c r="H840" s="30"/>
      <c r="I840" s="29"/>
    </row>
    <row r="841" spans="4:9" x14ac:dyDescent="0.3">
      <c r="D841" s="29"/>
      <c r="E841" s="95"/>
      <c r="F841" s="179"/>
      <c r="G841" s="179"/>
      <c r="H841" s="30"/>
      <c r="I841" s="29"/>
    </row>
    <row r="842" spans="4:9" x14ac:dyDescent="0.3">
      <c r="D842" s="29"/>
      <c r="E842" s="95"/>
      <c r="F842" s="179"/>
      <c r="G842" s="179"/>
      <c r="H842" s="30"/>
      <c r="I842" s="29"/>
    </row>
    <row r="843" spans="4:9" x14ac:dyDescent="0.3">
      <c r="D843" s="29"/>
      <c r="E843" s="95"/>
      <c r="F843" s="179"/>
      <c r="G843" s="179"/>
      <c r="H843" s="30"/>
      <c r="I843" s="29"/>
    </row>
    <row r="844" spans="4:9" x14ac:dyDescent="0.3">
      <c r="D844" s="29"/>
      <c r="E844" s="95"/>
      <c r="F844" s="179"/>
      <c r="G844" s="179"/>
      <c r="H844" s="30"/>
      <c r="I844" s="29"/>
    </row>
    <row r="845" spans="4:9" x14ac:dyDescent="0.3">
      <c r="D845" s="29"/>
      <c r="E845" s="95"/>
      <c r="F845" s="179"/>
      <c r="G845" s="179"/>
      <c r="H845" s="30"/>
      <c r="I845" s="29"/>
    </row>
    <row r="846" spans="4:9" x14ac:dyDescent="0.3">
      <c r="D846" s="29"/>
      <c r="E846" s="95"/>
      <c r="F846" s="179"/>
      <c r="G846" s="179"/>
      <c r="H846" s="30"/>
      <c r="I846" s="29"/>
    </row>
    <row r="847" spans="4:9" x14ac:dyDescent="0.3">
      <c r="D847" s="29"/>
      <c r="E847" s="95"/>
      <c r="F847" s="179"/>
      <c r="G847" s="179"/>
      <c r="H847" s="30"/>
      <c r="I847" s="29"/>
    </row>
    <row r="848" spans="4:9" x14ac:dyDescent="0.3">
      <c r="D848" s="29"/>
      <c r="E848" s="95"/>
      <c r="F848" s="179"/>
      <c r="G848" s="179"/>
      <c r="H848" s="30"/>
      <c r="I848" s="29"/>
    </row>
    <row r="849" spans="4:9" x14ac:dyDescent="0.3">
      <c r="D849" s="29"/>
      <c r="E849" s="95"/>
      <c r="F849" s="179"/>
      <c r="G849" s="179"/>
      <c r="H849" s="30"/>
      <c r="I849" s="29"/>
    </row>
    <row r="850" spans="4:9" x14ac:dyDescent="0.3">
      <c r="D850" s="29"/>
      <c r="E850" s="95"/>
      <c r="F850" s="179"/>
      <c r="G850" s="179"/>
      <c r="H850" s="30"/>
      <c r="I850" s="29"/>
    </row>
    <row r="851" spans="4:9" x14ac:dyDescent="0.3">
      <c r="D851" s="29"/>
      <c r="E851" s="95"/>
      <c r="F851" s="179"/>
      <c r="G851" s="179"/>
      <c r="H851" s="30"/>
      <c r="I851" s="29"/>
    </row>
    <row r="852" spans="4:9" x14ac:dyDescent="0.3">
      <c r="D852" s="29"/>
      <c r="E852" s="95"/>
      <c r="F852" s="179"/>
      <c r="G852" s="179"/>
      <c r="H852" s="30"/>
      <c r="I852" s="29"/>
    </row>
    <row r="853" spans="4:9" x14ac:dyDescent="0.3">
      <c r="D853" s="29"/>
      <c r="E853" s="95"/>
      <c r="F853" s="179"/>
      <c r="G853" s="179"/>
      <c r="H853" s="30"/>
      <c r="I853" s="29"/>
    </row>
    <row r="854" spans="4:9" x14ac:dyDescent="0.3">
      <c r="D854" s="29"/>
      <c r="E854" s="95"/>
      <c r="F854" s="179"/>
      <c r="G854" s="179"/>
      <c r="H854" s="30"/>
      <c r="I854" s="29"/>
    </row>
    <row r="855" spans="4:9" x14ac:dyDescent="0.3">
      <c r="D855" s="29"/>
      <c r="E855" s="95"/>
      <c r="F855" s="179"/>
      <c r="G855" s="179"/>
      <c r="H855" s="30"/>
      <c r="I855" s="29"/>
    </row>
    <row r="856" spans="4:9" x14ac:dyDescent="0.3">
      <c r="D856" s="29"/>
      <c r="E856" s="95"/>
      <c r="F856" s="179"/>
      <c r="G856" s="179"/>
      <c r="H856" s="30"/>
      <c r="I856" s="29"/>
    </row>
    <row r="857" spans="4:9" x14ac:dyDescent="0.3">
      <c r="D857" s="29"/>
      <c r="E857" s="95"/>
      <c r="F857" s="179"/>
      <c r="G857" s="179"/>
      <c r="H857" s="30"/>
      <c r="I857" s="29"/>
    </row>
    <row r="858" spans="4:9" x14ac:dyDescent="0.3">
      <c r="D858" s="29"/>
      <c r="E858" s="95"/>
      <c r="F858" s="179"/>
      <c r="G858" s="179"/>
      <c r="H858" s="30"/>
      <c r="I858" s="29"/>
    </row>
    <row r="859" spans="4:9" x14ac:dyDescent="0.3">
      <c r="D859" s="29"/>
      <c r="E859" s="95"/>
      <c r="F859" s="179"/>
      <c r="G859" s="179"/>
      <c r="H859" s="30"/>
      <c r="I859" s="29"/>
    </row>
    <row r="860" spans="4:9" x14ac:dyDescent="0.3">
      <c r="D860" s="29"/>
      <c r="E860" s="95"/>
      <c r="F860" s="179"/>
      <c r="G860" s="179"/>
      <c r="H860" s="30"/>
      <c r="I860" s="29"/>
    </row>
    <row r="861" spans="4:9" x14ac:dyDescent="0.3">
      <c r="D861" s="29"/>
      <c r="E861" s="95"/>
      <c r="F861" s="179"/>
      <c r="G861" s="179"/>
      <c r="H861" s="30"/>
      <c r="I861" s="29"/>
    </row>
    <row r="862" spans="4:9" x14ac:dyDescent="0.3">
      <c r="D862" s="29"/>
      <c r="E862" s="95"/>
      <c r="F862" s="179"/>
      <c r="G862" s="179"/>
      <c r="H862" s="30"/>
      <c r="I862" s="29"/>
    </row>
    <row r="863" spans="4:9" x14ac:dyDescent="0.3">
      <c r="D863" s="29"/>
      <c r="E863" s="95"/>
      <c r="F863" s="179"/>
      <c r="G863" s="179"/>
      <c r="H863" s="30"/>
      <c r="I863" s="29"/>
    </row>
    <row r="864" spans="4:9" x14ac:dyDescent="0.3">
      <c r="D864" s="29"/>
      <c r="E864" s="95"/>
      <c r="F864" s="179"/>
      <c r="G864" s="179"/>
      <c r="H864" s="30"/>
      <c r="I864" s="29"/>
    </row>
    <row r="865" spans="4:9" x14ac:dyDescent="0.3">
      <c r="D865" s="29"/>
      <c r="E865" s="95"/>
      <c r="F865" s="179"/>
      <c r="G865" s="179"/>
      <c r="H865" s="30"/>
      <c r="I865" s="29"/>
    </row>
    <row r="866" spans="4:9" x14ac:dyDescent="0.3">
      <c r="D866" s="29"/>
      <c r="E866" s="95"/>
      <c r="F866" s="179"/>
      <c r="G866" s="179"/>
      <c r="H866" s="30"/>
      <c r="I866" s="29"/>
    </row>
    <row r="867" spans="4:9" x14ac:dyDescent="0.3">
      <c r="D867" s="29"/>
      <c r="E867" s="95"/>
      <c r="F867" s="179"/>
      <c r="G867" s="179"/>
      <c r="H867" s="30"/>
      <c r="I867" s="29"/>
    </row>
    <row r="868" spans="4:9" x14ac:dyDescent="0.3">
      <c r="D868" s="29"/>
      <c r="E868" s="95"/>
      <c r="F868" s="179"/>
      <c r="G868" s="179"/>
      <c r="H868" s="30"/>
      <c r="I868" s="29"/>
    </row>
    <row r="869" spans="4:9" x14ac:dyDescent="0.3">
      <c r="D869" s="29"/>
      <c r="E869" s="95"/>
      <c r="F869" s="179"/>
      <c r="G869" s="179"/>
      <c r="H869" s="30"/>
      <c r="I869" s="29"/>
    </row>
    <row r="870" spans="4:9" x14ac:dyDescent="0.3">
      <c r="D870" s="29"/>
      <c r="E870" s="95"/>
      <c r="F870" s="179"/>
      <c r="G870" s="179"/>
      <c r="H870" s="30"/>
      <c r="I870" s="29"/>
    </row>
    <row r="871" spans="4:9" x14ac:dyDescent="0.3">
      <c r="D871" s="29"/>
      <c r="E871" s="95"/>
      <c r="F871" s="179"/>
      <c r="G871" s="179"/>
      <c r="H871" s="30"/>
      <c r="I871" s="29"/>
    </row>
    <row r="872" spans="4:9" x14ac:dyDescent="0.3">
      <c r="D872" s="29"/>
      <c r="E872" s="95"/>
      <c r="F872" s="179"/>
      <c r="G872" s="179"/>
      <c r="H872" s="30"/>
      <c r="I872" s="29"/>
    </row>
    <row r="873" spans="4:9" x14ac:dyDescent="0.3">
      <c r="D873" s="29"/>
      <c r="E873" s="95"/>
      <c r="F873" s="179"/>
      <c r="G873" s="179"/>
      <c r="H873" s="30"/>
      <c r="I873" s="29"/>
    </row>
    <row r="874" spans="4:9" x14ac:dyDescent="0.3">
      <c r="D874" s="29"/>
      <c r="E874" s="95"/>
      <c r="F874" s="179"/>
      <c r="G874" s="179"/>
      <c r="H874" s="30"/>
      <c r="I874" s="29"/>
    </row>
    <row r="875" spans="4:9" x14ac:dyDescent="0.3">
      <c r="D875" s="29"/>
      <c r="E875" s="95"/>
      <c r="F875" s="179"/>
      <c r="G875" s="179"/>
      <c r="H875" s="30"/>
      <c r="I875" s="29"/>
    </row>
    <row r="876" spans="4:9" x14ac:dyDescent="0.3">
      <c r="D876" s="29"/>
      <c r="E876" s="95"/>
      <c r="F876" s="179"/>
      <c r="G876" s="179"/>
      <c r="H876" s="30"/>
      <c r="I876" s="29"/>
    </row>
    <row r="877" spans="4:9" x14ac:dyDescent="0.3">
      <c r="D877" s="29"/>
      <c r="E877" s="95"/>
      <c r="F877" s="179"/>
      <c r="G877" s="179"/>
      <c r="H877" s="30"/>
      <c r="I877" s="29"/>
    </row>
  </sheetData>
  <sheetProtection selectLockedCells="1" selectUnlockedCells="1"/>
  <protectedRanges>
    <protectedRange sqref="F167:F176 F178:F181 F160:F165" name="Supplier Process Walk" securityDescriptor="O:WDG:WDD:(A;;CC;;;S-1-5-21-5914094-1970750332-1248796406-172952)(A;;CC;;;S-1-5-21-5914094-1970750332-1248796406-36798)(A;;CC;;;S-1-5-21-5914094-1970750332-1248796406-171683)(A;;CC;;;S-1-5-21-5914094-1970750332-1248796406-36915)"/>
  </protectedRanges>
  <mergeCells count="354">
    <mergeCell ref="B177:G177"/>
    <mergeCell ref="B165:D165"/>
    <mergeCell ref="B167:D167"/>
    <mergeCell ref="B168:D168"/>
    <mergeCell ref="A158:I158"/>
    <mergeCell ref="B170:D170"/>
    <mergeCell ref="B171:D171"/>
    <mergeCell ref="B19:D19"/>
    <mergeCell ref="B20:D20"/>
    <mergeCell ref="B21:D21"/>
    <mergeCell ref="A32:I32"/>
    <mergeCell ref="A41:I41"/>
    <mergeCell ref="B22:D22"/>
    <mergeCell ref="B23:D23"/>
    <mergeCell ref="A100:E100"/>
    <mergeCell ref="B83:E83"/>
    <mergeCell ref="B85:E85"/>
    <mergeCell ref="B84:E84"/>
    <mergeCell ref="B86:E86"/>
    <mergeCell ref="B80:E80"/>
    <mergeCell ref="B72:E72"/>
    <mergeCell ref="B73:E73"/>
    <mergeCell ref="A71:A78"/>
    <mergeCell ref="A79:A92"/>
    <mergeCell ref="A184:I184"/>
    <mergeCell ref="A185:I185"/>
    <mergeCell ref="A124:E124"/>
    <mergeCell ref="B132:D132"/>
    <mergeCell ref="B133:D133"/>
    <mergeCell ref="B134:D134"/>
    <mergeCell ref="B138:D138"/>
    <mergeCell ref="B139:D139"/>
    <mergeCell ref="A136:I136"/>
    <mergeCell ref="B130:D130"/>
    <mergeCell ref="B155:D155"/>
    <mergeCell ref="B150:D150"/>
    <mergeCell ref="B131:D131"/>
    <mergeCell ref="A146:I146"/>
    <mergeCell ref="B180:D180"/>
    <mergeCell ref="B181:D181"/>
    <mergeCell ref="B174:D174"/>
    <mergeCell ref="B140:D140"/>
    <mergeCell ref="B141:D141"/>
    <mergeCell ref="B142:D142"/>
    <mergeCell ref="A157:E157"/>
    <mergeCell ref="B128:D128"/>
    <mergeCell ref="B129:D129"/>
    <mergeCell ref="B156:D156"/>
    <mergeCell ref="A25:I25"/>
    <mergeCell ref="B62:G62"/>
    <mergeCell ref="B57:G57"/>
    <mergeCell ref="A47:E47"/>
    <mergeCell ref="A57:A70"/>
    <mergeCell ref="B69:E69"/>
    <mergeCell ref="A55:I55"/>
    <mergeCell ref="B46:D46"/>
    <mergeCell ref="B50:D50"/>
    <mergeCell ref="B51:D51"/>
    <mergeCell ref="B52:D52"/>
    <mergeCell ref="B53:D53"/>
    <mergeCell ref="B63:E63"/>
    <mergeCell ref="B67:E67"/>
    <mergeCell ref="H47:I47"/>
    <mergeCell ref="H49:I49"/>
    <mergeCell ref="H50:I50"/>
    <mergeCell ref="H51:I51"/>
    <mergeCell ref="H52:I52"/>
    <mergeCell ref="H53:I53"/>
    <mergeCell ref="H54:I54"/>
    <mergeCell ref="B39:D39"/>
    <mergeCell ref="B43:D43"/>
    <mergeCell ref="H30:I30"/>
    <mergeCell ref="B98:D98"/>
    <mergeCell ref="B91:E91"/>
    <mergeCell ref="B70:E70"/>
    <mergeCell ref="B64:E64"/>
    <mergeCell ref="B58:E58"/>
    <mergeCell ref="B60:E60"/>
    <mergeCell ref="B61:E61"/>
    <mergeCell ref="B88:E88"/>
    <mergeCell ref="B87:E87"/>
    <mergeCell ref="B96:D96"/>
    <mergeCell ref="B71:G71"/>
    <mergeCell ref="B75:E75"/>
    <mergeCell ref="B78:E78"/>
    <mergeCell ref="B77:E77"/>
    <mergeCell ref="B99:D99"/>
    <mergeCell ref="B79:G79"/>
    <mergeCell ref="A125:I125"/>
    <mergeCell ref="B81:E81"/>
    <mergeCell ref="B82:E82"/>
    <mergeCell ref="B111:D111"/>
    <mergeCell ref="A113:E113"/>
    <mergeCell ref="B127:D127"/>
    <mergeCell ref="B110:D110"/>
    <mergeCell ref="B117:D117"/>
    <mergeCell ref="B118:D118"/>
    <mergeCell ref="B120:D120"/>
    <mergeCell ref="B121:D121"/>
    <mergeCell ref="B122:D122"/>
    <mergeCell ref="B123:D123"/>
    <mergeCell ref="B119:D119"/>
    <mergeCell ref="B106:D106"/>
    <mergeCell ref="B116:D116"/>
    <mergeCell ref="B107:D107"/>
    <mergeCell ref="B108:D108"/>
    <mergeCell ref="B109:D109"/>
    <mergeCell ref="H88:I88"/>
    <mergeCell ref="H89:I89"/>
    <mergeCell ref="B97:D97"/>
    <mergeCell ref="A147:D147"/>
    <mergeCell ref="A94:I94"/>
    <mergeCell ref="A151:D151"/>
    <mergeCell ref="A145:E145"/>
    <mergeCell ref="A137:D137"/>
    <mergeCell ref="A135:E135"/>
    <mergeCell ref="B112:D112"/>
    <mergeCell ref="A182:E182"/>
    <mergeCell ref="B143:D143"/>
    <mergeCell ref="B144:D144"/>
    <mergeCell ref="B148:D148"/>
    <mergeCell ref="B152:D152"/>
    <mergeCell ref="B153:D153"/>
    <mergeCell ref="B154:D154"/>
    <mergeCell ref="B149:D149"/>
    <mergeCell ref="B160:D160"/>
    <mergeCell ref="B161:D161"/>
    <mergeCell ref="B162:D162"/>
    <mergeCell ref="B163:D163"/>
    <mergeCell ref="B164:D164"/>
    <mergeCell ref="A167:A176"/>
    <mergeCell ref="B176:D176"/>
    <mergeCell ref="A178:A181"/>
    <mergeCell ref="B175:D175"/>
    <mergeCell ref="B178:D178"/>
    <mergeCell ref="B179:D179"/>
    <mergeCell ref="B169:D169"/>
    <mergeCell ref="A159:D159"/>
    <mergeCell ref="B172:D172"/>
    <mergeCell ref="B173:D173"/>
    <mergeCell ref="B166:G166"/>
    <mergeCell ref="B45:D45"/>
    <mergeCell ref="A114:I114"/>
    <mergeCell ref="B103:D103"/>
    <mergeCell ref="B104:D104"/>
    <mergeCell ref="B105:D105"/>
    <mergeCell ref="A93:E93"/>
    <mergeCell ref="B66:E66"/>
    <mergeCell ref="B65:E65"/>
    <mergeCell ref="B68:E68"/>
    <mergeCell ref="B89:E89"/>
    <mergeCell ref="B90:E90"/>
    <mergeCell ref="H80:I80"/>
    <mergeCell ref="H81:I81"/>
    <mergeCell ref="H82:I82"/>
    <mergeCell ref="H83:I83"/>
    <mergeCell ref="H84:I84"/>
    <mergeCell ref="H46:I46"/>
    <mergeCell ref="A2:I2"/>
    <mergeCell ref="A40:E40"/>
    <mergeCell ref="A24:E24"/>
    <mergeCell ref="A31:E31"/>
    <mergeCell ref="B59:E59"/>
    <mergeCell ref="A48:I48"/>
    <mergeCell ref="B44:D44"/>
    <mergeCell ref="B34:D34"/>
    <mergeCell ref="B35:D35"/>
    <mergeCell ref="B36:D36"/>
    <mergeCell ref="B37:D37"/>
    <mergeCell ref="B38:D38"/>
    <mergeCell ref="A49:D49"/>
    <mergeCell ref="A26:D26"/>
    <mergeCell ref="A12:B12"/>
    <mergeCell ref="B28:D28"/>
    <mergeCell ref="B29:D29"/>
    <mergeCell ref="B30:D30"/>
    <mergeCell ref="A33:D33"/>
    <mergeCell ref="A42:D42"/>
    <mergeCell ref="A54:E54"/>
    <mergeCell ref="A3:I3"/>
    <mergeCell ref="H12:I12"/>
    <mergeCell ref="H13:I13"/>
    <mergeCell ref="H23:I23"/>
    <mergeCell ref="H24:I24"/>
    <mergeCell ref="H29:I29"/>
    <mergeCell ref="H26:I26"/>
    <mergeCell ref="H27:I27"/>
    <mergeCell ref="H28:I28"/>
    <mergeCell ref="A186:I210"/>
    <mergeCell ref="A56:D56"/>
    <mergeCell ref="A95:D95"/>
    <mergeCell ref="A102:D102"/>
    <mergeCell ref="A115:D115"/>
    <mergeCell ref="A126:D126"/>
    <mergeCell ref="B74:E74"/>
    <mergeCell ref="B92:E92"/>
    <mergeCell ref="B76:E76"/>
    <mergeCell ref="H65:I65"/>
    <mergeCell ref="H66:I66"/>
    <mergeCell ref="H67:I67"/>
    <mergeCell ref="H68:I68"/>
    <mergeCell ref="H69:I69"/>
    <mergeCell ref="H70:I70"/>
    <mergeCell ref="H71:I71"/>
    <mergeCell ref="H72:I72"/>
    <mergeCell ref="H73:I73"/>
    <mergeCell ref="H42:I42"/>
    <mergeCell ref="H43:I43"/>
    <mergeCell ref="B27:D27"/>
    <mergeCell ref="H14:I14"/>
    <mergeCell ref="F7:I7"/>
    <mergeCell ref="H16:I16"/>
    <mergeCell ref="H17:I17"/>
    <mergeCell ref="H18:I18"/>
    <mergeCell ref="A13:B13"/>
    <mergeCell ref="A14:B14"/>
    <mergeCell ref="B18:D18"/>
    <mergeCell ref="H33:I33"/>
    <mergeCell ref="H34:I34"/>
    <mergeCell ref="H35:I35"/>
    <mergeCell ref="H36:I36"/>
    <mergeCell ref="H37:I37"/>
    <mergeCell ref="H38:I38"/>
    <mergeCell ref="H39:I39"/>
    <mergeCell ref="H40:I40"/>
    <mergeCell ref="H31:I31"/>
    <mergeCell ref="H19:I19"/>
    <mergeCell ref="H20:I20"/>
    <mergeCell ref="H21:I21"/>
    <mergeCell ref="H22:I22"/>
    <mergeCell ref="A6:I6"/>
    <mergeCell ref="A11:I11"/>
    <mergeCell ref="F12:G12"/>
    <mergeCell ref="F13:G13"/>
    <mergeCell ref="F14:G14"/>
    <mergeCell ref="A7:B7"/>
    <mergeCell ref="A8:B8"/>
    <mergeCell ref="A9:B9"/>
    <mergeCell ref="B17:D17"/>
    <mergeCell ref="A16:D16"/>
    <mergeCell ref="H44:I44"/>
    <mergeCell ref="H45:I45"/>
    <mergeCell ref="H85:I85"/>
    <mergeCell ref="H86:I86"/>
    <mergeCell ref="H87:I87"/>
    <mergeCell ref="H56:I56"/>
    <mergeCell ref="H57:I57"/>
    <mergeCell ref="H58:I58"/>
    <mergeCell ref="H59:I59"/>
    <mergeCell ref="H60:I60"/>
    <mergeCell ref="H61:I61"/>
    <mergeCell ref="H62:I62"/>
    <mergeCell ref="H63:I63"/>
    <mergeCell ref="H64:I64"/>
    <mergeCell ref="H74:I74"/>
    <mergeCell ref="H75:I75"/>
    <mergeCell ref="H76:I76"/>
    <mergeCell ref="H77:I77"/>
    <mergeCell ref="H78:I78"/>
    <mergeCell ref="H79:I79"/>
    <mergeCell ref="H90:I90"/>
    <mergeCell ref="H91:I91"/>
    <mergeCell ref="H92:I92"/>
    <mergeCell ref="H93:I93"/>
    <mergeCell ref="H95:I95"/>
    <mergeCell ref="H96:I96"/>
    <mergeCell ref="H97:I97"/>
    <mergeCell ref="H98:I98"/>
    <mergeCell ref="H99:I99"/>
    <mergeCell ref="H100:I100"/>
    <mergeCell ref="H102:I102"/>
    <mergeCell ref="H103:I103"/>
    <mergeCell ref="H104:I104"/>
    <mergeCell ref="H105:I105"/>
    <mergeCell ref="H106:I106"/>
    <mergeCell ref="H107:I107"/>
    <mergeCell ref="H108:I108"/>
    <mergeCell ref="H109:I109"/>
    <mergeCell ref="A101:I101"/>
    <mergeCell ref="H110:I110"/>
    <mergeCell ref="H111:I111"/>
    <mergeCell ref="H112:I112"/>
    <mergeCell ref="H113:I113"/>
    <mergeCell ref="H115:I115"/>
    <mergeCell ref="H116:I116"/>
    <mergeCell ref="H117:I117"/>
    <mergeCell ref="H118:I118"/>
    <mergeCell ref="H119:I119"/>
    <mergeCell ref="H120:I120"/>
    <mergeCell ref="H121:I121"/>
    <mergeCell ref="H134:I134"/>
    <mergeCell ref="H135:I135"/>
    <mergeCell ref="H137:I137"/>
    <mergeCell ref="H138:I138"/>
    <mergeCell ref="H139:I139"/>
    <mergeCell ref="H140:I140"/>
    <mergeCell ref="H141:I141"/>
    <mergeCell ref="H122:I122"/>
    <mergeCell ref="H123:I123"/>
    <mergeCell ref="H124:I124"/>
    <mergeCell ref="H126:I126"/>
    <mergeCell ref="H127:I127"/>
    <mergeCell ref="H128:I128"/>
    <mergeCell ref="H129:I129"/>
    <mergeCell ref="H130:I130"/>
    <mergeCell ref="H131:I131"/>
    <mergeCell ref="G4:H4"/>
    <mergeCell ref="G5:H5"/>
    <mergeCell ref="H168:I168"/>
    <mergeCell ref="H169:I169"/>
    <mergeCell ref="H170:I170"/>
    <mergeCell ref="H171:I171"/>
    <mergeCell ref="H172:I172"/>
    <mergeCell ref="H173:I173"/>
    <mergeCell ref="H174:I174"/>
    <mergeCell ref="H159:I159"/>
    <mergeCell ref="H160:I160"/>
    <mergeCell ref="H161:I161"/>
    <mergeCell ref="H162:I162"/>
    <mergeCell ref="H163:I163"/>
    <mergeCell ref="H164:I164"/>
    <mergeCell ref="H165:I165"/>
    <mergeCell ref="H166:I166"/>
    <mergeCell ref="H142:I142"/>
    <mergeCell ref="H143:I143"/>
    <mergeCell ref="H144:I144"/>
    <mergeCell ref="H145:I145"/>
    <mergeCell ref="H147:I147"/>
    <mergeCell ref="H148:I148"/>
    <mergeCell ref="H149:I149"/>
    <mergeCell ref="H182:I182"/>
    <mergeCell ref="F8:I8"/>
    <mergeCell ref="F9:I9"/>
    <mergeCell ref="C7:D7"/>
    <mergeCell ref="C8:D8"/>
    <mergeCell ref="C9:D9"/>
    <mergeCell ref="H177:I177"/>
    <mergeCell ref="H178:I178"/>
    <mergeCell ref="H179:I179"/>
    <mergeCell ref="H180:I180"/>
    <mergeCell ref="H181:I181"/>
    <mergeCell ref="H175:I175"/>
    <mergeCell ref="H176:I176"/>
    <mergeCell ref="H167:I167"/>
    <mergeCell ref="H150:I150"/>
    <mergeCell ref="H151:I151"/>
    <mergeCell ref="H152:I152"/>
    <mergeCell ref="H153:I153"/>
    <mergeCell ref="H154:I154"/>
    <mergeCell ref="H155:I155"/>
    <mergeCell ref="H156:I156"/>
    <mergeCell ref="H157:I157"/>
    <mergeCell ref="H132:I132"/>
    <mergeCell ref="H133:I133"/>
  </mergeCells>
  <dataValidations count="2">
    <dataValidation type="list" allowBlank="1" showInputMessage="1" showErrorMessage="1" sqref="F148:G150 F96:G99 F17:G23 F103:G112 F50:G53 F27:G30 F34:G39 F116:G123 F138:G144 F127:G134 F43:G46 F152:G155" xr:uid="{00000000-0002-0000-0200-000000000000}">
      <formula1>$M$2:$M$6</formula1>
    </dataValidation>
    <dataValidation type="list" allowBlank="1" showInputMessage="1" showErrorMessage="1" sqref="F58:G61 F63:G70 F72:G78 F80:G92 G167:G176 G160:G165 G178:G181 F156:G156" xr:uid="{583EC254-3B2C-4FEC-BEC2-8AE23A3D955F}">
      <formula1>$M$1:$M$6</formula1>
    </dataValidation>
  </dataValidations>
  <printOptions horizontalCentered="1"/>
  <pageMargins left="0.25" right="0.25" top="0.75" bottom="0.5" header="0.375" footer="0.3"/>
  <pageSetup scale="65" fitToHeight="11" orientation="landscape" r:id="rId1"/>
  <headerFooter>
    <oddHeader xml:space="preserve">&amp;L&amp;"Arial,Bold Italic"&amp;KC00000Rexnord Confidential&amp;C&amp;"Arial,Bold"&amp;18Supplier On-Site Assessment Summary&amp;RPage &amp;P of &amp;N      </oddHeader>
    <oddFooter>&amp;LRSQ-004 v.4&amp;CPrinted Copies are Uncontrolled Documents</oddFooter>
  </headerFooter>
  <rowBreaks count="11" manualBreakCount="11">
    <brk id="21" max="9" man="1"/>
    <brk id="32" max="9" man="1"/>
    <brk id="41" max="9" man="1"/>
    <brk id="55" max="9" man="1"/>
    <brk id="94" max="9" man="1"/>
    <brk id="109" max="9" man="1"/>
    <brk id="125" max="9" man="1"/>
    <brk id="136" max="9" man="1"/>
    <brk id="146" max="9" man="1"/>
    <brk id="155" max="9" man="1"/>
    <brk id="163" max="9"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69BDF-1DC8-4E1E-9171-E8AA72015C1F}">
  <sheetPr>
    <tabColor indexed="43"/>
  </sheetPr>
  <dimension ref="A1:BI744"/>
  <sheetViews>
    <sheetView showGridLines="0" topLeftCell="A58" zoomScale="90" zoomScaleNormal="90" zoomScaleSheetLayoutView="80" workbookViewId="0">
      <selection activeCell="D61" sqref="D61:E61"/>
    </sheetView>
  </sheetViews>
  <sheetFormatPr defaultColWidth="9" defaultRowHeight="13" x14ac:dyDescent="0.3"/>
  <cols>
    <col min="1" max="1" width="8.7265625" style="136" customWidth="1"/>
    <col min="2" max="2" width="9.1796875" style="1" customWidth="1"/>
    <col min="3" max="3" width="37.1796875" style="1" customWidth="1"/>
    <col min="4" max="4" width="42.36328125" style="96" customWidth="1"/>
    <col min="5" max="5" width="11.26953125" style="96" customWidth="1"/>
    <col min="6" max="7" width="10.81640625" style="4" customWidth="1"/>
    <col min="8" max="9" width="25.36328125" style="1" customWidth="1"/>
    <col min="10" max="10" width="1.26953125" style="29" customWidth="1"/>
    <col min="11" max="12" width="9" style="29"/>
    <col min="13" max="15" width="9" style="29" customWidth="1"/>
    <col min="16" max="59" width="9" style="29"/>
    <col min="60" max="16384" width="9" style="1"/>
  </cols>
  <sheetData>
    <row r="1" spans="1:61" ht="18" customHeight="1" x14ac:dyDescent="0.3"/>
    <row r="2" spans="1:61" ht="18" customHeight="1" x14ac:dyDescent="0.5">
      <c r="A2" s="412" t="s">
        <v>542</v>
      </c>
      <c r="B2" s="322"/>
      <c r="C2" s="322"/>
      <c r="D2" s="322"/>
      <c r="E2" s="322"/>
      <c r="F2" s="322"/>
      <c r="G2" s="322"/>
      <c r="H2" s="322"/>
      <c r="I2" s="413"/>
      <c r="M2" s="36"/>
    </row>
    <row r="3" spans="1:61" ht="18" customHeight="1" x14ac:dyDescent="0.35">
      <c r="A3" s="414" t="s">
        <v>543</v>
      </c>
      <c r="B3" s="414"/>
      <c r="C3" s="414"/>
      <c r="D3" s="414"/>
      <c r="E3" s="414"/>
      <c r="F3" s="414"/>
      <c r="G3" s="414"/>
      <c r="H3" s="414"/>
      <c r="I3" s="415"/>
      <c r="M3" s="37">
        <v>0</v>
      </c>
    </row>
    <row r="4" spans="1:61" ht="18" customHeight="1" x14ac:dyDescent="0.45">
      <c r="A4" s="111"/>
      <c r="B4" s="45"/>
      <c r="C4" s="45"/>
      <c r="D4" s="112"/>
      <c r="E4" s="112"/>
      <c r="F4" s="112"/>
      <c r="G4" s="112"/>
      <c r="H4" s="196" t="s">
        <v>642</v>
      </c>
      <c r="I4" s="197">
        <f>SUM(F21,F33,F43,F58,F64)</f>
        <v>0</v>
      </c>
      <c r="M4" s="37">
        <v>1</v>
      </c>
    </row>
    <row r="5" spans="1:61" ht="18" customHeight="1" x14ac:dyDescent="0.35">
      <c r="A5" s="113"/>
      <c r="B5" s="114"/>
      <c r="C5" s="114"/>
      <c r="D5" s="105"/>
      <c r="E5" s="105"/>
      <c r="F5" s="115"/>
      <c r="G5" s="115"/>
      <c r="H5" s="198" t="s">
        <v>654</v>
      </c>
      <c r="I5" s="197">
        <f>SUM(G21,G33,G43,G58,G64)</f>
        <v>0</v>
      </c>
      <c r="M5" s="37">
        <v>2</v>
      </c>
    </row>
    <row r="6" spans="1:61" ht="20.149999999999999" customHeight="1" x14ac:dyDescent="0.3">
      <c r="A6" s="389" t="s">
        <v>23</v>
      </c>
      <c r="B6" s="286"/>
      <c r="C6" s="286"/>
      <c r="D6" s="286"/>
      <c r="E6" s="286"/>
      <c r="F6" s="286"/>
      <c r="G6" s="286"/>
      <c r="H6" s="286"/>
      <c r="I6" s="390"/>
      <c r="M6" s="37">
        <v>3</v>
      </c>
      <c r="O6" s="37" t="s">
        <v>19</v>
      </c>
      <c r="BH6" s="29"/>
      <c r="BI6" s="29"/>
    </row>
    <row r="7" spans="1:61" ht="16" customHeight="1" x14ac:dyDescent="0.3">
      <c r="A7" s="416" t="s">
        <v>24</v>
      </c>
      <c r="B7" s="290"/>
      <c r="C7" s="225">
        <f>'Assessment Form'!C7</f>
        <v>0</v>
      </c>
      <c r="D7" s="117"/>
      <c r="E7" s="117"/>
      <c r="F7" s="118"/>
      <c r="G7" s="119" t="s">
        <v>25</v>
      </c>
      <c r="H7" s="410">
        <f>'Assessment Form'!F7</f>
        <v>0</v>
      </c>
      <c r="I7" s="411"/>
      <c r="M7" s="36"/>
    </row>
    <row r="8" spans="1:61" ht="16" customHeight="1" x14ac:dyDescent="0.3">
      <c r="A8" s="409" t="s">
        <v>26</v>
      </c>
      <c r="B8" s="288"/>
      <c r="C8" s="225">
        <f>'Assessment Form'!C8</f>
        <v>0</v>
      </c>
      <c r="D8" s="54"/>
      <c r="E8" s="54"/>
      <c r="F8" s="55"/>
      <c r="G8" s="56" t="s">
        <v>27</v>
      </c>
      <c r="H8" s="410">
        <f>'Assessment Form'!F8</f>
        <v>0</v>
      </c>
      <c r="I8" s="411"/>
      <c r="M8" s="36"/>
    </row>
    <row r="9" spans="1:61" ht="16" customHeight="1" x14ac:dyDescent="0.3">
      <c r="A9" s="409" t="s">
        <v>28</v>
      </c>
      <c r="B9" s="288"/>
      <c r="C9" s="225">
        <f>'Assessment Form'!C9</f>
        <v>0</v>
      </c>
      <c r="D9" s="54"/>
      <c r="E9" s="54"/>
      <c r="F9" s="55"/>
      <c r="G9" s="56" t="s">
        <v>29</v>
      </c>
      <c r="H9" s="410">
        <f>'Assessment Form'!F9</f>
        <v>0</v>
      </c>
      <c r="I9" s="411"/>
    </row>
    <row r="10" spans="1:61" ht="6.65" customHeight="1" x14ac:dyDescent="0.3">
      <c r="A10" s="120"/>
      <c r="B10" s="114"/>
      <c r="C10" s="114"/>
      <c r="D10" s="105"/>
      <c r="E10" s="105"/>
      <c r="F10" s="115"/>
      <c r="G10" s="115"/>
      <c r="H10" s="114"/>
      <c r="I10" s="121"/>
    </row>
    <row r="11" spans="1:61" ht="20.149999999999999" customHeight="1" x14ac:dyDescent="0.3">
      <c r="A11" s="389" t="s">
        <v>655</v>
      </c>
      <c r="B11" s="286"/>
      <c r="C11" s="286"/>
      <c r="D11" s="286"/>
      <c r="E11" s="286"/>
      <c r="F11" s="286"/>
      <c r="G11" s="286"/>
      <c r="H11" s="286"/>
      <c r="I11" s="390"/>
    </row>
    <row r="12" spans="1:61" ht="16" customHeight="1" x14ac:dyDescent="0.3">
      <c r="A12" s="409" t="s">
        <v>540</v>
      </c>
      <c r="B12" s="288"/>
      <c r="C12" s="216"/>
      <c r="D12" s="119" t="s">
        <v>538</v>
      </c>
      <c r="E12" s="261"/>
      <c r="F12" s="261"/>
      <c r="G12" s="261"/>
      <c r="H12" s="122" t="s">
        <v>539</v>
      </c>
      <c r="I12" s="207"/>
    </row>
    <row r="13" spans="1:61" ht="16" customHeight="1" x14ac:dyDescent="0.3">
      <c r="A13" s="409" t="s">
        <v>31</v>
      </c>
      <c r="B13" s="288"/>
      <c r="C13" s="216"/>
      <c r="D13" s="56" t="s">
        <v>544</v>
      </c>
      <c r="E13" s="261"/>
      <c r="F13" s="261"/>
      <c r="G13" s="261"/>
      <c r="H13" s="123" t="s">
        <v>545</v>
      </c>
      <c r="I13" s="208"/>
    </row>
    <row r="14" spans="1:61" ht="16" customHeight="1" x14ac:dyDescent="0.3">
      <c r="A14" s="409" t="s">
        <v>32</v>
      </c>
      <c r="B14" s="288"/>
      <c r="C14" s="216"/>
      <c r="D14" s="123" t="s">
        <v>546</v>
      </c>
      <c r="E14" s="261"/>
      <c r="F14" s="261"/>
      <c r="G14" s="261"/>
      <c r="H14" s="123" t="s">
        <v>547</v>
      </c>
      <c r="I14" s="208"/>
    </row>
    <row r="15" spans="1:61" ht="8.25" customHeight="1" x14ac:dyDescent="0.3">
      <c r="A15" s="120"/>
      <c r="B15" s="114"/>
      <c r="C15" s="114"/>
      <c r="D15" s="24"/>
      <c r="E15" s="24"/>
      <c r="F15" s="24"/>
      <c r="G15" s="24"/>
      <c r="H15" s="24"/>
      <c r="I15" s="26"/>
      <c r="BC15" s="1"/>
      <c r="BD15" s="1"/>
      <c r="BE15" s="1"/>
      <c r="BF15" s="1"/>
      <c r="BG15" s="1"/>
    </row>
    <row r="16" spans="1:61" ht="20.149999999999999" customHeight="1" x14ac:dyDescent="0.3">
      <c r="A16" s="389" t="s">
        <v>548</v>
      </c>
      <c r="B16" s="286"/>
      <c r="C16" s="286"/>
      <c r="D16" s="286"/>
      <c r="E16" s="286"/>
      <c r="F16" s="286"/>
      <c r="G16" s="286"/>
      <c r="H16" s="286"/>
      <c r="I16" s="390"/>
    </row>
    <row r="17" spans="1:9" ht="20.149999999999999" customHeight="1" x14ac:dyDescent="0.3">
      <c r="A17" s="404" t="s">
        <v>549</v>
      </c>
      <c r="B17" s="404"/>
      <c r="C17" s="404"/>
      <c r="D17" s="405" t="s">
        <v>550</v>
      </c>
      <c r="E17" s="406"/>
      <c r="F17" s="124" t="s">
        <v>33</v>
      </c>
      <c r="G17" s="124" t="s">
        <v>657</v>
      </c>
      <c r="H17" s="404" t="s">
        <v>34</v>
      </c>
      <c r="I17" s="404"/>
    </row>
    <row r="18" spans="1:9" ht="56.5" customHeight="1" x14ac:dyDescent="0.3">
      <c r="A18" s="125">
        <v>14.1</v>
      </c>
      <c r="B18" s="400" t="s">
        <v>659</v>
      </c>
      <c r="C18" s="400"/>
      <c r="D18" s="401" t="s">
        <v>551</v>
      </c>
      <c r="E18" s="402"/>
      <c r="F18" s="108"/>
      <c r="G18" s="89"/>
      <c r="H18" s="318"/>
      <c r="I18" s="318"/>
    </row>
    <row r="19" spans="1:9" ht="56.5" customHeight="1" x14ac:dyDescent="0.3">
      <c r="A19" s="125">
        <v>14.2</v>
      </c>
      <c r="B19" s="400" t="s">
        <v>660</v>
      </c>
      <c r="C19" s="400"/>
      <c r="D19" s="401" t="s">
        <v>551</v>
      </c>
      <c r="E19" s="402"/>
      <c r="F19" s="108"/>
      <c r="G19" s="89"/>
      <c r="H19" s="318"/>
      <c r="I19" s="318"/>
    </row>
    <row r="20" spans="1:9" ht="56.5" customHeight="1" x14ac:dyDescent="0.3">
      <c r="A20" s="125">
        <v>14.3</v>
      </c>
      <c r="B20" s="400" t="s">
        <v>658</v>
      </c>
      <c r="C20" s="400"/>
      <c r="D20" s="401" t="s">
        <v>551</v>
      </c>
      <c r="E20" s="402"/>
      <c r="F20" s="108"/>
      <c r="G20" s="89"/>
      <c r="H20" s="318"/>
      <c r="I20" s="318"/>
    </row>
    <row r="21" spans="1:9" ht="20.149999999999999" customHeight="1" x14ac:dyDescent="0.3">
      <c r="A21" s="407" t="s">
        <v>552</v>
      </c>
      <c r="B21" s="408"/>
      <c r="C21" s="408"/>
      <c r="D21" s="408"/>
      <c r="E21" s="408"/>
      <c r="F21" s="126">
        <f>SUM(F18:F20)</f>
        <v>0</v>
      </c>
      <c r="G21" s="126">
        <f>SUM(G18:G20)</f>
        <v>0</v>
      </c>
      <c r="H21" s="385"/>
      <c r="I21" s="385"/>
    </row>
    <row r="22" spans="1:9" ht="11.25" customHeight="1" x14ac:dyDescent="0.3">
      <c r="A22" s="386"/>
      <c r="B22" s="387"/>
      <c r="C22" s="387"/>
      <c r="D22" s="387"/>
      <c r="E22" s="387"/>
      <c r="F22" s="387"/>
      <c r="G22" s="387"/>
      <c r="H22" s="387"/>
      <c r="I22" s="388"/>
    </row>
    <row r="23" spans="1:9" ht="20.149999999999999" customHeight="1" x14ac:dyDescent="0.3">
      <c r="A23" s="389" t="s">
        <v>553</v>
      </c>
      <c r="B23" s="286"/>
      <c r="C23" s="286"/>
      <c r="D23" s="286"/>
      <c r="E23" s="286"/>
      <c r="F23" s="286"/>
      <c r="G23" s="286"/>
      <c r="H23" s="286"/>
      <c r="I23" s="390"/>
    </row>
    <row r="24" spans="1:9" ht="20.149999999999999" customHeight="1" x14ac:dyDescent="0.3">
      <c r="A24" s="404" t="s">
        <v>554</v>
      </c>
      <c r="B24" s="404"/>
      <c r="C24" s="404"/>
      <c r="D24" s="405" t="s">
        <v>550</v>
      </c>
      <c r="E24" s="406"/>
      <c r="F24" s="124" t="s">
        <v>33</v>
      </c>
      <c r="G24" s="124" t="s">
        <v>657</v>
      </c>
      <c r="H24" s="404" t="s">
        <v>34</v>
      </c>
      <c r="I24" s="404"/>
    </row>
    <row r="25" spans="1:9" ht="77" customHeight="1" x14ac:dyDescent="0.3">
      <c r="A25" s="127">
        <v>14.4</v>
      </c>
      <c r="B25" s="400" t="s">
        <v>555</v>
      </c>
      <c r="C25" s="400"/>
      <c r="D25" s="401" t="s">
        <v>556</v>
      </c>
      <c r="E25" s="402"/>
      <c r="F25" s="108"/>
      <c r="G25" s="89"/>
      <c r="H25" s="318"/>
      <c r="I25" s="318"/>
    </row>
    <row r="26" spans="1:9" ht="68.5" customHeight="1" x14ac:dyDescent="0.3">
      <c r="A26" s="127">
        <v>14.5</v>
      </c>
      <c r="B26" s="403" t="s">
        <v>557</v>
      </c>
      <c r="C26" s="400"/>
      <c r="D26" s="401" t="s">
        <v>558</v>
      </c>
      <c r="E26" s="402"/>
      <c r="F26" s="108"/>
      <c r="G26" s="89"/>
      <c r="H26" s="318"/>
      <c r="I26" s="318"/>
    </row>
    <row r="27" spans="1:9" ht="65.5" customHeight="1" x14ac:dyDescent="0.3">
      <c r="A27" s="127">
        <v>14.6</v>
      </c>
      <c r="B27" s="400" t="s">
        <v>559</v>
      </c>
      <c r="C27" s="400"/>
      <c r="D27" s="401" t="s">
        <v>560</v>
      </c>
      <c r="E27" s="402"/>
      <c r="F27" s="108"/>
      <c r="G27" s="89"/>
      <c r="H27" s="318"/>
      <c r="I27" s="318"/>
    </row>
    <row r="28" spans="1:9" ht="96" customHeight="1" x14ac:dyDescent="0.3">
      <c r="A28" s="127">
        <v>14.7</v>
      </c>
      <c r="B28" s="400" t="s">
        <v>561</v>
      </c>
      <c r="C28" s="400"/>
      <c r="D28" s="401" t="s">
        <v>562</v>
      </c>
      <c r="E28" s="402"/>
      <c r="F28" s="108"/>
      <c r="G28" s="89"/>
      <c r="H28" s="318"/>
      <c r="I28" s="318"/>
    </row>
    <row r="29" spans="1:9" s="29" customFormat="1" ht="78.650000000000006" customHeight="1" x14ac:dyDescent="0.3">
      <c r="A29" s="127">
        <v>14.8</v>
      </c>
      <c r="B29" s="400" t="s">
        <v>563</v>
      </c>
      <c r="C29" s="400"/>
      <c r="D29" s="401" t="s">
        <v>564</v>
      </c>
      <c r="E29" s="402"/>
      <c r="F29" s="108"/>
      <c r="G29" s="89"/>
      <c r="H29" s="318"/>
      <c r="I29" s="318"/>
    </row>
    <row r="30" spans="1:9" s="29" customFormat="1" ht="86" customHeight="1" x14ac:dyDescent="0.3">
      <c r="A30" s="127">
        <v>14.9</v>
      </c>
      <c r="B30" s="400" t="s">
        <v>565</v>
      </c>
      <c r="C30" s="400"/>
      <c r="D30" s="401" t="s">
        <v>566</v>
      </c>
      <c r="E30" s="402"/>
      <c r="F30" s="108"/>
      <c r="G30" s="89"/>
      <c r="H30" s="318"/>
      <c r="I30" s="318"/>
    </row>
    <row r="31" spans="1:9" s="29" customFormat="1" ht="78.650000000000006" customHeight="1" x14ac:dyDescent="0.3">
      <c r="A31" s="127" t="s">
        <v>567</v>
      </c>
      <c r="B31" s="400" t="s">
        <v>568</v>
      </c>
      <c r="C31" s="400"/>
      <c r="D31" s="401" t="s">
        <v>569</v>
      </c>
      <c r="E31" s="402"/>
      <c r="F31" s="108"/>
      <c r="G31" s="89"/>
      <c r="H31" s="318"/>
      <c r="I31" s="318"/>
    </row>
    <row r="32" spans="1:9" s="29" customFormat="1" ht="78.650000000000006" customHeight="1" x14ac:dyDescent="0.3">
      <c r="A32" s="127" t="s">
        <v>570</v>
      </c>
      <c r="B32" s="400" t="s">
        <v>571</v>
      </c>
      <c r="C32" s="400"/>
      <c r="D32" s="401" t="s">
        <v>572</v>
      </c>
      <c r="E32" s="402"/>
      <c r="F32" s="108"/>
      <c r="G32" s="89"/>
      <c r="H32" s="301"/>
      <c r="I32" s="377"/>
    </row>
    <row r="33" spans="1:59" s="29" customFormat="1" ht="20.149999999999999" customHeight="1" x14ac:dyDescent="0.3">
      <c r="A33" s="358" t="s">
        <v>628</v>
      </c>
      <c r="B33" s="359"/>
      <c r="C33" s="359"/>
      <c r="D33" s="359"/>
      <c r="E33" s="360"/>
      <c r="F33" s="126">
        <f>SUM(F25:F32)</f>
        <v>0</v>
      </c>
      <c r="G33" s="126">
        <f>SUM(G25:G32)</f>
        <v>0</v>
      </c>
      <c r="H33" s="385"/>
      <c r="I33" s="385"/>
    </row>
    <row r="34" spans="1:59" s="29" customFormat="1" ht="20.149999999999999" customHeight="1" x14ac:dyDescent="0.3">
      <c r="A34" s="294" t="s">
        <v>573</v>
      </c>
      <c r="B34" s="294"/>
      <c r="C34" s="294"/>
      <c r="D34" s="268" t="s">
        <v>550</v>
      </c>
      <c r="E34" s="316"/>
      <c r="F34" s="107" t="s">
        <v>33</v>
      </c>
      <c r="G34" s="107" t="s">
        <v>657</v>
      </c>
      <c r="H34" s="294" t="s">
        <v>34</v>
      </c>
      <c r="I34" s="294"/>
    </row>
    <row r="35" spans="1:59" s="29" customFormat="1" ht="87" customHeight="1" x14ac:dyDescent="0.3">
      <c r="A35" s="108">
        <v>14.12</v>
      </c>
      <c r="B35" s="399" t="s">
        <v>574</v>
      </c>
      <c r="C35" s="399"/>
      <c r="D35" s="397" t="s">
        <v>575</v>
      </c>
      <c r="E35" s="398"/>
      <c r="F35" s="108"/>
      <c r="G35" s="89"/>
      <c r="H35" s="318"/>
      <c r="I35" s="318"/>
    </row>
    <row r="36" spans="1:59" s="29" customFormat="1" ht="45" customHeight="1" x14ac:dyDescent="0.3">
      <c r="A36" s="128">
        <v>14.13</v>
      </c>
      <c r="B36" s="399" t="s">
        <v>576</v>
      </c>
      <c r="C36" s="399"/>
      <c r="D36" s="397" t="s">
        <v>577</v>
      </c>
      <c r="E36" s="398"/>
      <c r="F36" s="108"/>
      <c r="G36" s="89"/>
      <c r="H36" s="318"/>
      <c r="I36" s="318"/>
    </row>
    <row r="37" spans="1:59" s="29" customFormat="1" ht="64.25" customHeight="1" x14ac:dyDescent="0.3">
      <c r="A37" s="108">
        <v>14.14</v>
      </c>
      <c r="B37" s="399" t="s">
        <v>578</v>
      </c>
      <c r="C37" s="399"/>
      <c r="D37" s="397" t="s">
        <v>579</v>
      </c>
      <c r="E37" s="398"/>
      <c r="F37" s="108"/>
      <c r="G37" s="89"/>
      <c r="H37" s="318"/>
      <c r="I37" s="318"/>
    </row>
    <row r="38" spans="1:59" s="29" customFormat="1" ht="49.5" customHeight="1" x14ac:dyDescent="0.3">
      <c r="A38" s="108">
        <v>14.15</v>
      </c>
      <c r="B38" s="399" t="s">
        <v>580</v>
      </c>
      <c r="C38" s="399"/>
      <c r="D38" s="397" t="s">
        <v>581</v>
      </c>
      <c r="E38" s="398"/>
      <c r="F38" s="108"/>
      <c r="G38" s="89"/>
      <c r="H38" s="318"/>
      <c r="I38" s="318"/>
    </row>
    <row r="39" spans="1:59" s="29" customFormat="1" ht="95" customHeight="1" x14ac:dyDescent="0.3">
      <c r="A39" s="108">
        <v>14.16</v>
      </c>
      <c r="B39" s="399" t="s">
        <v>582</v>
      </c>
      <c r="C39" s="399"/>
      <c r="D39" s="397" t="s">
        <v>583</v>
      </c>
      <c r="E39" s="398"/>
      <c r="F39" s="108"/>
      <c r="G39" s="89"/>
      <c r="H39" s="318"/>
      <c r="I39" s="318"/>
    </row>
    <row r="40" spans="1:59" s="29" customFormat="1" ht="65" customHeight="1" x14ac:dyDescent="0.3">
      <c r="A40" s="108">
        <v>14.17</v>
      </c>
      <c r="B40" s="399" t="s">
        <v>584</v>
      </c>
      <c r="C40" s="399"/>
      <c r="D40" s="397" t="s">
        <v>583</v>
      </c>
      <c r="E40" s="398"/>
      <c r="F40" s="108"/>
      <c r="G40" s="89"/>
      <c r="H40" s="318"/>
      <c r="I40" s="318"/>
    </row>
    <row r="41" spans="1:59" s="29" customFormat="1" ht="52.25" customHeight="1" x14ac:dyDescent="0.3">
      <c r="A41" s="108">
        <v>14.18</v>
      </c>
      <c r="B41" s="395" t="s">
        <v>585</v>
      </c>
      <c r="C41" s="396"/>
      <c r="D41" s="397" t="s">
        <v>586</v>
      </c>
      <c r="E41" s="398"/>
      <c r="F41" s="109"/>
      <c r="G41" s="89"/>
      <c r="H41" s="301"/>
      <c r="I41" s="377"/>
    </row>
    <row r="42" spans="1:59" s="29" customFormat="1" ht="128.5" customHeight="1" x14ac:dyDescent="0.3">
      <c r="A42" s="108">
        <v>14.19</v>
      </c>
      <c r="B42" s="399" t="s">
        <v>587</v>
      </c>
      <c r="C42" s="399"/>
      <c r="D42" s="397" t="s">
        <v>588</v>
      </c>
      <c r="E42" s="398"/>
      <c r="F42" s="108"/>
      <c r="G42" s="89"/>
      <c r="H42" s="318"/>
      <c r="I42" s="318"/>
    </row>
    <row r="43" spans="1:59" s="29" customFormat="1" ht="20.149999999999999" customHeight="1" x14ac:dyDescent="0.3">
      <c r="A43" s="358" t="s">
        <v>629</v>
      </c>
      <c r="B43" s="359"/>
      <c r="C43" s="359"/>
      <c r="D43" s="359"/>
      <c r="E43" s="360"/>
      <c r="F43" s="126">
        <f>SUM(F35:F42)</f>
        <v>0</v>
      </c>
      <c r="G43" s="126">
        <f>SUM(G35:G42)</f>
        <v>0</v>
      </c>
      <c r="H43" s="385"/>
      <c r="I43" s="385"/>
    </row>
    <row r="44" spans="1:59" s="29" customFormat="1" ht="11.25" customHeight="1" x14ac:dyDescent="0.3">
      <c r="A44" s="386"/>
      <c r="B44" s="387"/>
      <c r="C44" s="387"/>
      <c r="D44" s="387"/>
      <c r="E44" s="387"/>
      <c r="F44" s="387"/>
      <c r="G44" s="387"/>
      <c r="H44" s="387"/>
      <c r="I44" s="388"/>
    </row>
    <row r="45" spans="1:59" s="29" customFormat="1" ht="20.149999999999999" customHeight="1" x14ac:dyDescent="0.3">
      <c r="A45" s="389" t="s">
        <v>589</v>
      </c>
      <c r="B45" s="286"/>
      <c r="C45" s="286"/>
      <c r="D45" s="286"/>
      <c r="E45" s="286"/>
      <c r="F45" s="286"/>
      <c r="G45" s="286"/>
      <c r="H45" s="286"/>
      <c r="I45" s="390"/>
    </row>
    <row r="46" spans="1:59" s="27" customFormat="1" ht="20.149999999999999" customHeight="1" x14ac:dyDescent="0.35">
      <c r="A46" s="391" t="s">
        <v>590</v>
      </c>
      <c r="B46" s="392"/>
      <c r="C46" s="392"/>
      <c r="D46" s="391" t="s">
        <v>591</v>
      </c>
      <c r="E46" s="393"/>
      <c r="F46" s="129" t="s">
        <v>33</v>
      </c>
      <c r="G46" s="129" t="s">
        <v>657</v>
      </c>
      <c r="H46" s="394" t="s">
        <v>34</v>
      </c>
      <c r="I46" s="394"/>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39"/>
      <c r="AZ46" s="39"/>
      <c r="BA46" s="39"/>
      <c r="BB46" s="39"/>
      <c r="BC46" s="39"/>
      <c r="BD46" s="39"/>
      <c r="BE46" s="39"/>
      <c r="BF46" s="39"/>
      <c r="BG46" s="39"/>
    </row>
    <row r="47" spans="1:59" s="27" customFormat="1" ht="65" customHeight="1" x14ac:dyDescent="0.35">
      <c r="A47" s="130">
        <v>15.1</v>
      </c>
      <c r="B47" s="373" t="s">
        <v>592</v>
      </c>
      <c r="C47" s="374"/>
      <c r="D47" s="375" t="s">
        <v>593</v>
      </c>
      <c r="E47" s="376"/>
      <c r="F47" s="131"/>
      <c r="G47" s="108"/>
      <c r="H47" s="318"/>
      <c r="I47" s="318"/>
      <c r="J47" s="2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c r="AT47" s="39"/>
      <c r="AU47" s="39"/>
      <c r="AV47" s="39"/>
      <c r="AW47" s="39"/>
      <c r="AX47" s="39"/>
      <c r="AY47" s="39"/>
      <c r="AZ47" s="39"/>
      <c r="BA47" s="39"/>
      <c r="BB47" s="39"/>
      <c r="BC47" s="39"/>
      <c r="BD47" s="39"/>
      <c r="BE47" s="39"/>
      <c r="BF47" s="39"/>
      <c r="BG47" s="39"/>
    </row>
    <row r="48" spans="1:59" ht="71.5" customHeight="1" x14ac:dyDescent="0.3">
      <c r="A48" s="125">
        <v>15.2</v>
      </c>
      <c r="B48" s="373" t="s">
        <v>594</v>
      </c>
      <c r="C48" s="378"/>
      <c r="D48" s="375" t="s">
        <v>595</v>
      </c>
      <c r="E48" s="376"/>
      <c r="F48" s="108"/>
      <c r="G48" s="108"/>
      <c r="H48" s="318"/>
      <c r="I48" s="318"/>
    </row>
    <row r="49" spans="1:59" ht="65" customHeight="1" x14ac:dyDescent="0.3">
      <c r="A49" s="125">
        <v>15.3</v>
      </c>
      <c r="B49" s="373" t="s">
        <v>596</v>
      </c>
      <c r="C49" s="374"/>
      <c r="D49" s="375" t="s">
        <v>593</v>
      </c>
      <c r="E49" s="376"/>
      <c r="F49" s="108"/>
      <c r="G49" s="108"/>
      <c r="H49" s="332"/>
      <c r="I49" s="384"/>
    </row>
    <row r="50" spans="1:59" ht="46.25" customHeight="1" x14ac:dyDescent="0.3">
      <c r="A50" s="125">
        <v>15.4</v>
      </c>
      <c r="B50" s="373" t="s">
        <v>597</v>
      </c>
      <c r="C50" s="378"/>
      <c r="D50" s="375" t="s">
        <v>635</v>
      </c>
      <c r="E50" s="376"/>
      <c r="F50" s="108"/>
      <c r="G50" s="108"/>
      <c r="H50" s="318"/>
      <c r="I50" s="318"/>
    </row>
    <row r="51" spans="1:59" ht="71" customHeight="1" x14ac:dyDescent="0.3">
      <c r="A51" s="125">
        <v>15.5</v>
      </c>
      <c r="B51" s="373" t="s">
        <v>599</v>
      </c>
      <c r="C51" s="378"/>
      <c r="D51" s="375" t="s">
        <v>593</v>
      </c>
      <c r="E51" s="376"/>
      <c r="F51" s="108"/>
      <c r="G51" s="108"/>
      <c r="H51" s="318"/>
      <c r="I51" s="318"/>
    </row>
    <row r="52" spans="1:59" ht="71" customHeight="1" x14ac:dyDescent="0.3">
      <c r="A52" s="125">
        <v>15.6</v>
      </c>
      <c r="B52" s="373" t="s">
        <v>600</v>
      </c>
      <c r="C52" s="378"/>
      <c r="D52" s="375" t="s">
        <v>593</v>
      </c>
      <c r="E52" s="376"/>
      <c r="F52" s="108"/>
      <c r="G52" s="108"/>
      <c r="H52" s="318"/>
      <c r="I52" s="318"/>
    </row>
    <row r="53" spans="1:59" ht="71" customHeight="1" x14ac:dyDescent="0.3">
      <c r="A53" s="125">
        <v>15.7</v>
      </c>
      <c r="B53" s="373" t="s">
        <v>601</v>
      </c>
      <c r="C53" s="378"/>
      <c r="D53" s="375" t="s">
        <v>593</v>
      </c>
      <c r="E53" s="376"/>
      <c r="F53" s="108"/>
      <c r="G53" s="108"/>
      <c r="H53" s="318"/>
      <c r="I53" s="318"/>
    </row>
    <row r="54" spans="1:59" ht="80.5" customHeight="1" x14ac:dyDescent="0.3">
      <c r="A54" s="125">
        <v>15.8</v>
      </c>
      <c r="B54" s="373" t="s">
        <v>602</v>
      </c>
      <c r="C54" s="378"/>
      <c r="D54" s="375" t="s">
        <v>593</v>
      </c>
      <c r="E54" s="376"/>
      <c r="F54" s="108"/>
      <c r="G54" s="108"/>
      <c r="H54" s="318"/>
      <c r="I54" s="318"/>
    </row>
    <row r="55" spans="1:59" ht="47" customHeight="1" x14ac:dyDescent="0.3">
      <c r="A55" s="125">
        <v>15.9</v>
      </c>
      <c r="B55" s="373" t="s">
        <v>603</v>
      </c>
      <c r="C55" s="378"/>
      <c r="D55" s="375" t="s">
        <v>598</v>
      </c>
      <c r="E55" s="376"/>
      <c r="F55" s="108"/>
      <c r="G55" s="108"/>
      <c r="H55" s="318"/>
      <c r="I55" s="318"/>
    </row>
    <row r="56" spans="1:59" ht="64.25" customHeight="1" x14ac:dyDescent="0.3">
      <c r="A56" s="132">
        <v>15.1</v>
      </c>
      <c r="B56" s="379" t="s">
        <v>604</v>
      </c>
      <c r="C56" s="379"/>
      <c r="D56" s="375" t="s">
        <v>598</v>
      </c>
      <c r="E56" s="376"/>
      <c r="F56" s="108"/>
      <c r="G56" s="108"/>
      <c r="H56" s="301"/>
      <c r="I56" s="377"/>
    </row>
    <row r="57" spans="1:59" ht="72" customHeight="1" x14ac:dyDescent="0.3">
      <c r="A57" s="132">
        <v>15.11</v>
      </c>
      <c r="B57" s="379" t="s">
        <v>605</v>
      </c>
      <c r="C57" s="379"/>
      <c r="D57" s="375" t="s">
        <v>606</v>
      </c>
      <c r="E57" s="376"/>
      <c r="F57" s="108"/>
      <c r="G57" s="108"/>
      <c r="H57" s="301"/>
      <c r="I57" s="377"/>
    </row>
    <row r="58" spans="1:59" s="29" customFormat="1" ht="20.149999999999999" customHeight="1" x14ac:dyDescent="0.3">
      <c r="A58" s="358" t="s">
        <v>630</v>
      </c>
      <c r="B58" s="359"/>
      <c r="C58" s="359"/>
      <c r="D58" s="359"/>
      <c r="E58" s="360"/>
      <c r="F58" s="199">
        <f>SUM(F47:F57)</f>
        <v>0</v>
      </c>
      <c r="G58" s="199">
        <f>SUM(G47:G57)</f>
        <v>0</v>
      </c>
      <c r="H58" s="361"/>
      <c r="I58" s="361"/>
    </row>
    <row r="59" spans="1:59" s="27" customFormat="1" ht="20.149999999999999" customHeight="1" x14ac:dyDescent="0.35">
      <c r="A59" s="380" t="s">
        <v>607</v>
      </c>
      <c r="B59" s="381"/>
      <c r="C59" s="381"/>
      <c r="D59" s="380" t="s">
        <v>591</v>
      </c>
      <c r="E59" s="382"/>
      <c r="F59" s="106" t="s">
        <v>33</v>
      </c>
      <c r="G59" s="106" t="s">
        <v>657</v>
      </c>
      <c r="H59" s="383" t="s">
        <v>34</v>
      </c>
      <c r="I59" s="383"/>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c r="AT59" s="39"/>
      <c r="AU59" s="39"/>
      <c r="AV59" s="39"/>
      <c r="AW59" s="39"/>
      <c r="AX59" s="39"/>
      <c r="AY59" s="39"/>
      <c r="AZ59" s="39"/>
      <c r="BA59" s="39"/>
      <c r="BB59" s="39"/>
      <c r="BC59" s="39"/>
      <c r="BD59" s="39"/>
      <c r="BE59" s="39"/>
      <c r="BF59" s="39"/>
      <c r="BG59" s="39"/>
    </row>
    <row r="60" spans="1:59" ht="80" customHeight="1" x14ac:dyDescent="0.3">
      <c r="A60" s="133">
        <v>15.12</v>
      </c>
      <c r="B60" s="373" t="s">
        <v>608</v>
      </c>
      <c r="C60" s="378"/>
      <c r="D60" s="375" t="s">
        <v>609</v>
      </c>
      <c r="E60" s="376"/>
      <c r="F60" s="108"/>
      <c r="G60" s="108"/>
      <c r="H60" s="318"/>
      <c r="I60" s="318"/>
    </row>
    <row r="61" spans="1:59" ht="53.5" customHeight="1" x14ac:dyDescent="0.3">
      <c r="A61" s="133">
        <v>15.13</v>
      </c>
      <c r="B61" s="373" t="s">
        <v>610</v>
      </c>
      <c r="C61" s="378"/>
      <c r="D61" s="375" t="s">
        <v>598</v>
      </c>
      <c r="E61" s="376"/>
      <c r="F61" s="108"/>
      <c r="G61" s="108"/>
      <c r="H61" s="318"/>
      <c r="I61" s="318"/>
    </row>
    <row r="62" spans="1:59" ht="75.650000000000006" customHeight="1" x14ac:dyDescent="0.3">
      <c r="A62" s="133">
        <v>15.14</v>
      </c>
      <c r="B62" s="373" t="s">
        <v>611</v>
      </c>
      <c r="C62" s="374"/>
      <c r="D62" s="375" t="s">
        <v>606</v>
      </c>
      <c r="E62" s="376"/>
      <c r="F62" s="108"/>
      <c r="G62" s="108"/>
      <c r="H62" s="301"/>
      <c r="I62" s="377"/>
    </row>
    <row r="63" spans="1:59" s="29" customFormat="1" ht="75.650000000000006" customHeight="1" x14ac:dyDescent="0.3">
      <c r="A63" s="133">
        <v>15.15</v>
      </c>
      <c r="B63" s="373" t="s">
        <v>612</v>
      </c>
      <c r="C63" s="378"/>
      <c r="D63" s="375" t="s">
        <v>606</v>
      </c>
      <c r="E63" s="376"/>
      <c r="F63" s="108"/>
      <c r="G63" s="108"/>
      <c r="H63" s="318"/>
      <c r="I63" s="318"/>
    </row>
    <row r="64" spans="1:59" s="29" customFormat="1" ht="20.149999999999999" customHeight="1" x14ac:dyDescent="0.3">
      <c r="A64" s="358" t="s">
        <v>631</v>
      </c>
      <c r="B64" s="359"/>
      <c r="C64" s="359"/>
      <c r="D64" s="359"/>
      <c r="E64" s="360"/>
      <c r="F64" s="199">
        <f>SUM(F60:F63)</f>
        <v>0</v>
      </c>
      <c r="G64" s="199">
        <f>SUM(G60:G63)</f>
        <v>0</v>
      </c>
      <c r="H64" s="361"/>
      <c r="I64" s="361"/>
    </row>
    <row r="65" spans="1:9" s="29" customFormat="1" x14ac:dyDescent="0.3">
      <c r="A65" s="362"/>
      <c r="B65" s="363"/>
      <c r="C65" s="363"/>
      <c r="D65" s="363"/>
      <c r="E65" s="363"/>
      <c r="F65" s="363"/>
      <c r="G65" s="363"/>
      <c r="H65" s="363"/>
      <c r="I65" s="364"/>
    </row>
    <row r="66" spans="1:9" s="29" customFormat="1" ht="20.149999999999999" customHeight="1" x14ac:dyDescent="0.3">
      <c r="A66" s="349" t="s">
        <v>535</v>
      </c>
      <c r="B66" s="349"/>
      <c r="C66" s="349"/>
      <c r="D66" s="349"/>
      <c r="E66" s="349"/>
      <c r="F66" s="349"/>
      <c r="G66" s="349"/>
      <c r="H66" s="349"/>
      <c r="I66" s="349"/>
    </row>
    <row r="67" spans="1:9" s="29" customFormat="1" x14ac:dyDescent="0.3">
      <c r="A67" s="365"/>
      <c r="B67" s="366"/>
      <c r="C67" s="366"/>
      <c r="D67" s="366"/>
      <c r="E67" s="366"/>
      <c r="F67" s="366"/>
      <c r="G67" s="366"/>
      <c r="H67" s="366"/>
      <c r="I67" s="367"/>
    </row>
    <row r="68" spans="1:9" s="29" customFormat="1" x14ac:dyDescent="0.3">
      <c r="A68" s="368"/>
      <c r="B68" s="306"/>
      <c r="C68" s="306"/>
      <c r="D68" s="306"/>
      <c r="E68" s="306"/>
      <c r="F68" s="306"/>
      <c r="G68" s="306"/>
      <c r="H68" s="306"/>
      <c r="I68" s="369"/>
    </row>
    <row r="69" spans="1:9" s="29" customFormat="1" x14ac:dyDescent="0.3">
      <c r="A69" s="368"/>
      <c r="B69" s="306"/>
      <c r="C69" s="306"/>
      <c r="D69" s="306"/>
      <c r="E69" s="306"/>
      <c r="F69" s="306"/>
      <c r="G69" s="306"/>
      <c r="H69" s="306"/>
      <c r="I69" s="369"/>
    </row>
    <row r="70" spans="1:9" s="29" customFormat="1" x14ac:dyDescent="0.3">
      <c r="A70" s="368"/>
      <c r="B70" s="306"/>
      <c r="C70" s="306"/>
      <c r="D70" s="306"/>
      <c r="E70" s="306"/>
      <c r="F70" s="306"/>
      <c r="G70" s="306"/>
      <c r="H70" s="306"/>
      <c r="I70" s="369"/>
    </row>
    <row r="71" spans="1:9" s="29" customFormat="1" x14ac:dyDescent="0.3">
      <c r="A71" s="368"/>
      <c r="B71" s="306"/>
      <c r="C71" s="306"/>
      <c r="D71" s="306"/>
      <c r="E71" s="306"/>
      <c r="F71" s="306"/>
      <c r="G71" s="306"/>
      <c r="H71" s="306"/>
      <c r="I71" s="369"/>
    </row>
    <row r="72" spans="1:9" s="29" customFormat="1" x14ac:dyDescent="0.3">
      <c r="A72" s="368"/>
      <c r="B72" s="306"/>
      <c r="C72" s="306"/>
      <c r="D72" s="306"/>
      <c r="E72" s="306"/>
      <c r="F72" s="306"/>
      <c r="G72" s="306"/>
      <c r="H72" s="306"/>
      <c r="I72" s="369"/>
    </row>
    <row r="73" spans="1:9" s="29" customFormat="1" x14ac:dyDescent="0.3">
      <c r="A73" s="368"/>
      <c r="B73" s="306"/>
      <c r="C73" s="306"/>
      <c r="D73" s="306"/>
      <c r="E73" s="306"/>
      <c r="F73" s="306"/>
      <c r="G73" s="306"/>
      <c r="H73" s="306"/>
      <c r="I73" s="369"/>
    </row>
    <row r="74" spans="1:9" s="29" customFormat="1" x14ac:dyDescent="0.3">
      <c r="A74" s="368"/>
      <c r="B74" s="306"/>
      <c r="C74" s="306"/>
      <c r="D74" s="306"/>
      <c r="E74" s="306"/>
      <c r="F74" s="306"/>
      <c r="G74" s="306"/>
      <c r="H74" s="306"/>
      <c r="I74" s="369"/>
    </row>
    <row r="75" spans="1:9" s="29" customFormat="1" x14ac:dyDescent="0.3">
      <c r="A75" s="368"/>
      <c r="B75" s="306"/>
      <c r="C75" s="306"/>
      <c r="D75" s="306"/>
      <c r="E75" s="306"/>
      <c r="F75" s="306"/>
      <c r="G75" s="306"/>
      <c r="H75" s="306"/>
      <c r="I75" s="369"/>
    </row>
    <row r="76" spans="1:9" s="29" customFormat="1" x14ac:dyDescent="0.3">
      <c r="A76" s="368"/>
      <c r="B76" s="306"/>
      <c r="C76" s="306"/>
      <c r="D76" s="306"/>
      <c r="E76" s="306"/>
      <c r="F76" s="306"/>
      <c r="G76" s="306"/>
      <c r="H76" s="306"/>
      <c r="I76" s="369"/>
    </row>
    <row r="77" spans="1:9" s="29" customFormat="1" x14ac:dyDescent="0.3">
      <c r="A77" s="370"/>
      <c r="B77" s="371"/>
      <c r="C77" s="371"/>
      <c r="D77" s="371"/>
      <c r="E77" s="371"/>
      <c r="F77" s="371"/>
      <c r="G77" s="371"/>
      <c r="H77" s="371"/>
      <c r="I77" s="372"/>
    </row>
    <row r="78" spans="1:9" s="29" customFormat="1" x14ac:dyDescent="0.3">
      <c r="A78" s="134"/>
      <c r="D78" s="95"/>
      <c r="E78" s="95"/>
      <c r="F78" s="30"/>
      <c r="G78" s="30"/>
    </row>
    <row r="79" spans="1:9" s="29" customFormat="1" x14ac:dyDescent="0.3">
      <c r="A79" s="134"/>
      <c r="D79" s="95"/>
      <c r="E79" s="95"/>
      <c r="F79" s="30"/>
      <c r="G79" s="30"/>
    </row>
    <row r="80" spans="1:9" s="29" customFormat="1" x14ac:dyDescent="0.3">
      <c r="A80" s="134"/>
      <c r="D80" s="95"/>
      <c r="E80" s="95"/>
      <c r="F80" s="30"/>
      <c r="G80" s="30"/>
    </row>
    <row r="81" spans="1:7" s="29" customFormat="1" x14ac:dyDescent="0.3">
      <c r="A81" s="134"/>
      <c r="D81" s="95"/>
      <c r="E81" s="95"/>
      <c r="F81" s="30"/>
      <c r="G81" s="30"/>
    </row>
    <row r="82" spans="1:7" s="29" customFormat="1" x14ac:dyDescent="0.3">
      <c r="A82" s="134"/>
      <c r="D82" s="95"/>
      <c r="E82" s="95"/>
      <c r="F82" s="30"/>
      <c r="G82" s="30"/>
    </row>
    <row r="83" spans="1:7" s="29" customFormat="1" x14ac:dyDescent="0.3">
      <c r="A83" s="134"/>
      <c r="D83" s="95"/>
      <c r="E83" s="95"/>
      <c r="F83" s="30"/>
      <c r="G83" s="30"/>
    </row>
    <row r="84" spans="1:7" s="29" customFormat="1" x14ac:dyDescent="0.3">
      <c r="A84" s="134"/>
      <c r="D84" s="95"/>
      <c r="E84" s="95"/>
      <c r="F84" s="30"/>
      <c r="G84" s="30"/>
    </row>
    <row r="85" spans="1:7" s="29" customFormat="1" x14ac:dyDescent="0.3">
      <c r="A85" s="134"/>
      <c r="D85" s="95"/>
      <c r="E85" s="95"/>
      <c r="F85" s="30"/>
      <c r="G85" s="30"/>
    </row>
    <row r="86" spans="1:7" s="29" customFormat="1" x14ac:dyDescent="0.3">
      <c r="A86" s="134"/>
      <c r="D86" s="95"/>
      <c r="E86" s="95"/>
      <c r="F86" s="30"/>
      <c r="G86" s="30"/>
    </row>
    <row r="87" spans="1:7" s="29" customFormat="1" x14ac:dyDescent="0.3">
      <c r="A87" s="134"/>
      <c r="D87" s="95"/>
      <c r="E87" s="95"/>
      <c r="F87" s="30"/>
      <c r="G87" s="30"/>
    </row>
    <row r="88" spans="1:7" s="29" customFormat="1" x14ac:dyDescent="0.3">
      <c r="A88" s="134"/>
      <c r="D88" s="95"/>
      <c r="E88" s="95"/>
      <c r="F88" s="30"/>
      <c r="G88" s="30"/>
    </row>
    <row r="89" spans="1:7" s="29" customFormat="1" x14ac:dyDescent="0.3">
      <c r="A89" s="134"/>
      <c r="D89" s="95"/>
      <c r="E89" s="95"/>
      <c r="F89" s="30"/>
      <c r="G89" s="30"/>
    </row>
    <row r="90" spans="1:7" s="29" customFormat="1" x14ac:dyDescent="0.3">
      <c r="A90" s="134"/>
      <c r="D90" s="95"/>
      <c r="E90" s="95"/>
      <c r="F90" s="30"/>
      <c r="G90" s="30"/>
    </row>
    <row r="91" spans="1:7" s="29" customFormat="1" x14ac:dyDescent="0.3">
      <c r="A91" s="134"/>
      <c r="D91" s="95"/>
      <c r="E91" s="95"/>
      <c r="F91" s="30"/>
      <c r="G91" s="30"/>
    </row>
    <row r="92" spans="1:7" s="29" customFormat="1" x14ac:dyDescent="0.3">
      <c r="A92" s="134"/>
      <c r="D92" s="95"/>
      <c r="E92" s="95"/>
      <c r="F92" s="30"/>
      <c r="G92" s="30"/>
    </row>
    <row r="93" spans="1:7" s="29" customFormat="1" x14ac:dyDescent="0.3">
      <c r="A93" s="134"/>
      <c r="D93" s="95"/>
      <c r="E93" s="95"/>
      <c r="F93" s="30"/>
      <c r="G93" s="30"/>
    </row>
    <row r="94" spans="1:7" s="29" customFormat="1" x14ac:dyDescent="0.3">
      <c r="A94" s="134"/>
      <c r="D94" s="95"/>
      <c r="E94" s="95"/>
      <c r="F94" s="30"/>
      <c r="G94" s="30"/>
    </row>
    <row r="95" spans="1:7" s="29" customFormat="1" x14ac:dyDescent="0.3">
      <c r="A95" s="134"/>
      <c r="D95" s="95"/>
      <c r="E95" s="95"/>
      <c r="F95" s="30"/>
      <c r="G95" s="30"/>
    </row>
    <row r="96" spans="1:7" s="29" customFormat="1" x14ac:dyDescent="0.3">
      <c r="A96" s="134"/>
      <c r="D96" s="95"/>
      <c r="E96" s="95"/>
      <c r="F96" s="30"/>
      <c r="G96" s="30"/>
    </row>
    <row r="97" spans="1:7" s="29" customFormat="1" x14ac:dyDescent="0.3">
      <c r="A97" s="134"/>
      <c r="D97" s="95"/>
      <c r="E97" s="95"/>
      <c r="F97" s="30"/>
      <c r="G97" s="30"/>
    </row>
    <row r="98" spans="1:7" s="29" customFormat="1" x14ac:dyDescent="0.3">
      <c r="A98" s="134"/>
      <c r="D98" s="95"/>
      <c r="E98" s="95"/>
      <c r="F98" s="30"/>
      <c r="G98" s="30"/>
    </row>
    <row r="99" spans="1:7" s="29" customFormat="1" x14ac:dyDescent="0.3">
      <c r="A99" s="134"/>
      <c r="D99" s="95"/>
      <c r="E99" s="95"/>
      <c r="F99" s="30"/>
      <c r="G99" s="30"/>
    </row>
    <row r="100" spans="1:7" s="29" customFormat="1" x14ac:dyDescent="0.3">
      <c r="A100" s="134"/>
      <c r="D100" s="95"/>
      <c r="E100" s="95"/>
      <c r="F100" s="30"/>
      <c r="G100" s="30"/>
    </row>
    <row r="101" spans="1:7" s="29" customFormat="1" x14ac:dyDescent="0.3">
      <c r="A101" s="134"/>
      <c r="D101" s="95"/>
      <c r="E101" s="95"/>
      <c r="F101" s="30"/>
      <c r="G101" s="30"/>
    </row>
    <row r="102" spans="1:7" s="29" customFormat="1" x14ac:dyDescent="0.3">
      <c r="A102" s="134"/>
      <c r="D102" s="95"/>
      <c r="E102" s="95"/>
      <c r="F102" s="30"/>
      <c r="G102" s="30"/>
    </row>
    <row r="103" spans="1:7" s="29" customFormat="1" x14ac:dyDescent="0.3">
      <c r="A103" s="134"/>
      <c r="D103" s="95"/>
      <c r="E103" s="95"/>
      <c r="F103" s="30"/>
      <c r="G103" s="30"/>
    </row>
    <row r="104" spans="1:7" s="29" customFormat="1" x14ac:dyDescent="0.3">
      <c r="A104" s="134"/>
      <c r="D104" s="95"/>
      <c r="E104" s="95"/>
      <c r="F104" s="30"/>
      <c r="G104" s="30"/>
    </row>
    <row r="105" spans="1:7" s="29" customFormat="1" x14ac:dyDescent="0.3">
      <c r="A105" s="134"/>
      <c r="D105" s="95"/>
      <c r="E105" s="95"/>
      <c r="F105" s="30"/>
      <c r="G105" s="30"/>
    </row>
    <row r="106" spans="1:7" s="29" customFormat="1" x14ac:dyDescent="0.3">
      <c r="A106" s="134"/>
      <c r="D106" s="95"/>
      <c r="E106" s="95"/>
      <c r="F106" s="30"/>
      <c r="G106" s="30"/>
    </row>
    <row r="107" spans="1:7" s="29" customFormat="1" x14ac:dyDescent="0.3">
      <c r="A107" s="134"/>
      <c r="D107" s="95"/>
      <c r="E107" s="95"/>
      <c r="F107" s="30"/>
      <c r="G107" s="30"/>
    </row>
    <row r="108" spans="1:7" s="29" customFormat="1" x14ac:dyDescent="0.3">
      <c r="A108" s="134"/>
      <c r="D108" s="95"/>
      <c r="E108" s="95"/>
      <c r="F108" s="30"/>
      <c r="G108" s="30"/>
    </row>
    <row r="109" spans="1:7" s="29" customFormat="1" x14ac:dyDescent="0.3">
      <c r="A109" s="134"/>
      <c r="D109" s="95"/>
      <c r="E109" s="95"/>
      <c r="F109" s="30"/>
      <c r="G109" s="30"/>
    </row>
    <row r="110" spans="1:7" s="29" customFormat="1" x14ac:dyDescent="0.3">
      <c r="A110" s="134"/>
      <c r="D110" s="95"/>
      <c r="E110" s="95"/>
      <c r="F110" s="30"/>
      <c r="G110" s="30"/>
    </row>
    <row r="111" spans="1:7" s="29" customFormat="1" x14ac:dyDescent="0.3">
      <c r="A111" s="134"/>
      <c r="D111" s="95"/>
      <c r="E111" s="95"/>
      <c r="F111" s="30"/>
      <c r="G111" s="30"/>
    </row>
    <row r="112" spans="1:7" s="29" customFormat="1" x14ac:dyDescent="0.3">
      <c r="A112" s="134"/>
      <c r="D112" s="95"/>
      <c r="E112" s="95"/>
      <c r="F112" s="30"/>
      <c r="G112" s="30"/>
    </row>
    <row r="113" spans="1:7" s="29" customFormat="1" x14ac:dyDescent="0.3">
      <c r="A113" s="134"/>
      <c r="D113" s="95"/>
      <c r="E113" s="95"/>
      <c r="F113" s="30"/>
      <c r="G113" s="30"/>
    </row>
    <row r="114" spans="1:7" s="29" customFormat="1" x14ac:dyDescent="0.3">
      <c r="A114" s="134"/>
      <c r="D114" s="95"/>
      <c r="E114" s="95"/>
      <c r="F114" s="30"/>
      <c r="G114" s="30"/>
    </row>
    <row r="115" spans="1:7" s="29" customFormat="1" x14ac:dyDescent="0.3">
      <c r="A115" s="134"/>
      <c r="D115" s="95"/>
      <c r="E115" s="95"/>
      <c r="F115" s="30"/>
      <c r="G115" s="30"/>
    </row>
    <row r="116" spans="1:7" s="29" customFormat="1" x14ac:dyDescent="0.3">
      <c r="A116" s="134"/>
      <c r="D116" s="95"/>
      <c r="E116" s="95"/>
      <c r="F116" s="30"/>
      <c r="G116" s="30"/>
    </row>
    <row r="117" spans="1:7" s="29" customFormat="1" x14ac:dyDescent="0.3">
      <c r="A117" s="134"/>
      <c r="D117" s="95"/>
      <c r="E117" s="95"/>
      <c r="F117" s="30"/>
      <c r="G117" s="30"/>
    </row>
    <row r="118" spans="1:7" s="29" customFormat="1" x14ac:dyDescent="0.3">
      <c r="A118" s="134"/>
      <c r="D118" s="95"/>
      <c r="E118" s="95"/>
      <c r="F118" s="30"/>
      <c r="G118" s="30"/>
    </row>
    <row r="119" spans="1:7" s="29" customFormat="1" x14ac:dyDescent="0.3">
      <c r="A119" s="134"/>
      <c r="D119" s="95"/>
      <c r="E119" s="95"/>
      <c r="F119" s="30"/>
      <c r="G119" s="30"/>
    </row>
    <row r="120" spans="1:7" s="29" customFormat="1" x14ac:dyDescent="0.3">
      <c r="A120" s="134"/>
      <c r="D120" s="95"/>
      <c r="E120" s="95"/>
      <c r="F120" s="30"/>
      <c r="G120" s="30"/>
    </row>
    <row r="121" spans="1:7" s="29" customFormat="1" x14ac:dyDescent="0.3">
      <c r="A121" s="134"/>
      <c r="D121" s="95"/>
      <c r="E121" s="95"/>
      <c r="F121" s="30"/>
      <c r="G121" s="30"/>
    </row>
    <row r="122" spans="1:7" s="29" customFormat="1" x14ac:dyDescent="0.3">
      <c r="A122" s="134"/>
      <c r="D122" s="95"/>
      <c r="E122" s="95"/>
      <c r="F122" s="30"/>
      <c r="G122" s="30"/>
    </row>
    <row r="123" spans="1:7" s="29" customFormat="1" x14ac:dyDescent="0.3">
      <c r="A123" s="134"/>
      <c r="D123" s="95"/>
      <c r="E123" s="95"/>
      <c r="F123" s="30"/>
      <c r="G123" s="30"/>
    </row>
    <row r="124" spans="1:7" s="29" customFormat="1" x14ac:dyDescent="0.3">
      <c r="A124" s="134"/>
      <c r="D124" s="95"/>
      <c r="E124" s="95"/>
      <c r="F124" s="30"/>
      <c r="G124" s="30"/>
    </row>
    <row r="125" spans="1:7" s="29" customFormat="1" x14ac:dyDescent="0.3">
      <c r="A125" s="134"/>
      <c r="D125" s="95"/>
      <c r="E125" s="95"/>
      <c r="F125" s="30"/>
      <c r="G125" s="30"/>
    </row>
    <row r="126" spans="1:7" s="29" customFormat="1" x14ac:dyDescent="0.3">
      <c r="A126" s="134"/>
      <c r="D126" s="95"/>
      <c r="E126" s="95"/>
      <c r="F126" s="30"/>
      <c r="G126" s="30"/>
    </row>
    <row r="127" spans="1:7" s="29" customFormat="1" x14ac:dyDescent="0.3">
      <c r="A127" s="134"/>
      <c r="D127" s="95"/>
      <c r="E127" s="95"/>
      <c r="F127" s="30"/>
      <c r="G127" s="30"/>
    </row>
    <row r="128" spans="1:7" s="29" customFormat="1" x14ac:dyDescent="0.3">
      <c r="A128" s="134"/>
      <c r="D128" s="95"/>
      <c r="E128" s="95"/>
      <c r="F128" s="30"/>
      <c r="G128" s="30"/>
    </row>
    <row r="129" spans="1:7" s="29" customFormat="1" x14ac:dyDescent="0.3">
      <c r="A129" s="134"/>
      <c r="D129" s="95"/>
      <c r="E129" s="95"/>
      <c r="F129" s="30"/>
      <c r="G129" s="30"/>
    </row>
    <row r="130" spans="1:7" s="29" customFormat="1" x14ac:dyDescent="0.3">
      <c r="A130" s="134"/>
      <c r="D130" s="95"/>
      <c r="E130" s="95"/>
      <c r="F130" s="30"/>
      <c r="G130" s="30"/>
    </row>
    <row r="131" spans="1:7" s="29" customFormat="1" x14ac:dyDescent="0.3">
      <c r="A131" s="134"/>
      <c r="D131" s="95"/>
      <c r="E131" s="95"/>
      <c r="F131" s="30"/>
      <c r="G131" s="30"/>
    </row>
    <row r="132" spans="1:7" s="29" customFormat="1" x14ac:dyDescent="0.3">
      <c r="A132" s="134"/>
      <c r="D132" s="95"/>
      <c r="E132" s="95"/>
      <c r="F132" s="30"/>
      <c r="G132" s="30"/>
    </row>
    <row r="133" spans="1:7" s="29" customFormat="1" x14ac:dyDescent="0.3">
      <c r="A133" s="134"/>
      <c r="D133" s="95"/>
      <c r="E133" s="95"/>
      <c r="F133" s="30"/>
      <c r="G133" s="30"/>
    </row>
    <row r="134" spans="1:7" s="29" customFormat="1" x14ac:dyDescent="0.3">
      <c r="A134" s="134"/>
      <c r="D134" s="95"/>
      <c r="E134" s="95"/>
      <c r="F134" s="30"/>
      <c r="G134" s="30"/>
    </row>
    <row r="135" spans="1:7" s="29" customFormat="1" x14ac:dyDescent="0.3">
      <c r="A135" s="134"/>
      <c r="D135" s="95"/>
      <c r="E135" s="95"/>
      <c r="F135" s="30"/>
      <c r="G135" s="30"/>
    </row>
    <row r="136" spans="1:7" s="29" customFormat="1" x14ac:dyDescent="0.3">
      <c r="A136" s="134"/>
      <c r="D136" s="95"/>
      <c r="E136" s="95"/>
      <c r="F136" s="30"/>
      <c r="G136" s="30"/>
    </row>
    <row r="137" spans="1:7" s="29" customFormat="1" x14ac:dyDescent="0.3">
      <c r="A137" s="134"/>
      <c r="D137" s="95"/>
      <c r="E137" s="95"/>
      <c r="F137" s="30"/>
      <c r="G137" s="30"/>
    </row>
    <row r="138" spans="1:7" s="29" customFormat="1" x14ac:dyDescent="0.3">
      <c r="A138" s="134"/>
      <c r="D138" s="95"/>
      <c r="E138" s="95"/>
      <c r="F138" s="30"/>
      <c r="G138" s="30"/>
    </row>
    <row r="139" spans="1:7" s="29" customFormat="1" x14ac:dyDescent="0.3">
      <c r="A139" s="134"/>
      <c r="D139" s="95"/>
      <c r="E139" s="95"/>
      <c r="F139" s="30"/>
      <c r="G139" s="30"/>
    </row>
    <row r="140" spans="1:7" s="29" customFormat="1" x14ac:dyDescent="0.3">
      <c r="A140" s="134"/>
      <c r="D140" s="95"/>
      <c r="E140" s="95"/>
      <c r="F140" s="30"/>
      <c r="G140" s="30"/>
    </row>
    <row r="141" spans="1:7" s="29" customFormat="1" x14ac:dyDescent="0.3">
      <c r="A141" s="134"/>
      <c r="D141" s="95"/>
      <c r="E141" s="95"/>
      <c r="F141" s="30"/>
      <c r="G141" s="30"/>
    </row>
    <row r="142" spans="1:7" s="29" customFormat="1" x14ac:dyDescent="0.3">
      <c r="A142" s="134"/>
      <c r="D142" s="95"/>
      <c r="E142" s="95"/>
      <c r="F142" s="30"/>
      <c r="G142" s="30"/>
    </row>
    <row r="143" spans="1:7" s="29" customFormat="1" x14ac:dyDescent="0.3">
      <c r="A143" s="134"/>
      <c r="D143" s="95"/>
      <c r="E143" s="95"/>
      <c r="F143" s="30"/>
      <c r="G143" s="30"/>
    </row>
    <row r="144" spans="1:7" s="29" customFormat="1" x14ac:dyDescent="0.3">
      <c r="A144" s="134"/>
      <c r="D144" s="95"/>
      <c r="E144" s="95"/>
      <c r="F144" s="30"/>
      <c r="G144" s="30"/>
    </row>
    <row r="145" spans="1:8" s="29" customFormat="1" x14ac:dyDescent="0.3">
      <c r="A145" s="134"/>
      <c r="D145" s="95"/>
      <c r="E145" s="95"/>
      <c r="F145" s="30"/>
      <c r="G145" s="30"/>
    </row>
    <row r="146" spans="1:8" s="29" customFormat="1" x14ac:dyDescent="0.3">
      <c r="A146" s="134"/>
      <c r="D146" s="95"/>
      <c r="E146" s="95"/>
      <c r="F146" s="30"/>
      <c r="G146" s="30"/>
    </row>
    <row r="147" spans="1:8" s="29" customFormat="1" x14ac:dyDescent="0.3">
      <c r="A147" s="135"/>
      <c r="B147" s="102"/>
      <c r="C147" s="102"/>
      <c r="D147" s="103"/>
      <c r="E147" s="103"/>
      <c r="F147" s="104"/>
      <c r="G147" s="104"/>
      <c r="H147" s="102"/>
    </row>
    <row r="148" spans="1:8" s="29" customFormat="1" x14ac:dyDescent="0.3">
      <c r="A148" s="135"/>
      <c r="B148" s="102"/>
      <c r="C148" s="102"/>
      <c r="D148" s="103"/>
      <c r="E148" s="103"/>
      <c r="F148" s="104"/>
      <c r="G148" s="104"/>
      <c r="H148" s="102"/>
    </row>
    <row r="149" spans="1:8" s="29" customFormat="1" x14ac:dyDescent="0.3">
      <c r="A149" s="135"/>
      <c r="B149" s="102"/>
      <c r="C149" s="102"/>
      <c r="D149" s="103"/>
      <c r="E149" s="103"/>
      <c r="F149" s="104"/>
      <c r="G149" s="104"/>
      <c r="H149" s="102"/>
    </row>
    <row r="150" spans="1:8" s="29" customFormat="1" x14ac:dyDescent="0.3">
      <c r="A150" s="135"/>
      <c r="B150" s="102"/>
      <c r="C150" s="102"/>
      <c r="D150" s="103"/>
      <c r="E150" s="103"/>
      <c r="F150" s="104"/>
      <c r="G150" s="104"/>
      <c r="H150" s="102"/>
    </row>
    <row r="151" spans="1:8" s="29" customFormat="1" x14ac:dyDescent="0.3">
      <c r="A151" s="135"/>
      <c r="B151" s="102"/>
      <c r="C151" s="102"/>
      <c r="D151" s="103"/>
      <c r="E151" s="103"/>
      <c r="F151" s="104"/>
      <c r="G151" s="104"/>
      <c r="H151" s="102"/>
    </row>
    <row r="152" spans="1:8" s="29" customFormat="1" x14ac:dyDescent="0.3">
      <c r="A152" s="135"/>
      <c r="B152" s="102"/>
      <c r="C152" s="102"/>
      <c r="D152" s="103"/>
      <c r="E152" s="103"/>
      <c r="F152" s="104"/>
      <c r="G152" s="104"/>
      <c r="H152" s="102"/>
    </row>
    <row r="153" spans="1:8" s="29" customFormat="1" x14ac:dyDescent="0.3">
      <c r="A153" s="135"/>
      <c r="B153" s="102"/>
      <c r="C153" s="102"/>
      <c r="D153" s="103"/>
      <c r="E153" s="103"/>
      <c r="F153" s="104"/>
      <c r="G153" s="104"/>
      <c r="H153" s="102"/>
    </row>
    <row r="154" spans="1:8" s="29" customFormat="1" x14ac:dyDescent="0.3">
      <c r="A154" s="135"/>
      <c r="B154" s="102"/>
      <c r="C154" s="102"/>
      <c r="D154" s="103"/>
      <c r="E154" s="103"/>
      <c r="F154" s="104"/>
      <c r="G154" s="104"/>
      <c r="H154" s="102"/>
    </row>
    <row r="155" spans="1:8" s="29" customFormat="1" x14ac:dyDescent="0.3">
      <c r="A155" s="135"/>
      <c r="B155" s="102"/>
      <c r="C155" s="102"/>
      <c r="D155" s="103"/>
      <c r="E155" s="103"/>
      <c r="F155" s="104"/>
      <c r="G155" s="104"/>
      <c r="H155" s="102"/>
    </row>
    <row r="156" spans="1:8" s="29" customFormat="1" x14ac:dyDescent="0.3">
      <c r="A156" s="135"/>
      <c r="B156" s="102"/>
      <c r="C156" s="102"/>
      <c r="D156" s="103"/>
      <c r="E156" s="103"/>
      <c r="F156" s="104"/>
      <c r="G156" s="104"/>
      <c r="H156" s="102"/>
    </row>
    <row r="157" spans="1:8" s="29" customFormat="1" x14ac:dyDescent="0.3">
      <c r="A157" s="135"/>
      <c r="B157" s="102"/>
      <c r="C157" s="102"/>
      <c r="D157" s="103"/>
      <c r="E157" s="103"/>
      <c r="F157" s="104"/>
      <c r="G157" s="104"/>
      <c r="H157" s="102"/>
    </row>
    <row r="158" spans="1:8" s="29" customFormat="1" x14ac:dyDescent="0.3">
      <c r="A158" s="135"/>
      <c r="B158" s="102"/>
      <c r="C158" s="102"/>
      <c r="D158" s="103"/>
      <c r="E158" s="103"/>
      <c r="F158" s="104"/>
      <c r="G158" s="104"/>
      <c r="H158" s="102"/>
    </row>
    <row r="159" spans="1:8" s="29" customFormat="1" x14ac:dyDescent="0.3">
      <c r="A159" s="135"/>
      <c r="B159" s="102"/>
      <c r="C159" s="102"/>
      <c r="D159" s="103"/>
      <c r="E159" s="103"/>
      <c r="F159" s="104"/>
      <c r="G159" s="104"/>
      <c r="H159" s="102"/>
    </row>
    <row r="160" spans="1:8" s="29" customFormat="1" x14ac:dyDescent="0.3">
      <c r="A160" s="135"/>
      <c r="B160" s="102"/>
      <c r="C160" s="102"/>
      <c r="D160" s="103"/>
      <c r="E160" s="103"/>
      <c r="F160" s="104"/>
      <c r="G160" s="104"/>
      <c r="H160" s="102"/>
    </row>
    <row r="161" spans="1:8" s="29" customFormat="1" x14ac:dyDescent="0.3">
      <c r="A161" s="135"/>
      <c r="B161" s="102"/>
      <c r="C161" s="102"/>
      <c r="D161" s="103"/>
      <c r="E161" s="103"/>
      <c r="F161" s="104"/>
      <c r="G161" s="104"/>
      <c r="H161" s="102"/>
    </row>
    <row r="162" spans="1:8" s="29" customFormat="1" x14ac:dyDescent="0.3">
      <c r="A162" s="135"/>
      <c r="B162" s="102"/>
      <c r="C162" s="102"/>
      <c r="D162" s="103"/>
      <c r="E162" s="103"/>
      <c r="F162" s="104"/>
      <c r="G162" s="104"/>
      <c r="H162" s="102"/>
    </row>
    <row r="163" spans="1:8" s="29" customFormat="1" x14ac:dyDescent="0.3">
      <c r="A163" s="135"/>
      <c r="B163" s="102"/>
      <c r="C163" s="102"/>
      <c r="D163" s="103"/>
      <c r="E163" s="103"/>
      <c r="F163" s="104"/>
      <c r="G163" s="104"/>
      <c r="H163" s="102"/>
    </row>
    <row r="164" spans="1:8" s="29" customFormat="1" x14ac:dyDescent="0.3">
      <c r="A164" s="135"/>
      <c r="B164" s="102"/>
      <c r="C164" s="102"/>
      <c r="D164" s="103"/>
      <c r="E164" s="103"/>
      <c r="F164" s="104"/>
      <c r="G164" s="104"/>
      <c r="H164" s="102"/>
    </row>
    <row r="165" spans="1:8" s="29" customFormat="1" x14ac:dyDescent="0.3">
      <c r="A165" s="135"/>
      <c r="B165" s="102"/>
      <c r="C165" s="102"/>
      <c r="D165" s="103"/>
      <c r="E165" s="103"/>
      <c r="F165" s="104"/>
      <c r="G165" s="104"/>
      <c r="H165" s="102"/>
    </row>
    <row r="166" spans="1:8" s="29" customFormat="1" x14ac:dyDescent="0.3">
      <c r="A166" s="135"/>
      <c r="B166" s="102"/>
      <c r="C166" s="102"/>
      <c r="D166" s="103"/>
      <c r="E166" s="103"/>
      <c r="F166" s="104"/>
      <c r="G166" s="104"/>
      <c r="H166" s="102"/>
    </row>
    <row r="167" spans="1:8" s="29" customFormat="1" x14ac:dyDescent="0.3">
      <c r="A167" s="135"/>
      <c r="B167" s="102"/>
      <c r="C167" s="102"/>
      <c r="D167" s="103"/>
      <c r="E167" s="103"/>
      <c r="F167" s="104"/>
      <c r="G167" s="104"/>
      <c r="H167" s="102"/>
    </row>
    <row r="168" spans="1:8" s="29" customFormat="1" x14ac:dyDescent="0.3">
      <c r="A168" s="135"/>
      <c r="B168" s="102"/>
      <c r="C168" s="102"/>
      <c r="D168" s="103"/>
      <c r="E168" s="103"/>
      <c r="F168" s="104"/>
      <c r="G168" s="104"/>
      <c r="H168" s="102"/>
    </row>
    <row r="169" spans="1:8" s="29" customFormat="1" x14ac:dyDescent="0.3">
      <c r="A169" s="135"/>
      <c r="B169" s="102"/>
      <c r="C169" s="102"/>
      <c r="D169" s="103"/>
      <c r="E169" s="103"/>
      <c r="F169" s="104"/>
      <c r="G169" s="104"/>
      <c r="H169" s="102"/>
    </row>
    <row r="170" spans="1:8" s="29" customFormat="1" x14ac:dyDescent="0.3">
      <c r="A170" s="135"/>
      <c r="B170" s="102"/>
      <c r="C170" s="102"/>
      <c r="D170" s="103"/>
      <c r="E170" s="103"/>
      <c r="F170" s="104"/>
      <c r="G170" s="104"/>
      <c r="H170" s="102"/>
    </row>
    <row r="171" spans="1:8" s="29" customFormat="1" x14ac:dyDescent="0.3">
      <c r="A171" s="135"/>
      <c r="B171" s="102"/>
      <c r="C171" s="102"/>
      <c r="D171" s="103"/>
      <c r="E171" s="103"/>
      <c r="F171" s="104"/>
      <c r="G171" s="104"/>
      <c r="H171" s="102"/>
    </row>
    <row r="172" spans="1:8" s="29" customFormat="1" x14ac:dyDescent="0.3">
      <c r="A172" s="135"/>
      <c r="B172" s="102"/>
      <c r="C172" s="102"/>
      <c r="D172" s="103"/>
      <c r="E172" s="103"/>
      <c r="F172" s="104"/>
      <c r="G172" s="104"/>
      <c r="H172" s="102"/>
    </row>
    <row r="173" spans="1:8" s="29" customFormat="1" x14ac:dyDescent="0.3">
      <c r="A173" s="135"/>
      <c r="B173" s="102"/>
      <c r="C173" s="102"/>
      <c r="D173" s="103"/>
      <c r="E173" s="103"/>
      <c r="F173" s="104"/>
      <c r="G173" s="104"/>
      <c r="H173" s="102"/>
    </row>
    <row r="174" spans="1:8" s="29" customFormat="1" x14ac:dyDescent="0.3">
      <c r="A174" s="135"/>
      <c r="B174" s="102"/>
      <c r="C174" s="102"/>
      <c r="D174" s="103"/>
      <c r="E174" s="103"/>
      <c r="F174" s="104"/>
      <c r="G174" s="104"/>
      <c r="H174" s="102"/>
    </row>
    <row r="175" spans="1:8" s="29" customFormat="1" x14ac:dyDescent="0.3">
      <c r="A175" s="135"/>
      <c r="B175" s="102"/>
      <c r="C175" s="102"/>
      <c r="D175" s="103"/>
      <c r="E175" s="103"/>
      <c r="F175" s="104"/>
      <c r="G175" s="104"/>
      <c r="H175" s="102"/>
    </row>
    <row r="176" spans="1:8" s="29" customFormat="1" x14ac:dyDescent="0.3">
      <c r="A176" s="135"/>
      <c r="B176" s="102"/>
      <c r="C176" s="102"/>
      <c r="D176" s="103"/>
      <c r="E176" s="103"/>
      <c r="F176" s="104"/>
      <c r="G176" s="104"/>
      <c r="H176" s="102"/>
    </row>
    <row r="177" spans="1:8" s="29" customFormat="1" x14ac:dyDescent="0.3">
      <c r="A177" s="135"/>
      <c r="B177" s="102"/>
      <c r="C177" s="102"/>
      <c r="D177" s="103"/>
      <c r="E177" s="103"/>
      <c r="F177" s="104"/>
      <c r="G177" s="104"/>
      <c r="H177" s="102"/>
    </row>
    <row r="178" spans="1:8" s="29" customFormat="1" x14ac:dyDescent="0.3">
      <c r="A178" s="135"/>
      <c r="B178" s="102"/>
      <c r="C178" s="102"/>
      <c r="D178" s="103"/>
      <c r="E178" s="103"/>
      <c r="F178" s="104"/>
      <c r="G178" s="104"/>
      <c r="H178" s="102"/>
    </row>
    <row r="179" spans="1:8" s="29" customFormat="1" x14ac:dyDescent="0.3">
      <c r="A179" s="135"/>
      <c r="B179" s="102"/>
      <c r="C179" s="102"/>
      <c r="D179" s="103"/>
      <c r="E179" s="103"/>
      <c r="F179" s="104"/>
      <c r="G179" s="104"/>
      <c r="H179" s="102"/>
    </row>
    <row r="180" spans="1:8" s="29" customFormat="1" x14ac:dyDescent="0.3">
      <c r="A180" s="135"/>
      <c r="B180" s="102"/>
      <c r="C180" s="102"/>
      <c r="D180" s="103"/>
      <c r="E180" s="103"/>
      <c r="F180" s="104"/>
      <c r="G180" s="104"/>
      <c r="H180" s="102"/>
    </row>
    <row r="181" spans="1:8" s="29" customFormat="1" x14ac:dyDescent="0.3">
      <c r="A181" s="135"/>
      <c r="B181" s="102"/>
      <c r="C181" s="102"/>
      <c r="D181" s="103"/>
      <c r="E181" s="103"/>
      <c r="F181" s="104"/>
      <c r="G181" s="104"/>
      <c r="H181" s="102"/>
    </row>
    <row r="182" spans="1:8" s="29" customFormat="1" x14ac:dyDescent="0.3">
      <c r="A182" s="135"/>
      <c r="B182" s="102"/>
      <c r="C182" s="102"/>
      <c r="D182" s="103"/>
      <c r="E182" s="103"/>
      <c r="F182" s="104"/>
      <c r="G182" s="104"/>
      <c r="H182" s="102"/>
    </row>
    <row r="183" spans="1:8" s="29" customFormat="1" x14ac:dyDescent="0.3">
      <c r="A183" s="135"/>
      <c r="B183" s="102"/>
      <c r="C183" s="102"/>
      <c r="D183" s="103"/>
      <c r="E183" s="103"/>
      <c r="F183" s="104"/>
      <c r="G183" s="104"/>
      <c r="H183" s="102"/>
    </row>
    <row r="184" spans="1:8" s="29" customFormat="1" x14ac:dyDescent="0.3">
      <c r="A184" s="135"/>
      <c r="B184" s="102"/>
      <c r="C184" s="102"/>
      <c r="D184" s="103"/>
      <c r="E184" s="103"/>
      <c r="F184" s="104"/>
      <c r="G184" s="104"/>
      <c r="H184" s="102"/>
    </row>
    <row r="185" spans="1:8" s="29" customFormat="1" x14ac:dyDescent="0.3">
      <c r="A185" s="135"/>
      <c r="B185" s="102"/>
      <c r="C185" s="102"/>
      <c r="D185" s="103"/>
      <c r="E185" s="103"/>
      <c r="F185" s="104"/>
      <c r="G185" s="104"/>
      <c r="H185" s="102"/>
    </row>
    <row r="186" spans="1:8" s="29" customFormat="1" x14ac:dyDescent="0.3">
      <c r="A186" s="135"/>
      <c r="B186" s="102"/>
      <c r="C186" s="102"/>
      <c r="D186" s="103"/>
      <c r="E186" s="103"/>
      <c r="F186" s="104"/>
      <c r="G186" s="104"/>
      <c r="H186" s="102"/>
    </row>
    <row r="187" spans="1:8" s="29" customFormat="1" x14ac:dyDescent="0.3">
      <c r="A187" s="135"/>
      <c r="B187" s="102"/>
      <c r="C187" s="102"/>
      <c r="D187" s="103"/>
      <c r="E187" s="103"/>
      <c r="F187" s="104"/>
      <c r="G187" s="104"/>
      <c r="H187" s="102"/>
    </row>
    <row r="188" spans="1:8" s="29" customFormat="1" x14ac:dyDescent="0.3">
      <c r="A188" s="135"/>
      <c r="B188" s="102"/>
      <c r="C188" s="102"/>
      <c r="D188" s="103"/>
      <c r="E188" s="103"/>
      <c r="F188" s="104"/>
      <c r="G188" s="104"/>
      <c r="H188" s="102"/>
    </row>
    <row r="189" spans="1:8" s="29" customFormat="1" x14ac:dyDescent="0.3">
      <c r="A189" s="135"/>
      <c r="B189" s="102"/>
      <c r="C189" s="102"/>
      <c r="D189" s="103"/>
      <c r="E189" s="103"/>
      <c r="F189" s="104"/>
      <c r="G189" s="104"/>
      <c r="H189" s="102"/>
    </row>
    <row r="190" spans="1:8" s="29" customFormat="1" x14ac:dyDescent="0.3">
      <c r="A190" s="135"/>
      <c r="B190" s="102"/>
      <c r="C190" s="102"/>
      <c r="D190" s="103"/>
      <c r="E190" s="103"/>
      <c r="F190" s="104"/>
      <c r="G190" s="104"/>
      <c r="H190" s="102"/>
    </row>
    <row r="191" spans="1:8" s="29" customFormat="1" x14ac:dyDescent="0.3">
      <c r="A191" s="135"/>
      <c r="B191" s="102"/>
      <c r="C191" s="102"/>
      <c r="D191" s="103"/>
      <c r="E191" s="103"/>
      <c r="F191" s="104"/>
      <c r="G191" s="104"/>
      <c r="H191" s="102"/>
    </row>
    <row r="192" spans="1:8" s="29" customFormat="1" x14ac:dyDescent="0.3">
      <c r="A192" s="135"/>
      <c r="B192" s="102"/>
      <c r="C192" s="102"/>
      <c r="D192" s="103"/>
      <c r="E192" s="103"/>
      <c r="F192" s="104"/>
      <c r="G192" s="104"/>
      <c r="H192" s="102"/>
    </row>
    <row r="193" spans="1:8" s="29" customFormat="1" x14ac:dyDescent="0.3">
      <c r="A193" s="135"/>
      <c r="B193" s="102"/>
      <c r="C193" s="102"/>
      <c r="D193" s="103"/>
      <c r="E193" s="103"/>
      <c r="F193" s="104"/>
      <c r="G193" s="104"/>
      <c r="H193" s="102"/>
    </row>
    <row r="194" spans="1:8" s="29" customFormat="1" x14ac:dyDescent="0.3">
      <c r="A194" s="135"/>
      <c r="B194" s="102"/>
      <c r="C194" s="102"/>
      <c r="D194" s="103"/>
      <c r="E194" s="103"/>
      <c r="F194" s="104"/>
      <c r="G194" s="104"/>
      <c r="H194" s="102"/>
    </row>
    <row r="195" spans="1:8" s="29" customFormat="1" x14ac:dyDescent="0.3">
      <c r="A195" s="135"/>
      <c r="B195" s="102"/>
      <c r="C195" s="102"/>
      <c r="D195" s="103"/>
      <c r="E195" s="103"/>
      <c r="F195" s="104"/>
      <c r="G195" s="104"/>
      <c r="H195" s="102"/>
    </row>
    <row r="196" spans="1:8" s="29" customFormat="1" x14ac:dyDescent="0.3">
      <c r="A196" s="135"/>
      <c r="B196" s="102"/>
      <c r="C196" s="102"/>
      <c r="D196" s="103"/>
      <c r="E196" s="103"/>
      <c r="F196" s="104"/>
      <c r="G196" s="104"/>
      <c r="H196" s="102"/>
    </row>
    <row r="197" spans="1:8" s="29" customFormat="1" x14ac:dyDescent="0.3">
      <c r="A197" s="135"/>
      <c r="B197" s="102"/>
      <c r="C197" s="102"/>
      <c r="D197" s="103"/>
      <c r="E197" s="103"/>
      <c r="F197" s="104"/>
      <c r="G197" s="104"/>
      <c r="H197" s="102"/>
    </row>
    <row r="198" spans="1:8" s="29" customFormat="1" x14ac:dyDescent="0.3">
      <c r="A198" s="135"/>
      <c r="B198" s="102"/>
      <c r="C198" s="102"/>
      <c r="D198" s="103"/>
      <c r="E198" s="103"/>
      <c r="F198" s="104"/>
      <c r="G198" s="104"/>
      <c r="H198" s="102"/>
    </row>
    <row r="199" spans="1:8" s="29" customFormat="1" x14ac:dyDescent="0.3">
      <c r="A199" s="135"/>
      <c r="B199" s="102"/>
      <c r="C199" s="102"/>
      <c r="D199" s="103"/>
      <c r="E199" s="103"/>
      <c r="F199" s="104"/>
      <c r="G199" s="104"/>
      <c r="H199" s="102"/>
    </row>
    <row r="200" spans="1:8" s="29" customFormat="1" x14ac:dyDescent="0.3">
      <c r="A200" s="135"/>
      <c r="B200" s="102"/>
      <c r="C200" s="102"/>
      <c r="D200" s="103"/>
      <c r="E200" s="103"/>
      <c r="F200" s="104"/>
      <c r="G200" s="104"/>
      <c r="H200" s="102"/>
    </row>
    <row r="201" spans="1:8" s="29" customFormat="1" x14ac:dyDescent="0.3">
      <c r="A201" s="135"/>
      <c r="B201" s="102"/>
      <c r="C201" s="102"/>
      <c r="D201" s="103"/>
      <c r="E201" s="103"/>
      <c r="F201" s="104"/>
      <c r="G201" s="104"/>
      <c r="H201" s="102"/>
    </row>
    <row r="202" spans="1:8" s="29" customFormat="1" x14ac:dyDescent="0.3">
      <c r="A202" s="135"/>
      <c r="B202" s="102"/>
      <c r="C202" s="102"/>
      <c r="D202" s="103"/>
      <c r="E202" s="103"/>
      <c r="F202" s="104"/>
      <c r="G202" s="104"/>
      <c r="H202" s="102"/>
    </row>
    <row r="203" spans="1:8" s="29" customFormat="1" x14ac:dyDescent="0.3">
      <c r="A203" s="135"/>
      <c r="B203" s="102"/>
      <c r="C203" s="102"/>
      <c r="D203" s="103"/>
      <c r="E203" s="103"/>
      <c r="F203" s="104"/>
      <c r="G203" s="104"/>
      <c r="H203" s="102"/>
    </row>
    <row r="204" spans="1:8" s="29" customFormat="1" x14ac:dyDescent="0.3">
      <c r="A204" s="135"/>
      <c r="B204" s="102"/>
      <c r="C204" s="102"/>
      <c r="D204" s="103"/>
      <c r="E204" s="103"/>
      <c r="F204" s="104"/>
      <c r="G204" s="104"/>
      <c r="H204" s="102"/>
    </row>
    <row r="205" spans="1:8" s="29" customFormat="1" x14ac:dyDescent="0.3">
      <c r="A205" s="135"/>
      <c r="B205" s="102"/>
      <c r="C205" s="102"/>
      <c r="D205" s="103"/>
      <c r="E205" s="103"/>
      <c r="F205" s="104"/>
      <c r="G205" s="104"/>
      <c r="H205" s="102"/>
    </row>
    <row r="206" spans="1:8" s="29" customFormat="1" x14ac:dyDescent="0.3">
      <c r="A206" s="135"/>
      <c r="B206" s="102"/>
      <c r="C206" s="102"/>
      <c r="D206" s="103"/>
      <c r="E206" s="103"/>
      <c r="F206" s="104"/>
      <c r="G206" s="104"/>
      <c r="H206" s="102"/>
    </row>
    <row r="207" spans="1:8" s="29" customFormat="1" x14ac:dyDescent="0.3">
      <c r="A207" s="135"/>
      <c r="B207" s="102"/>
      <c r="C207" s="102"/>
      <c r="D207" s="103"/>
      <c r="E207" s="103"/>
      <c r="F207" s="104"/>
      <c r="G207" s="104"/>
      <c r="H207" s="102"/>
    </row>
    <row r="208" spans="1:8" s="29" customFormat="1" x14ac:dyDescent="0.3">
      <c r="A208" s="135"/>
      <c r="B208" s="102"/>
      <c r="C208" s="102"/>
      <c r="D208" s="103"/>
      <c r="E208" s="103"/>
      <c r="F208" s="104"/>
      <c r="G208" s="104"/>
      <c r="H208" s="102"/>
    </row>
    <row r="209" spans="1:8" s="29" customFormat="1" x14ac:dyDescent="0.3">
      <c r="A209" s="135"/>
      <c r="B209" s="102"/>
      <c r="C209" s="102"/>
      <c r="D209" s="103"/>
      <c r="E209" s="103"/>
      <c r="F209" s="104"/>
      <c r="G209" s="104"/>
      <c r="H209" s="102"/>
    </row>
    <row r="210" spans="1:8" s="29" customFormat="1" x14ac:dyDescent="0.3">
      <c r="A210" s="136"/>
      <c r="B210" s="1"/>
      <c r="C210" s="1"/>
      <c r="D210" s="95"/>
      <c r="E210" s="95"/>
      <c r="F210" s="30"/>
      <c r="G210" s="30"/>
    </row>
    <row r="211" spans="1:8" s="29" customFormat="1" x14ac:dyDescent="0.3">
      <c r="A211" s="136"/>
      <c r="B211" s="1"/>
      <c r="C211" s="1"/>
      <c r="D211" s="95"/>
      <c r="E211" s="95"/>
      <c r="F211" s="30"/>
      <c r="G211" s="30"/>
    </row>
    <row r="212" spans="1:8" s="29" customFormat="1" x14ac:dyDescent="0.3">
      <c r="A212" s="136"/>
      <c r="B212" s="1"/>
      <c r="C212" s="1"/>
      <c r="D212" s="95"/>
      <c r="E212" s="95"/>
      <c r="F212" s="30"/>
      <c r="G212" s="30"/>
    </row>
    <row r="213" spans="1:8" s="29" customFormat="1" x14ac:dyDescent="0.3">
      <c r="A213" s="136"/>
      <c r="B213" s="1"/>
      <c r="C213" s="1"/>
      <c r="D213" s="95"/>
      <c r="E213" s="95"/>
      <c r="F213" s="30"/>
      <c r="G213" s="30"/>
    </row>
    <row r="214" spans="1:8" s="29" customFormat="1" x14ac:dyDescent="0.3">
      <c r="A214" s="136"/>
      <c r="B214" s="1"/>
      <c r="C214" s="1"/>
      <c r="D214" s="95"/>
      <c r="E214" s="95"/>
      <c r="F214" s="30"/>
      <c r="G214" s="30"/>
    </row>
    <row r="215" spans="1:8" s="29" customFormat="1" x14ac:dyDescent="0.3">
      <c r="A215" s="136"/>
      <c r="B215" s="1"/>
      <c r="C215" s="1"/>
      <c r="D215" s="95"/>
      <c r="E215" s="95"/>
      <c r="F215" s="30"/>
      <c r="G215" s="30"/>
    </row>
    <row r="216" spans="1:8" s="29" customFormat="1" x14ac:dyDescent="0.3">
      <c r="A216" s="136"/>
      <c r="B216" s="1"/>
      <c r="C216" s="1"/>
      <c r="D216" s="95"/>
      <c r="E216" s="95"/>
      <c r="F216" s="30"/>
      <c r="G216" s="30"/>
    </row>
    <row r="217" spans="1:8" s="29" customFormat="1" x14ac:dyDescent="0.3">
      <c r="A217" s="136"/>
      <c r="B217" s="1"/>
      <c r="C217" s="1"/>
      <c r="D217" s="95"/>
      <c r="E217" s="95"/>
      <c r="F217" s="30"/>
      <c r="G217" s="30"/>
    </row>
    <row r="218" spans="1:8" s="29" customFormat="1" x14ac:dyDescent="0.3">
      <c r="A218" s="136"/>
      <c r="B218" s="1"/>
      <c r="C218" s="1"/>
      <c r="D218" s="95"/>
      <c r="E218" s="95"/>
      <c r="F218" s="30"/>
      <c r="G218" s="30"/>
    </row>
    <row r="219" spans="1:8" s="29" customFormat="1" x14ac:dyDescent="0.3">
      <c r="A219" s="136"/>
      <c r="B219" s="1"/>
      <c r="C219" s="1"/>
      <c r="D219" s="95"/>
      <c r="E219" s="95"/>
      <c r="F219" s="30"/>
      <c r="G219" s="30"/>
    </row>
    <row r="220" spans="1:8" s="29" customFormat="1" x14ac:dyDescent="0.3">
      <c r="A220" s="136"/>
      <c r="B220" s="1"/>
      <c r="C220" s="1"/>
      <c r="D220" s="95"/>
      <c r="E220" s="95"/>
      <c r="F220" s="30"/>
      <c r="G220" s="30"/>
    </row>
    <row r="221" spans="1:8" s="29" customFormat="1" x14ac:dyDescent="0.3">
      <c r="A221" s="136"/>
      <c r="B221" s="1"/>
      <c r="C221" s="1"/>
      <c r="D221" s="95"/>
      <c r="E221" s="95"/>
      <c r="F221" s="30"/>
      <c r="G221" s="30"/>
    </row>
    <row r="222" spans="1:8" s="29" customFormat="1" x14ac:dyDescent="0.3">
      <c r="A222" s="136"/>
      <c r="B222" s="1"/>
      <c r="C222" s="1"/>
      <c r="D222" s="95"/>
      <c r="E222" s="95"/>
      <c r="F222" s="30"/>
      <c r="G222" s="30"/>
    </row>
    <row r="223" spans="1:8" s="29" customFormat="1" x14ac:dyDescent="0.3">
      <c r="A223" s="136"/>
      <c r="B223" s="1"/>
      <c r="C223" s="1"/>
      <c r="D223" s="95"/>
      <c r="E223" s="95"/>
      <c r="F223" s="30"/>
      <c r="G223" s="30"/>
    </row>
    <row r="224" spans="1:8" s="29" customFormat="1" x14ac:dyDescent="0.3">
      <c r="A224" s="136"/>
      <c r="B224" s="1"/>
      <c r="C224" s="1"/>
      <c r="D224" s="95"/>
      <c r="E224" s="95"/>
      <c r="F224" s="30"/>
      <c r="G224" s="30"/>
    </row>
    <row r="225" spans="1:7" s="29" customFormat="1" x14ac:dyDescent="0.3">
      <c r="A225" s="136"/>
      <c r="B225" s="1"/>
      <c r="C225" s="1"/>
      <c r="D225" s="95"/>
      <c r="E225" s="95"/>
      <c r="F225" s="30"/>
      <c r="G225" s="30"/>
    </row>
    <row r="226" spans="1:7" s="29" customFormat="1" x14ac:dyDescent="0.3">
      <c r="A226" s="136"/>
      <c r="B226" s="1"/>
      <c r="C226" s="1"/>
      <c r="D226" s="95"/>
      <c r="E226" s="95"/>
      <c r="F226" s="30"/>
      <c r="G226" s="30"/>
    </row>
    <row r="227" spans="1:7" s="29" customFormat="1" x14ac:dyDescent="0.3">
      <c r="A227" s="136"/>
      <c r="B227" s="1"/>
      <c r="C227" s="1"/>
      <c r="D227" s="95"/>
      <c r="E227" s="95"/>
      <c r="F227" s="30"/>
      <c r="G227" s="30"/>
    </row>
    <row r="228" spans="1:7" s="29" customFormat="1" x14ac:dyDescent="0.3">
      <c r="A228" s="136"/>
      <c r="B228" s="1"/>
      <c r="C228" s="1"/>
      <c r="D228" s="95"/>
      <c r="E228" s="95"/>
      <c r="F228" s="30"/>
      <c r="G228" s="30"/>
    </row>
    <row r="229" spans="1:7" s="29" customFormat="1" x14ac:dyDescent="0.3">
      <c r="A229" s="136"/>
      <c r="B229" s="1"/>
      <c r="C229" s="1"/>
      <c r="D229" s="95"/>
      <c r="E229" s="95"/>
      <c r="F229" s="30"/>
      <c r="G229" s="30"/>
    </row>
    <row r="230" spans="1:7" s="29" customFormat="1" x14ac:dyDescent="0.3">
      <c r="A230" s="136"/>
      <c r="B230" s="1"/>
      <c r="C230" s="1"/>
      <c r="D230" s="95"/>
      <c r="E230" s="95"/>
      <c r="F230" s="30"/>
      <c r="G230" s="30"/>
    </row>
    <row r="231" spans="1:7" s="29" customFormat="1" x14ac:dyDescent="0.3">
      <c r="A231" s="136"/>
      <c r="B231" s="1"/>
      <c r="C231" s="1"/>
      <c r="D231" s="95"/>
      <c r="E231" s="95"/>
      <c r="F231" s="30"/>
      <c r="G231" s="30"/>
    </row>
    <row r="232" spans="1:7" s="29" customFormat="1" x14ac:dyDescent="0.3">
      <c r="A232" s="136"/>
      <c r="B232" s="1"/>
      <c r="C232" s="1"/>
      <c r="D232" s="95"/>
      <c r="E232" s="95"/>
      <c r="F232" s="30"/>
      <c r="G232" s="30"/>
    </row>
    <row r="233" spans="1:7" s="29" customFormat="1" x14ac:dyDescent="0.3">
      <c r="A233" s="136"/>
      <c r="B233" s="1"/>
      <c r="C233" s="1"/>
      <c r="D233" s="95"/>
      <c r="E233" s="95"/>
      <c r="F233" s="30"/>
      <c r="G233" s="30"/>
    </row>
    <row r="234" spans="1:7" s="29" customFormat="1" x14ac:dyDescent="0.3">
      <c r="A234" s="136"/>
      <c r="B234" s="1"/>
      <c r="C234" s="1"/>
      <c r="D234" s="95"/>
      <c r="E234" s="95"/>
      <c r="F234" s="30"/>
      <c r="G234" s="30"/>
    </row>
    <row r="235" spans="1:7" s="29" customFormat="1" x14ac:dyDescent="0.3">
      <c r="A235" s="136"/>
      <c r="B235" s="1"/>
      <c r="C235" s="1"/>
      <c r="D235" s="95"/>
      <c r="E235" s="95"/>
      <c r="F235" s="30"/>
      <c r="G235" s="30"/>
    </row>
    <row r="236" spans="1:7" s="29" customFormat="1" x14ac:dyDescent="0.3">
      <c r="A236" s="136"/>
      <c r="B236" s="1"/>
      <c r="C236" s="1"/>
      <c r="D236" s="95"/>
      <c r="E236" s="95"/>
      <c r="F236" s="30"/>
      <c r="G236" s="30"/>
    </row>
    <row r="237" spans="1:7" s="29" customFormat="1" x14ac:dyDescent="0.3">
      <c r="A237" s="136"/>
      <c r="B237" s="1"/>
      <c r="C237" s="1"/>
      <c r="D237" s="95"/>
      <c r="E237" s="95"/>
      <c r="F237" s="30"/>
      <c r="G237" s="30"/>
    </row>
    <row r="238" spans="1:7" s="29" customFormat="1" x14ac:dyDescent="0.3">
      <c r="A238" s="136"/>
      <c r="B238" s="1"/>
      <c r="C238" s="1"/>
      <c r="D238" s="95"/>
      <c r="E238" s="95"/>
      <c r="F238" s="30"/>
      <c r="G238" s="30"/>
    </row>
    <row r="239" spans="1:7" s="29" customFormat="1" x14ac:dyDescent="0.3">
      <c r="A239" s="136"/>
      <c r="B239" s="1"/>
      <c r="C239" s="1"/>
      <c r="D239" s="95"/>
      <c r="E239" s="95"/>
      <c r="F239" s="30"/>
      <c r="G239" s="30"/>
    </row>
    <row r="240" spans="1:7" s="29" customFormat="1" x14ac:dyDescent="0.3">
      <c r="A240" s="136"/>
      <c r="B240" s="1"/>
      <c r="C240" s="1"/>
      <c r="D240" s="95"/>
      <c r="E240" s="95"/>
      <c r="F240" s="30"/>
      <c r="G240" s="30"/>
    </row>
    <row r="241" spans="1:7" s="29" customFormat="1" x14ac:dyDescent="0.3">
      <c r="A241" s="136"/>
      <c r="B241" s="1"/>
      <c r="C241" s="1"/>
      <c r="D241" s="95"/>
      <c r="E241" s="95"/>
      <c r="F241" s="30"/>
      <c r="G241" s="30"/>
    </row>
    <row r="242" spans="1:7" s="29" customFormat="1" x14ac:dyDescent="0.3">
      <c r="A242" s="136"/>
      <c r="B242" s="1"/>
      <c r="C242" s="1"/>
      <c r="D242" s="95"/>
      <c r="E242" s="95"/>
      <c r="F242" s="30"/>
      <c r="G242" s="30"/>
    </row>
    <row r="243" spans="1:7" s="29" customFormat="1" x14ac:dyDescent="0.3">
      <c r="A243" s="136"/>
      <c r="B243" s="1"/>
      <c r="C243" s="1"/>
      <c r="D243" s="95"/>
      <c r="E243" s="95"/>
      <c r="F243" s="30"/>
      <c r="G243" s="30"/>
    </row>
    <row r="244" spans="1:7" s="29" customFormat="1" x14ac:dyDescent="0.3">
      <c r="A244" s="136"/>
      <c r="B244" s="1"/>
      <c r="C244" s="1"/>
      <c r="D244" s="95"/>
      <c r="E244" s="95"/>
      <c r="F244" s="30"/>
      <c r="G244" s="30"/>
    </row>
    <row r="245" spans="1:7" s="29" customFormat="1" x14ac:dyDescent="0.3">
      <c r="A245" s="136"/>
      <c r="B245" s="1"/>
      <c r="C245" s="1"/>
      <c r="D245" s="95"/>
      <c r="E245" s="95"/>
      <c r="F245" s="30"/>
      <c r="G245" s="30"/>
    </row>
    <row r="246" spans="1:7" s="29" customFormat="1" x14ac:dyDescent="0.3">
      <c r="A246" s="136"/>
      <c r="B246" s="1"/>
      <c r="C246" s="1"/>
      <c r="D246" s="95"/>
      <c r="E246" s="95"/>
      <c r="F246" s="30"/>
      <c r="G246" s="30"/>
    </row>
    <row r="247" spans="1:7" s="29" customFormat="1" x14ac:dyDescent="0.3">
      <c r="A247" s="136"/>
      <c r="B247" s="1"/>
      <c r="C247" s="1"/>
      <c r="D247" s="95"/>
      <c r="E247" s="95"/>
      <c r="F247" s="30"/>
      <c r="G247" s="30"/>
    </row>
    <row r="248" spans="1:7" s="29" customFormat="1" x14ac:dyDescent="0.3">
      <c r="A248" s="136"/>
      <c r="B248" s="1"/>
      <c r="C248" s="1"/>
      <c r="D248" s="95"/>
      <c r="E248" s="95"/>
      <c r="F248" s="30"/>
      <c r="G248" s="30"/>
    </row>
    <row r="249" spans="1:7" s="29" customFormat="1" x14ac:dyDescent="0.3">
      <c r="A249" s="136"/>
      <c r="B249" s="1"/>
      <c r="C249" s="1"/>
      <c r="D249" s="95"/>
      <c r="E249" s="95"/>
      <c r="F249" s="30"/>
      <c r="G249" s="30"/>
    </row>
    <row r="250" spans="1:7" s="29" customFormat="1" x14ac:dyDescent="0.3">
      <c r="A250" s="136"/>
      <c r="B250" s="1"/>
      <c r="C250" s="1"/>
      <c r="D250" s="95"/>
      <c r="E250" s="95"/>
      <c r="F250" s="30"/>
      <c r="G250" s="30"/>
    </row>
    <row r="251" spans="1:7" s="29" customFormat="1" x14ac:dyDescent="0.3">
      <c r="A251" s="136"/>
      <c r="B251" s="1"/>
      <c r="C251" s="1"/>
      <c r="D251" s="95"/>
      <c r="E251" s="95"/>
      <c r="F251" s="30"/>
      <c r="G251" s="30"/>
    </row>
    <row r="252" spans="1:7" s="29" customFormat="1" x14ac:dyDescent="0.3">
      <c r="A252" s="136"/>
      <c r="B252" s="1"/>
      <c r="C252" s="1"/>
      <c r="D252" s="95"/>
      <c r="E252" s="95"/>
      <c r="F252" s="30"/>
      <c r="G252" s="30"/>
    </row>
    <row r="253" spans="1:7" s="29" customFormat="1" x14ac:dyDescent="0.3">
      <c r="A253" s="136"/>
      <c r="B253" s="1"/>
      <c r="C253" s="1"/>
      <c r="D253" s="95"/>
      <c r="E253" s="95"/>
      <c r="F253" s="30"/>
      <c r="G253" s="30"/>
    </row>
    <row r="254" spans="1:7" s="29" customFormat="1" x14ac:dyDescent="0.3">
      <c r="A254" s="136"/>
      <c r="B254" s="1"/>
      <c r="C254" s="1"/>
      <c r="D254" s="95"/>
      <c r="E254" s="95"/>
      <c r="F254" s="30"/>
      <c r="G254" s="30"/>
    </row>
    <row r="255" spans="1:7" s="29" customFormat="1" x14ac:dyDescent="0.3">
      <c r="A255" s="136"/>
      <c r="B255" s="1"/>
      <c r="C255" s="1"/>
      <c r="D255" s="95"/>
      <c r="E255" s="95"/>
      <c r="F255" s="30"/>
      <c r="G255" s="30"/>
    </row>
    <row r="256" spans="1:7" s="29" customFormat="1" x14ac:dyDescent="0.3">
      <c r="A256" s="136"/>
      <c r="B256" s="1"/>
      <c r="C256" s="1"/>
      <c r="D256" s="95"/>
      <c r="E256" s="95"/>
      <c r="F256" s="30"/>
      <c r="G256" s="30"/>
    </row>
    <row r="257" spans="1:7" s="29" customFormat="1" x14ac:dyDescent="0.3">
      <c r="A257" s="136"/>
      <c r="B257" s="1"/>
      <c r="C257" s="1"/>
      <c r="D257" s="95"/>
      <c r="E257" s="95"/>
      <c r="F257" s="30"/>
      <c r="G257" s="30"/>
    </row>
    <row r="258" spans="1:7" s="29" customFormat="1" x14ac:dyDescent="0.3">
      <c r="A258" s="136"/>
      <c r="B258" s="1"/>
      <c r="C258" s="1"/>
      <c r="D258" s="95"/>
      <c r="E258" s="95"/>
      <c r="F258" s="30"/>
      <c r="G258" s="30"/>
    </row>
    <row r="259" spans="1:7" s="29" customFormat="1" x14ac:dyDescent="0.3">
      <c r="A259" s="136"/>
      <c r="B259" s="1"/>
      <c r="C259" s="1"/>
      <c r="D259" s="95"/>
      <c r="E259" s="95"/>
      <c r="F259" s="30"/>
      <c r="G259" s="30"/>
    </row>
    <row r="260" spans="1:7" s="29" customFormat="1" x14ac:dyDescent="0.3">
      <c r="A260" s="136"/>
      <c r="B260" s="1"/>
      <c r="C260" s="1"/>
      <c r="D260" s="95"/>
      <c r="E260" s="95"/>
      <c r="F260" s="30"/>
      <c r="G260" s="30"/>
    </row>
    <row r="261" spans="1:7" s="29" customFormat="1" x14ac:dyDescent="0.3">
      <c r="A261" s="136"/>
      <c r="B261" s="1"/>
      <c r="C261" s="1"/>
      <c r="D261" s="95"/>
      <c r="E261" s="95"/>
      <c r="F261" s="30"/>
      <c r="G261" s="30"/>
    </row>
    <row r="262" spans="1:7" s="29" customFormat="1" x14ac:dyDescent="0.3">
      <c r="A262" s="136"/>
      <c r="B262" s="1"/>
      <c r="C262" s="1"/>
      <c r="D262" s="95"/>
      <c r="E262" s="95"/>
      <c r="F262" s="30"/>
      <c r="G262" s="30"/>
    </row>
    <row r="263" spans="1:7" s="29" customFormat="1" x14ac:dyDescent="0.3">
      <c r="A263" s="136"/>
      <c r="B263" s="1"/>
      <c r="C263" s="1"/>
      <c r="D263" s="95"/>
      <c r="E263" s="95"/>
      <c r="F263" s="30"/>
      <c r="G263" s="30"/>
    </row>
    <row r="264" spans="1:7" s="29" customFormat="1" x14ac:dyDescent="0.3">
      <c r="A264" s="136"/>
      <c r="B264" s="1"/>
      <c r="C264" s="1"/>
      <c r="D264" s="95"/>
      <c r="E264" s="95"/>
      <c r="F264" s="30"/>
      <c r="G264" s="30"/>
    </row>
    <row r="265" spans="1:7" s="29" customFormat="1" x14ac:dyDescent="0.3">
      <c r="A265" s="136"/>
      <c r="B265" s="1"/>
      <c r="C265" s="1"/>
      <c r="D265" s="95"/>
      <c r="E265" s="95"/>
      <c r="F265" s="30"/>
      <c r="G265" s="30"/>
    </row>
    <row r="266" spans="1:7" s="29" customFormat="1" x14ac:dyDescent="0.3">
      <c r="A266" s="136"/>
      <c r="B266" s="1"/>
      <c r="C266" s="1"/>
      <c r="D266" s="95"/>
      <c r="E266" s="95"/>
      <c r="F266" s="30"/>
      <c r="G266" s="30"/>
    </row>
    <row r="267" spans="1:7" s="29" customFormat="1" x14ac:dyDescent="0.3">
      <c r="A267" s="136"/>
      <c r="B267" s="1"/>
      <c r="C267" s="1"/>
      <c r="D267" s="95"/>
      <c r="E267" s="95"/>
      <c r="F267" s="30"/>
      <c r="G267" s="30"/>
    </row>
    <row r="268" spans="1:7" s="29" customFormat="1" x14ac:dyDescent="0.3">
      <c r="A268" s="136"/>
      <c r="B268" s="1"/>
      <c r="C268" s="1"/>
      <c r="D268" s="95"/>
      <c r="E268" s="95"/>
      <c r="F268" s="30"/>
      <c r="G268" s="30"/>
    </row>
    <row r="269" spans="1:7" s="29" customFormat="1" x14ac:dyDescent="0.3">
      <c r="A269" s="136"/>
      <c r="B269" s="1"/>
      <c r="C269" s="1"/>
      <c r="D269" s="95"/>
      <c r="E269" s="95"/>
      <c r="F269" s="30"/>
      <c r="G269" s="30"/>
    </row>
    <row r="270" spans="1:7" s="29" customFormat="1" x14ac:dyDescent="0.3">
      <c r="A270" s="136"/>
      <c r="B270" s="1"/>
      <c r="C270" s="1"/>
      <c r="D270" s="95"/>
      <c r="E270" s="95"/>
      <c r="F270" s="30"/>
      <c r="G270" s="30"/>
    </row>
    <row r="271" spans="1:7" s="29" customFormat="1" x14ac:dyDescent="0.3">
      <c r="A271" s="136"/>
      <c r="B271" s="1"/>
      <c r="C271" s="1"/>
      <c r="D271" s="95"/>
      <c r="E271" s="95"/>
      <c r="F271" s="30"/>
      <c r="G271" s="30"/>
    </row>
    <row r="272" spans="1:7" s="29" customFormat="1" x14ac:dyDescent="0.3">
      <c r="A272" s="136"/>
      <c r="B272" s="1"/>
      <c r="C272" s="1"/>
      <c r="D272" s="95"/>
      <c r="E272" s="95"/>
      <c r="F272" s="30"/>
      <c r="G272" s="30"/>
    </row>
    <row r="273" spans="1:7" s="29" customFormat="1" x14ac:dyDescent="0.3">
      <c r="A273" s="136"/>
      <c r="B273" s="1"/>
      <c r="C273" s="1"/>
      <c r="D273" s="95"/>
      <c r="E273" s="95"/>
      <c r="F273" s="30"/>
      <c r="G273" s="30"/>
    </row>
    <row r="274" spans="1:7" s="29" customFormat="1" x14ac:dyDescent="0.3">
      <c r="A274" s="136"/>
      <c r="B274" s="1"/>
      <c r="C274" s="1"/>
      <c r="D274" s="95"/>
      <c r="E274" s="95"/>
      <c r="F274" s="30"/>
      <c r="G274" s="30"/>
    </row>
    <row r="275" spans="1:7" s="29" customFormat="1" x14ac:dyDescent="0.3">
      <c r="A275" s="136"/>
      <c r="B275" s="1"/>
      <c r="C275" s="1"/>
      <c r="D275" s="95"/>
      <c r="E275" s="95"/>
      <c r="F275" s="30"/>
      <c r="G275" s="30"/>
    </row>
    <row r="276" spans="1:7" s="29" customFormat="1" x14ac:dyDescent="0.3">
      <c r="A276" s="136"/>
      <c r="B276" s="1"/>
      <c r="C276" s="1"/>
      <c r="D276" s="95"/>
      <c r="E276" s="95"/>
      <c r="F276" s="30"/>
      <c r="G276" s="30"/>
    </row>
    <row r="277" spans="1:7" s="29" customFormat="1" x14ac:dyDescent="0.3">
      <c r="A277" s="136"/>
      <c r="B277" s="1"/>
      <c r="C277" s="1"/>
      <c r="D277" s="95"/>
      <c r="E277" s="95"/>
      <c r="F277" s="30"/>
      <c r="G277" s="30"/>
    </row>
    <row r="278" spans="1:7" s="29" customFormat="1" x14ac:dyDescent="0.3">
      <c r="A278" s="136"/>
      <c r="B278" s="1"/>
      <c r="C278" s="1"/>
      <c r="D278" s="95"/>
      <c r="E278" s="95"/>
      <c r="F278" s="30"/>
      <c r="G278" s="30"/>
    </row>
    <row r="279" spans="1:7" s="29" customFormat="1" x14ac:dyDescent="0.3">
      <c r="A279" s="136"/>
      <c r="B279" s="1"/>
      <c r="C279" s="1"/>
      <c r="D279" s="95"/>
      <c r="E279" s="95"/>
      <c r="F279" s="30"/>
      <c r="G279" s="30"/>
    </row>
    <row r="280" spans="1:7" s="29" customFormat="1" x14ac:dyDescent="0.3">
      <c r="A280" s="136"/>
      <c r="B280" s="1"/>
      <c r="C280" s="1"/>
      <c r="D280" s="95"/>
      <c r="E280" s="95"/>
      <c r="F280" s="30"/>
      <c r="G280" s="30"/>
    </row>
    <row r="281" spans="1:7" s="29" customFormat="1" x14ac:dyDescent="0.3">
      <c r="A281" s="136"/>
      <c r="B281" s="1"/>
      <c r="C281" s="1"/>
      <c r="D281" s="95"/>
      <c r="E281" s="95"/>
      <c r="F281" s="30"/>
      <c r="G281" s="30"/>
    </row>
    <row r="282" spans="1:7" s="29" customFormat="1" x14ac:dyDescent="0.3">
      <c r="A282" s="136"/>
      <c r="B282" s="1"/>
      <c r="C282" s="1"/>
      <c r="D282" s="95"/>
      <c r="E282" s="95"/>
      <c r="F282" s="30"/>
      <c r="G282" s="30"/>
    </row>
    <row r="283" spans="1:7" s="29" customFormat="1" x14ac:dyDescent="0.3">
      <c r="A283" s="136"/>
      <c r="B283" s="1"/>
      <c r="C283" s="1"/>
      <c r="D283" s="95"/>
      <c r="E283" s="95"/>
      <c r="F283" s="30"/>
      <c r="G283" s="30"/>
    </row>
    <row r="284" spans="1:7" s="29" customFormat="1" x14ac:dyDescent="0.3">
      <c r="A284" s="136"/>
      <c r="B284" s="1"/>
      <c r="C284" s="1"/>
      <c r="D284" s="95"/>
      <c r="E284" s="95"/>
      <c r="F284" s="30"/>
      <c r="G284" s="30"/>
    </row>
    <row r="285" spans="1:7" s="29" customFormat="1" x14ac:dyDescent="0.3">
      <c r="A285" s="136"/>
      <c r="B285" s="1"/>
      <c r="C285" s="1"/>
      <c r="D285" s="95"/>
      <c r="E285" s="95"/>
      <c r="F285" s="30"/>
      <c r="G285" s="30"/>
    </row>
    <row r="286" spans="1:7" s="29" customFormat="1" x14ac:dyDescent="0.3">
      <c r="A286" s="136"/>
      <c r="B286" s="1"/>
      <c r="C286" s="1"/>
      <c r="D286" s="95"/>
      <c r="E286" s="95"/>
      <c r="F286" s="30"/>
      <c r="G286" s="30"/>
    </row>
    <row r="287" spans="1:7" s="29" customFormat="1" x14ac:dyDescent="0.3">
      <c r="A287" s="136"/>
      <c r="B287" s="1"/>
      <c r="C287" s="1"/>
      <c r="D287" s="95"/>
      <c r="E287" s="95"/>
      <c r="F287" s="30"/>
      <c r="G287" s="30"/>
    </row>
    <row r="288" spans="1:7" s="29" customFormat="1" x14ac:dyDescent="0.3">
      <c r="A288" s="136"/>
      <c r="B288" s="1"/>
      <c r="C288" s="1"/>
      <c r="D288" s="95"/>
      <c r="E288" s="95"/>
      <c r="F288" s="30"/>
      <c r="G288" s="30"/>
    </row>
    <row r="289" spans="1:7" s="29" customFormat="1" x14ac:dyDescent="0.3">
      <c r="A289" s="136"/>
      <c r="B289" s="1"/>
      <c r="C289" s="1"/>
      <c r="D289" s="95"/>
      <c r="E289" s="95"/>
      <c r="F289" s="30"/>
      <c r="G289" s="30"/>
    </row>
    <row r="290" spans="1:7" s="29" customFormat="1" x14ac:dyDescent="0.3">
      <c r="A290" s="136"/>
      <c r="B290" s="1"/>
      <c r="C290" s="1"/>
      <c r="D290" s="95"/>
      <c r="E290" s="95"/>
      <c r="F290" s="30"/>
      <c r="G290" s="30"/>
    </row>
    <row r="291" spans="1:7" s="29" customFormat="1" x14ac:dyDescent="0.3">
      <c r="A291" s="136"/>
      <c r="B291" s="1"/>
      <c r="C291" s="1"/>
      <c r="D291" s="95"/>
      <c r="E291" s="95"/>
      <c r="F291" s="30"/>
      <c r="G291" s="30"/>
    </row>
    <row r="292" spans="1:7" s="29" customFormat="1" x14ac:dyDescent="0.3">
      <c r="A292" s="136"/>
      <c r="B292" s="1"/>
      <c r="C292" s="1"/>
      <c r="D292" s="95"/>
      <c r="E292" s="95"/>
      <c r="F292" s="30"/>
      <c r="G292" s="30"/>
    </row>
    <row r="293" spans="1:7" s="29" customFormat="1" x14ac:dyDescent="0.3">
      <c r="A293" s="136"/>
      <c r="B293" s="1"/>
      <c r="C293" s="1"/>
      <c r="D293" s="95"/>
      <c r="E293" s="95"/>
      <c r="F293" s="30"/>
      <c r="G293" s="30"/>
    </row>
    <row r="294" spans="1:7" s="29" customFormat="1" x14ac:dyDescent="0.3">
      <c r="A294" s="136"/>
      <c r="B294" s="1"/>
      <c r="C294" s="1"/>
      <c r="D294" s="95"/>
      <c r="E294" s="95"/>
      <c r="F294" s="30"/>
      <c r="G294" s="30"/>
    </row>
    <row r="295" spans="1:7" s="29" customFormat="1" x14ac:dyDescent="0.3">
      <c r="A295" s="136"/>
      <c r="B295" s="1"/>
      <c r="C295" s="1"/>
      <c r="D295" s="95"/>
      <c r="E295" s="95"/>
      <c r="F295" s="30"/>
      <c r="G295" s="30"/>
    </row>
    <row r="296" spans="1:7" s="29" customFormat="1" x14ac:dyDescent="0.3">
      <c r="A296" s="136"/>
      <c r="B296" s="1"/>
      <c r="C296" s="1"/>
      <c r="D296" s="95"/>
      <c r="E296" s="95"/>
      <c r="F296" s="30"/>
      <c r="G296" s="30"/>
    </row>
    <row r="297" spans="1:7" s="29" customFormat="1" x14ac:dyDescent="0.3">
      <c r="A297" s="136"/>
      <c r="B297" s="1"/>
      <c r="C297" s="1"/>
      <c r="D297" s="95"/>
      <c r="E297" s="95"/>
      <c r="F297" s="30"/>
      <c r="G297" s="30"/>
    </row>
    <row r="298" spans="1:7" s="29" customFormat="1" x14ac:dyDescent="0.3">
      <c r="A298" s="136"/>
      <c r="B298" s="1"/>
      <c r="C298" s="1"/>
      <c r="D298" s="95"/>
      <c r="E298" s="95"/>
      <c r="F298" s="30"/>
      <c r="G298" s="30"/>
    </row>
    <row r="299" spans="1:7" s="29" customFormat="1" x14ac:dyDescent="0.3">
      <c r="A299" s="136"/>
      <c r="B299" s="1"/>
      <c r="C299" s="1"/>
      <c r="D299" s="95"/>
      <c r="E299" s="95"/>
      <c r="F299" s="30"/>
      <c r="G299" s="30"/>
    </row>
    <row r="300" spans="1:7" s="29" customFormat="1" x14ac:dyDescent="0.3">
      <c r="A300" s="136"/>
      <c r="B300" s="1"/>
      <c r="C300" s="1"/>
      <c r="D300" s="95"/>
      <c r="E300" s="95"/>
      <c r="F300" s="30"/>
      <c r="G300" s="30"/>
    </row>
    <row r="301" spans="1:7" s="29" customFormat="1" x14ac:dyDescent="0.3">
      <c r="A301" s="136"/>
      <c r="B301" s="1"/>
      <c r="C301" s="1"/>
      <c r="D301" s="95"/>
      <c r="E301" s="95"/>
      <c r="F301" s="30"/>
      <c r="G301" s="30"/>
    </row>
    <row r="302" spans="1:7" s="29" customFormat="1" x14ac:dyDescent="0.3">
      <c r="A302" s="136"/>
      <c r="B302" s="1"/>
      <c r="C302" s="1"/>
      <c r="D302" s="95"/>
      <c r="E302" s="95"/>
      <c r="F302" s="30"/>
      <c r="G302" s="30"/>
    </row>
    <row r="303" spans="1:7" s="29" customFormat="1" x14ac:dyDescent="0.3">
      <c r="A303" s="136"/>
      <c r="B303" s="1"/>
      <c r="C303" s="1"/>
      <c r="D303" s="95"/>
      <c r="E303" s="95"/>
      <c r="F303" s="30"/>
      <c r="G303" s="30"/>
    </row>
    <row r="304" spans="1:7" s="29" customFormat="1" x14ac:dyDescent="0.3">
      <c r="A304" s="136"/>
      <c r="B304" s="1"/>
      <c r="C304" s="1"/>
      <c r="D304" s="95"/>
      <c r="E304" s="95"/>
      <c r="F304" s="30"/>
      <c r="G304" s="30"/>
    </row>
    <row r="305" spans="1:7" s="29" customFormat="1" x14ac:dyDescent="0.3">
      <c r="A305" s="136"/>
      <c r="B305" s="1"/>
      <c r="C305" s="1"/>
      <c r="D305" s="95"/>
      <c r="E305" s="95"/>
      <c r="F305" s="30"/>
      <c r="G305" s="30"/>
    </row>
    <row r="306" spans="1:7" s="29" customFormat="1" x14ac:dyDescent="0.3">
      <c r="A306" s="136"/>
      <c r="B306" s="1"/>
      <c r="C306" s="1"/>
      <c r="D306" s="95"/>
      <c r="E306" s="95"/>
      <c r="F306" s="30"/>
      <c r="G306" s="30"/>
    </row>
    <row r="307" spans="1:7" s="29" customFormat="1" x14ac:dyDescent="0.3">
      <c r="A307" s="136"/>
      <c r="B307" s="1"/>
      <c r="C307" s="1"/>
      <c r="D307" s="95"/>
      <c r="E307" s="95"/>
      <c r="F307" s="30"/>
      <c r="G307" s="30"/>
    </row>
    <row r="308" spans="1:7" s="29" customFormat="1" x14ac:dyDescent="0.3">
      <c r="A308" s="136"/>
      <c r="B308" s="1"/>
      <c r="C308" s="1"/>
      <c r="D308" s="95"/>
      <c r="E308" s="95"/>
      <c r="F308" s="30"/>
      <c r="G308" s="30"/>
    </row>
    <row r="309" spans="1:7" s="29" customFormat="1" x14ac:dyDescent="0.3">
      <c r="A309" s="136"/>
      <c r="B309" s="1"/>
      <c r="C309" s="1"/>
      <c r="D309" s="95"/>
      <c r="E309" s="95"/>
      <c r="F309" s="30"/>
      <c r="G309" s="30"/>
    </row>
    <row r="310" spans="1:7" s="29" customFormat="1" x14ac:dyDescent="0.3">
      <c r="A310" s="136"/>
      <c r="B310" s="1"/>
      <c r="C310" s="1"/>
      <c r="D310" s="95"/>
      <c r="E310" s="95"/>
      <c r="F310" s="30"/>
      <c r="G310" s="30"/>
    </row>
    <row r="311" spans="1:7" s="29" customFormat="1" x14ac:dyDescent="0.3">
      <c r="A311" s="136"/>
      <c r="B311" s="1"/>
      <c r="C311" s="1"/>
      <c r="D311" s="95"/>
      <c r="E311" s="95"/>
      <c r="F311" s="30"/>
      <c r="G311" s="30"/>
    </row>
    <row r="312" spans="1:7" s="29" customFormat="1" x14ac:dyDescent="0.3">
      <c r="A312" s="136"/>
      <c r="B312" s="1"/>
      <c r="C312" s="1"/>
      <c r="D312" s="95"/>
      <c r="E312" s="95"/>
      <c r="F312" s="30"/>
      <c r="G312" s="30"/>
    </row>
    <row r="313" spans="1:7" s="29" customFormat="1" x14ac:dyDescent="0.3">
      <c r="A313" s="136"/>
      <c r="B313" s="1"/>
      <c r="C313" s="1"/>
      <c r="D313" s="95"/>
      <c r="E313" s="95"/>
      <c r="F313" s="30"/>
      <c r="G313" s="30"/>
    </row>
    <row r="314" spans="1:7" s="29" customFormat="1" x14ac:dyDescent="0.3">
      <c r="A314" s="136"/>
      <c r="B314" s="1"/>
      <c r="C314" s="1"/>
      <c r="D314" s="95"/>
      <c r="E314" s="95"/>
      <c r="F314" s="30"/>
      <c r="G314" s="30"/>
    </row>
    <row r="315" spans="1:7" s="29" customFormat="1" x14ac:dyDescent="0.3">
      <c r="A315" s="136"/>
      <c r="B315" s="1"/>
      <c r="C315" s="1"/>
      <c r="D315" s="95"/>
      <c r="E315" s="95"/>
      <c r="F315" s="30"/>
      <c r="G315" s="30"/>
    </row>
    <row r="316" spans="1:7" s="29" customFormat="1" x14ac:dyDescent="0.3">
      <c r="A316" s="136"/>
      <c r="B316" s="1"/>
      <c r="C316" s="1"/>
      <c r="D316" s="95"/>
      <c r="E316" s="95"/>
      <c r="F316" s="30"/>
      <c r="G316" s="30"/>
    </row>
    <row r="317" spans="1:7" s="29" customFormat="1" x14ac:dyDescent="0.3">
      <c r="A317" s="136"/>
      <c r="B317" s="1"/>
      <c r="C317" s="1"/>
      <c r="D317" s="95"/>
      <c r="E317" s="95"/>
      <c r="F317" s="30"/>
      <c r="G317" s="30"/>
    </row>
    <row r="318" spans="1:7" s="29" customFormat="1" x14ac:dyDescent="0.3">
      <c r="A318" s="136"/>
      <c r="B318" s="1"/>
      <c r="C318" s="1"/>
      <c r="D318" s="95"/>
      <c r="E318" s="95"/>
      <c r="F318" s="30"/>
      <c r="G318" s="30"/>
    </row>
    <row r="319" spans="1:7" s="29" customFormat="1" x14ac:dyDescent="0.3">
      <c r="A319" s="136"/>
      <c r="B319" s="1"/>
      <c r="C319" s="1"/>
      <c r="D319" s="95"/>
      <c r="E319" s="95"/>
      <c r="F319" s="30"/>
      <c r="G319" s="30"/>
    </row>
    <row r="320" spans="1:7" s="29" customFormat="1" x14ac:dyDescent="0.3">
      <c r="A320" s="136"/>
      <c r="B320" s="1"/>
      <c r="C320" s="1"/>
      <c r="D320" s="95"/>
      <c r="E320" s="95"/>
      <c r="F320" s="30"/>
      <c r="G320" s="30"/>
    </row>
    <row r="321" spans="1:7" s="29" customFormat="1" x14ac:dyDescent="0.3">
      <c r="A321" s="136"/>
      <c r="B321" s="1"/>
      <c r="C321" s="1"/>
      <c r="D321" s="95"/>
      <c r="E321" s="95"/>
      <c r="F321" s="30"/>
      <c r="G321" s="30"/>
    </row>
    <row r="322" spans="1:7" s="29" customFormat="1" x14ac:dyDescent="0.3">
      <c r="A322" s="136"/>
      <c r="B322" s="1"/>
      <c r="C322" s="1"/>
      <c r="D322" s="95"/>
      <c r="E322" s="95"/>
      <c r="F322" s="30"/>
      <c r="G322" s="30"/>
    </row>
    <row r="323" spans="1:7" s="29" customFormat="1" x14ac:dyDescent="0.3">
      <c r="A323" s="136"/>
      <c r="B323" s="1"/>
      <c r="C323" s="1"/>
      <c r="D323" s="95"/>
      <c r="E323" s="95"/>
      <c r="F323" s="30"/>
      <c r="G323" s="30"/>
    </row>
    <row r="324" spans="1:7" s="29" customFormat="1" x14ac:dyDescent="0.3">
      <c r="A324" s="136"/>
      <c r="B324" s="1"/>
      <c r="C324" s="1"/>
      <c r="D324" s="95"/>
      <c r="E324" s="95"/>
      <c r="F324" s="30"/>
      <c r="G324" s="30"/>
    </row>
    <row r="325" spans="1:7" s="29" customFormat="1" x14ac:dyDescent="0.3">
      <c r="A325" s="136"/>
      <c r="B325" s="1"/>
      <c r="C325" s="1"/>
      <c r="D325" s="95"/>
      <c r="E325" s="95"/>
      <c r="F325" s="30"/>
      <c r="G325" s="30"/>
    </row>
    <row r="326" spans="1:7" s="29" customFormat="1" x14ac:dyDescent="0.3">
      <c r="A326" s="136"/>
      <c r="B326" s="1"/>
      <c r="C326" s="1"/>
      <c r="D326" s="95"/>
      <c r="E326" s="95"/>
      <c r="F326" s="30"/>
      <c r="G326" s="30"/>
    </row>
    <row r="327" spans="1:7" s="29" customFormat="1" x14ac:dyDescent="0.3">
      <c r="A327" s="136"/>
      <c r="B327" s="1"/>
      <c r="C327" s="1"/>
      <c r="D327" s="95"/>
      <c r="E327" s="95"/>
      <c r="F327" s="30"/>
      <c r="G327" s="30"/>
    </row>
    <row r="328" spans="1:7" s="29" customFormat="1" x14ac:dyDescent="0.3">
      <c r="A328" s="136"/>
      <c r="B328" s="1"/>
      <c r="C328" s="1"/>
      <c r="D328" s="95"/>
      <c r="E328" s="95"/>
      <c r="F328" s="30"/>
      <c r="G328" s="30"/>
    </row>
    <row r="329" spans="1:7" s="29" customFormat="1" x14ac:dyDescent="0.3">
      <c r="A329" s="136"/>
      <c r="B329" s="1"/>
      <c r="C329" s="1"/>
      <c r="D329" s="95"/>
      <c r="E329" s="95"/>
      <c r="F329" s="30"/>
      <c r="G329" s="30"/>
    </row>
    <row r="330" spans="1:7" s="29" customFormat="1" x14ac:dyDescent="0.3">
      <c r="A330" s="136"/>
      <c r="B330" s="1"/>
      <c r="C330" s="1"/>
      <c r="D330" s="95"/>
      <c r="E330" s="95"/>
      <c r="F330" s="30"/>
      <c r="G330" s="30"/>
    </row>
    <row r="331" spans="1:7" s="29" customFormat="1" x14ac:dyDescent="0.3">
      <c r="A331" s="136"/>
      <c r="B331" s="1"/>
      <c r="C331" s="1"/>
      <c r="D331" s="95"/>
      <c r="E331" s="95"/>
      <c r="F331" s="30"/>
      <c r="G331" s="30"/>
    </row>
    <row r="332" spans="1:7" s="29" customFormat="1" x14ac:dyDescent="0.3">
      <c r="A332" s="136"/>
      <c r="B332" s="1"/>
      <c r="C332" s="1"/>
      <c r="D332" s="95"/>
      <c r="E332" s="95"/>
      <c r="F332" s="30"/>
      <c r="G332" s="30"/>
    </row>
    <row r="333" spans="1:7" s="29" customFormat="1" x14ac:dyDescent="0.3">
      <c r="A333" s="136"/>
      <c r="B333" s="1"/>
      <c r="C333" s="1"/>
      <c r="D333" s="95"/>
      <c r="E333" s="95"/>
      <c r="F333" s="30"/>
      <c r="G333" s="30"/>
    </row>
    <row r="334" spans="1:7" s="29" customFormat="1" x14ac:dyDescent="0.3">
      <c r="A334" s="136"/>
      <c r="B334" s="1"/>
      <c r="C334" s="1"/>
      <c r="D334" s="95"/>
      <c r="E334" s="95"/>
      <c r="F334" s="30"/>
      <c r="G334" s="30"/>
    </row>
    <row r="335" spans="1:7" s="29" customFormat="1" x14ac:dyDescent="0.3">
      <c r="A335" s="136"/>
      <c r="B335" s="1"/>
      <c r="C335" s="1"/>
      <c r="D335" s="95"/>
      <c r="E335" s="95"/>
      <c r="F335" s="30"/>
      <c r="G335" s="30"/>
    </row>
    <row r="336" spans="1:7" s="29" customFormat="1" x14ac:dyDescent="0.3">
      <c r="A336" s="136"/>
      <c r="B336" s="1"/>
      <c r="C336" s="1"/>
      <c r="D336" s="95"/>
      <c r="E336" s="95"/>
      <c r="F336" s="30"/>
      <c r="G336" s="30"/>
    </row>
    <row r="337" spans="1:7" s="29" customFormat="1" x14ac:dyDescent="0.3">
      <c r="A337" s="136"/>
      <c r="B337" s="1"/>
      <c r="C337" s="1"/>
      <c r="D337" s="95"/>
      <c r="E337" s="95"/>
      <c r="F337" s="30"/>
      <c r="G337" s="30"/>
    </row>
    <row r="338" spans="1:7" s="29" customFormat="1" x14ac:dyDescent="0.3">
      <c r="A338" s="136"/>
      <c r="B338" s="1"/>
      <c r="C338" s="1"/>
      <c r="D338" s="95"/>
      <c r="E338" s="95"/>
      <c r="F338" s="30"/>
      <c r="G338" s="30"/>
    </row>
    <row r="339" spans="1:7" s="29" customFormat="1" x14ac:dyDescent="0.3">
      <c r="A339" s="136"/>
      <c r="B339" s="1"/>
      <c r="C339" s="1"/>
      <c r="D339" s="95"/>
      <c r="E339" s="95"/>
      <c r="F339" s="30"/>
      <c r="G339" s="30"/>
    </row>
    <row r="340" spans="1:7" s="29" customFormat="1" x14ac:dyDescent="0.3">
      <c r="A340" s="136"/>
      <c r="B340" s="1"/>
      <c r="C340" s="1"/>
      <c r="D340" s="95"/>
      <c r="E340" s="95"/>
      <c r="F340" s="30"/>
      <c r="G340" s="30"/>
    </row>
    <row r="341" spans="1:7" s="29" customFormat="1" x14ac:dyDescent="0.3">
      <c r="A341" s="136"/>
      <c r="B341" s="1"/>
      <c r="C341" s="1"/>
      <c r="D341" s="95"/>
      <c r="E341" s="95"/>
      <c r="F341" s="30"/>
      <c r="G341" s="30"/>
    </row>
    <row r="342" spans="1:7" s="29" customFormat="1" x14ac:dyDescent="0.3">
      <c r="A342" s="136"/>
      <c r="B342" s="1"/>
      <c r="C342" s="1"/>
      <c r="D342" s="95"/>
      <c r="E342" s="95"/>
      <c r="F342" s="30"/>
      <c r="G342" s="30"/>
    </row>
    <row r="343" spans="1:7" s="29" customFormat="1" x14ac:dyDescent="0.3">
      <c r="A343" s="136"/>
      <c r="B343" s="1"/>
      <c r="C343" s="1"/>
      <c r="D343" s="95"/>
      <c r="E343" s="95"/>
      <c r="F343" s="30"/>
      <c r="G343" s="30"/>
    </row>
    <row r="344" spans="1:7" s="29" customFormat="1" x14ac:dyDescent="0.3">
      <c r="A344" s="136"/>
      <c r="B344" s="1"/>
      <c r="C344" s="1"/>
      <c r="D344" s="95"/>
      <c r="E344" s="95"/>
      <c r="F344" s="30"/>
      <c r="G344" s="30"/>
    </row>
    <row r="345" spans="1:7" s="29" customFormat="1" x14ac:dyDescent="0.3">
      <c r="A345" s="136"/>
      <c r="B345" s="1"/>
      <c r="C345" s="1"/>
      <c r="D345" s="95"/>
      <c r="E345" s="95"/>
      <c r="F345" s="30"/>
      <c r="G345" s="30"/>
    </row>
    <row r="346" spans="1:7" s="29" customFormat="1" x14ac:dyDescent="0.3">
      <c r="A346" s="136"/>
      <c r="B346" s="1"/>
      <c r="C346" s="1"/>
      <c r="D346" s="95"/>
      <c r="E346" s="95"/>
      <c r="F346" s="30"/>
      <c r="G346" s="30"/>
    </row>
    <row r="347" spans="1:7" s="29" customFormat="1" x14ac:dyDescent="0.3">
      <c r="A347" s="136"/>
      <c r="B347" s="1"/>
      <c r="C347" s="1"/>
      <c r="D347" s="95"/>
      <c r="E347" s="95"/>
      <c r="F347" s="30"/>
      <c r="G347" s="30"/>
    </row>
    <row r="348" spans="1:7" s="29" customFormat="1" x14ac:dyDescent="0.3">
      <c r="A348" s="136"/>
      <c r="B348" s="1"/>
      <c r="C348" s="1"/>
      <c r="D348" s="95"/>
      <c r="E348" s="95"/>
      <c r="F348" s="30"/>
      <c r="G348" s="30"/>
    </row>
    <row r="349" spans="1:7" s="29" customFormat="1" x14ac:dyDescent="0.3">
      <c r="A349" s="136"/>
      <c r="B349" s="1"/>
      <c r="C349" s="1"/>
      <c r="D349" s="95"/>
      <c r="E349" s="95"/>
      <c r="F349" s="30"/>
      <c r="G349" s="30"/>
    </row>
    <row r="350" spans="1:7" s="29" customFormat="1" x14ac:dyDescent="0.3">
      <c r="A350" s="136"/>
      <c r="B350" s="1"/>
      <c r="C350" s="1"/>
      <c r="D350" s="95"/>
      <c r="E350" s="95"/>
      <c r="F350" s="30"/>
      <c r="G350" s="30"/>
    </row>
    <row r="351" spans="1:7" s="29" customFormat="1" x14ac:dyDescent="0.3">
      <c r="A351" s="136"/>
      <c r="B351" s="1"/>
      <c r="C351" s="1"/>
      <c r="D351" s="95"/>
      <c r="E351" s="95"/>
      <c r="F351" s="30"/>
      <c r="G351" s="30"/>
    </row>
    <row r="352" spans="1:7" s="29" customFormat="1" x14ac:dyDescent="0.3">
      <c r="A352" s="136"/>
      <c r="B352" s="1"/>
      <c r="C352" s="1"/>
      <c r="D352" s="95"/>
      <c r="E352" s="95"/>
      <c r="F352" s="30"/>
      <c r="G352" s="30"/>
    </row>
    <row r="353" spans="1:7" s="29" customFormat="1" x14ac:dyDescent="0.3">
      <c r="A353" s="136"/>
      <c r="B353" s="1"/>
      <c r="C353" s="1"/>
      <c r="D353" s="95"/>
      <c r="E353" s="95"/>
      <c r="F353" s="30"/>
      <c r="G353" s="30"/>
    </row>
    <row r="354" spans="1:7" s="29" customFormat="1" x14ac:dyDescent="0.3">
      <c r="A354" s="136"/>
      <c r="B354" s="1"/>
      <c r="C354" s="1"/>
      <c r="D354" s="95"/>
      <c r="E354" s="95"/>
      <c r="F354" s="30"/>
      <c r="G354" s="30"/>
    </row>
    <row r="355" spans="1:7" s="29" customFormat="1" x14ac:dyDescent="0.3">
      <c r="A355" s="136"/>
      <c r="B355" s="1"/>
      <c r="C355" s="1"/>
      <c r="D355" s="95"/>
      <c r="E355" s="95"/>
      <c r="F355" s="30"/>
      <c r="G355" s="30"/>
    </row>
    <row r="356" spans="1:7" s="29" customFormat="1" x14ac:dyDescent="0.3">
      <c r="A356" s="136"/>
      <c r="B356" s="1"/>
      <c r="C356" s="1"/>
      <c r="D356" s="95"/>
      <c r="E356" s="95"/>
      <c r="F356" s="30"/>
      <c r="G356" s="30"/>
    </row>
    <row r="357" spans="1:7" s="29" customFormat="1" x14ac:dyDescent="0.3">
      <c r="A357" s="136"/>
      <c r="B357" s="1"/>
      <c r="C357" s="1"/>
      <c r="D357" s="95"/>
      <c r="E357" s="95"/>
      <c r="F357" s="30"/>
      <c r="G357" s="30"/>
    </row>
    <row r="358" spans="1:7" s="29" customFormat="1" x14ac:dyDescent="0.3">
      <c r="A358" s="136"/>
      <c r="B358" s="1"/>
      <c r="C358" s="1"/>
      <c r="D358" s="95"/>
      <c r="E358" s="95"/>
      <c r="F358" s="30"/>
      <c r="G358" s="30"/>
    </row>
    <row r="359" spans="1:7" s="29" customFormat="1" x14ac:dyDescent="0.3">
      <c r="A359" s="136"/>
      <c r="B359" s="1"/>
      <c r="C359" s="1"/>
      <c r="D359" s="95"/>
      <c r="E359" s="95"/>
      <c r="F359" s="30"/>
      <c r="G359" s="30"/>
    </row>
    <row r="360" spans="1:7" s="29" customFormat="1" x14ac:dyDescent="0.3">
      <c r="A360" s="136"/>
      <c r="B360" s="1"/>
      <c r="C360" s="1"/>
      <c r="D360" s="95"/>
      <c r="E360" s="95"/>
      <c r="F360" s="30"/>
      <c r="G360" s="30"/>
    </row>
    <row r="361" spans="1:7" s="29" customFormat="1" x14ac:dyDescent="0.3">
      <c r="A361" s="136"/>
      <c r="B361" s="1"/>
      <c r="C361" s="1"/>
      <c r="D361" s="95"/>
      <c r="E361" s="95"/>
      <c r="F361" s="30"/>
      <c r="G361" s="30"/>
    </row>
    <row r="362" spans="1:7" s="29" customFormat="1" x14ac:dyDescent="0.3">
      <c r="A362" s="136"/>
      <c r="B362" s="1"/>
      <c r="C362" s="1"/>
      <c r="D362" s="95"/>
      <c r="E362" s="95"/>
      <c r="F362" s="30"/>
      <c r="G362" s="30"/>
    </row>
    <row r="363" spans="1:7" s="29" customFormat="1" x14ac:dyDescent="0.3">
      <c r="A363" s="136"/>
      <c r="B363" s="1"/>
      <c r="C363" s="1"/>
      <c r="D363" s="95"/>
      <c r="E363" s="95"/>
      <c r="F363" s="30"/>
      <c r="G363" s="30"/>
    </row>
    <row r="364" spans="1:7" s="29" customFormat="1" x14ac:dyDescent="0.3">
      <c r="A364" s="136"/>
      <c r="B364" s="1"/>
      <c r="C364" s="1"/>
      <c r="D364" s="95"/>
      <c r="E364" s="95"/>
      <c r="F364" s="30"/>
      <c r="G364" s="30"/>
    </row>
    <row r="365" spans="1:7" s="29" customFormat="1" x14ac:dyDescent="0.3">
      <c r="A365" s="136"/>
      <c r="B365" s="1"/>
      <c r="C365" s="1"/>
      <c r="D365" s="95"/>
      <c r="E365" s="95"/>
      <c r="F365" s="30"/>
      <c r="G365" s="30"/>
    </row>
    <row r="366" spans="1:7" s="29" customFormat="1" x14ac:dyDescent="0.3">
      <c r="A366" s="136"/>
      <c r="B366" s="1"/>
      <c r="C366" s="1"/>
      <c r="D366" s="95"/>
      <c r="E366" s="95"/>
      <c r="F366" s="30"/>
      <c r="G366" s="30"/>
    </row>
    <row r="367" spans="1:7" s="29" customFormat="1" x14ac:dyDescent="0.3">
      <c r="A367" s="136"/>
      <c r="B367" s="1"/>
      <c r="C367" s="1"/>
      <c r="D367" s="95"/>
      <c r="E367" s="95"/>
      <c r="F367" s="30"/>
      <c r="G367" s="30"/>
    </row>
    <row r="368" spans="1:7" s="29" customFormat="1" x14ac:dyDescent="0.3">
      <c r="A368" s="136"/>
      <c r="B368" s="1"/>
      <c r="C368" s="1"/>
      <c r="D368" s="95"/>
      <c r="E368" s="95"/>
      <c r="F368" s="30"/>
      <c r="G368" s="30"/>
    </row>
    <row r="369" spans="1:7" s="29" customFormat="1" x14ac:dyDescent="0.3">
      <c r="A369" s="136"/>
      <c r="B369" s="1"/>
      <c r="C369" s="1"/>
      <c r="D369" s="95"/>
      <c r="E369" s="95"/>
      <c r="F369" s="30"/>
      <c r="G369" s="30"/>
    </row>
    <row r="370" spans="1:7" s="29" customFormat="1" x14ac:dyDescent="0.3">
      <c r="A370" s="136"/>
      <c r="B370" s="1"/>
      <c r="C370" s="1"/>
      <c r="D370" s="95"/>
      <c r="E370" s="95"/>
      <c r="F370" s="30"/>
      <c r="G370" s="30"/>
    </row>
    <row r="371" spans="1:7" s="29" customFormat="1" x14ac:dyDescent="0.3">
      <c r="A371" s="136"/>
      <c r="B371" s="1"/>
      <c r="C371" s="1"/>
      <c r="D371" s="95"/>
      <c r="E371" s="95"/>
      <c r="F371" s="30"/>
      <c r="G371" s="30"/>
    </row>
    <row r="372" spans="1:7" s="29" customFormat="1" x14ac:dyDescent="0.3">
      <c r="A372" s="136"/>
      <c r="B372" s="1"/>
      <c r="C372" s="1"/>
      <c r="D372" s="95"/>
      <c r="E372" s="95"/>
      <c r="F372" s="30"/>
      <c r="G372" s="30"/>
    </row>
    <row r="373" spans="1:7" s="29" customFormat="1" x14ac:dyDescent="0.3">
      <c r="A373" s="136"/>
      <c r="B373" s="1"/>
      <c r="C373" s="1"/>
      <c r="D373" s="95"/>
      <c r="E373" s="95"/>
      <c r="F373" s="30"/>
      <c r="G373" s="30"/>
    </row>
    <row r="374" spans="1:7" s="29" customFormat="1" x14ac:dyDescent="0.3">
      <c r="A374" s="136"/>
      <c r="B374" s="1"/>
      <c r="C374" s="1"/>
      <c r="D374" s="95"/>
      <c r="E374" s="95"/>
      <c r="F374" s="30"/>
      <c r="G374" s="30"/>
    </row>
    <row r="375" spans="1:7" s="29" customFormat="1" x14ac:dyDescent="0.3">
      <c r="A375" s="136"/>
      <c r="B375" s="1"/>
      <c r="C375" s="1"/>
      <c r="D375" s="95"/>
      <c r="E375" s="95"/>
      <c r="F375" s="30"/>
      <c r="G375" s="30"/>
    </row>
    <row r="376" spans="1:7" s="29" customFormat="1" x14ac:dyDescent="0.3">
      <c r="A376" s="136"/>
      <c r="B376" s="1"/>
      <c r="C376" s="1"/>
      <c r="D376" s="95"/>
      <c r="E376" s="95"/>
      <c r="F376" s="30"/>
      <c r="G376" s="30"/>
    </row>
    <row r="377" spans="1:7" s="29" customFormat="1" x14ac:dyDescent="0.3">
      <c r="A377" s="136"/>
      <c r="B377" s="1"/>
      <c r="C377" s="1"/>
      <c r="D377" s="95"/>
      <c r="E377" s="95"/>
      <c r="F377" s="30"/>
      <c r="G377" s="30"/>
    </row>
    <row r="378" spans="1:7" s="29" customFormat="1" x14ac:dyDescent="0.3">
      <c r="A378" s="136"/>
      <c r="B378" s="1"/>
      <c r="C378" s="1"/>
      <c r="D378" s="95"/>
      <c r="E378" s="95"/>
      <c r="F378" s="30"/>
      <c r="G378" s="30"/>
    </row>
    <row r="379" spans="1:7" s="29" customFormat="1" x14ac:dyDescent="0.3">
      <c r="A379" s="136"/>
      <c r="B379" s="1"/>
      <c r="C379" s="1"/>
      <c r="D379" s="95"/>
      <c r="E379" s="95"/>
      <c r="F379" s="30"/>
      <c r="G379" s="30"/>
    </row>
    <row r="380" spans="1:7" s="29" customFormat="1" x14ac:dyDescent="0.3">
      <c r="A380" s="136"/>
      <c r="B380" s="1"/>
      <c r="C380" s="1"/>
      <c r="D380" s="95"/>
      <c r="E380" s="95"/>
      <c r="F380" s="30"/>
      <c r="G380" s="30"/>
    </row>
    <row r="381" spans="1:7" s="29" customFormat="1" x14ac:dyDescent="0.3">
      <c r="A381" s="136"/>
      <c r="B381" s="1"/>
      <c r="C381" s="1"/>
      <c r="D381" s="95"/>
      <c r="E381" s="95"/>
      <c r="F381" s="30"/>
      <c r="G381" s="30"/>
    </row>
    <row r="382" spans="1:7" s="29" customFormat="1" x14ac:dyDescent="0.3">
      <c r="A382" s="136"/>
      <c r="B382" s="1"/>
      <c r="C382" s="1"/>
      <c r="D382" s="95"/>
      <c r="E382" s="95"/>
      <c r="F382" s="30"/>
      <c r="G382" s="30"/>
    </row>
    <row r="383" spans="1:7" s="29" customFormat="1" x14ac:dyDescent="0.3">
      <c r="A383" s="136"/>
      <c r="B383" s="1"/>
      <c r="C383" s="1"/>
      <c r="D383" s="95"/>
      <c r="E383" s="95"/>
      <c r="F383" s="30"/>
      <c r="G383" s="30"/>
    </row>
    <row r="384" spans="1:7" s="29" customFormat="1" x14ac:dyDescent="0.3">
      <c r="A384" s="136"/>
      <c r="B384" s="1"/>
      <c r="C384" s="1"/>
      <c r="D384" s="95"/>
      <c r="E384" s="95"/>
      <c r="F384" s="30"/>
      <c r="G384" s="30"/>
    </row>
    <row r="385" spans="1:7" s="29" customFormat="1" x14ac:dyDescent="0.3">
      <c r="A385" s="136"/>
      <c r="B385" s="1"/>
      <c r="C385" s="1"/>
      <c r="D385" s="95"/>
      <c r="E385" s="95"/>
      <c r="F385" s="30"/>
      <c r="G385" s="30"/>
    </row>
    <row r="386" spans="1:7" s="29" customFormat="1" x14ac:dyDescent="0.3">
      <c r="A386" s="136"/>
      <c r="B386" s="1"/>
      <c r="C386" s="1"/>
      <c r="D386" s="95"/>
      <c r="E386" s="95"/>
      <c r="F386" s="30"/>
      <c r="G386" s="30"/>
    </row>
    <row r="387" spans="1:7" s="29" customFormat="1" x14ac:dyDescent="0.3">
      <c r="A387" s="136"/>
      <c r="B387" s="1"/>
      <c r="C387" s="1"/>
      <c r="D387" s="95"/>
      <c r="E387" s="95"/>
      <c r="F387" s="30"/>
      <c r="G387" s="30"/>
    </row>
    <row r="388" spans="1:7" s="29" customFormat="1" x14ac:dyDescent="0.3">
      <c r="A388" s="136"/>
      <c r="B388" s="1"/>
      <c r="C388" s="1"/>
      <c r="D388" s="95"/>
      <c r="E388" s="95"/>
      <c r="F388" s="30"/>
      <c r="G388" s="30"/>
    </row>
    <row r="389" spans="1:7" s="29" customFormat="1" x14ac:dyDescent="0.3">
      <c r="A389" s="136"/>
      <c r="B389" s="1"/>
      <c r="C389" s="1"/>
      <c r="D389" s="95"/>
      <c r="E389" s="95"/>
      <c r="F389" s="30"/>
      <c r="G389" s="30"/>
    </row>
    <row r="390" spans="1:7" s="29" customFormat="1" x14ac:dyDescent="0.3">
      <c r="A390" s="136"/>
      <c r="B390" s="1"/>
      <c r="C390" s="1"/>
      <c r="D390" s="95"/>
      <c r="E390" s="95"/>
      <c r="F390" s="30"/>
      <c r="G390" s="30"/>
    </row>
    <row r="391" spans="1:7" s="29" customFormat="1" x14ac:dyDescent="0.3">
      <c r="A391" s="136"/>
      <c r="B391" s="1"/>
      <c r="C391" s="1"/>
      <c r="D391" s="95"/>
      <c r="E391" s="95"/>
      <c r="F391" s="30"/>
      <c r="G391" s="30"/>
    </row>
    <row r="392" spans="1:7" s="29" customFormat="1" x14ac:dyDescent="0.3">
      <c r="A392" s="136"/>
      <c r="B392" s="1"/>
      <c r="C392" s="1"/>
      <c r="D392" s="95"/>
      <c r="E392" s="95"/>
      <c r="F392" s="30"/>
      <c r="G392" s="30"/>
    </row>
    <row r="393" spans="1:7" s="29" customFormat="1" x14ac:dyDescent="0.3">
      <c r="A393" s="136"/>
      <c r="B393" s="1"/>
      <c r="C393" s="1"/>
      <c r="D393" s="95"/>
      <c r="E393" s="95"/>
      <c r="F393" s="30"/>
      <c r="G393" s="30"/>
    </row>
    <row r="394" spans="1:7" s="29" customFormat="1" x14ac:dyDescent="0.3">
      <c r="A394" s="136"/>
      <c r="B394" s="1"/>
      <c r="C394" s="1"/>
      <c r="D394" s="95"/>
      <c r="E394" s="95"/>
      <c r="F394" s="30"/>
      <c r="G394" s="30"/>
    </row>
    <row r="395" spans="1:7" s="29" customFormat="1" x14ac:dyDescent="0.3">
      <c r="A395" s="136"/>
      <c r="B395" s="1"/>
      <c r="C395" s="1"/>
      <c r="D395" s="95"/>
      <c r="E395" s="95"/>
      <c r="F395" s="30"/>
      <c r="G395" s="30"/>
    </row>
    <row r="396" spans="1:7" s="29" customFormat="1" x14ac:dyDescent="0.3">
      <c r="A396" s="136"/>
      <c r="B396" s="1"/>
      <c r="C396" s="1"/>
      <c r="D396" s="95"/>
      <c r="E396" s="95"/>
      <c r="F396" s="30"/>
      <c r="G396" s="30"/>
    </row>
    <row r="397" spans="1:7" s="29" customFormat="1" x14ac:dyDescent="0.3">
      <c r="A397" s="136"/>
      <c r="B397" s="1"/>
      <c r="C397" s="1"/>
      <c r="D397" s="95"/>
      <c r="E397" s="95"/>
      <c r="F397" s="30"/>
      <c r="G397" s="30"/>
    </row>
    <row r="398" spans="1:7" s="29" customFormat="1" x14ac:dyDescent="0.3">
      <c r="A398" s="136"/>
      <c r="B398" s="1"/>
      <c r="C398" s="1"/>
      <c r="D398" s="95"/>
      <c r="E398" s="95"/>
      <c r="F398" s="30"/>
      <c r="G398" s="30"/>
    </row>
    <row r="399" spans="1:7" s="29" customFormat="1" x14ac:dyDescent="0.3">
      <c r="A399" s="136"/>
      <c r="B399" s="1"/>
      <c r="C399" s="1"/>
      <c r="D399" s="95"/>
      <c r="E399" s="95"/>
      <c r="F399" s="30"/>
      <c r="G399" s="30"/>
    </row>
    <row r="400" spans="1:7" s="29" customFormat="1" x14ac:dyDescent="0.3">
      <c r="A400" s="136"/>
      <c r="B400" s="1"/>
      <c r="C400" s="1"/>
      <c r="D400" s="95"/>
      <c r="E400" s="95"/>
      <c r="F400" s="30"/>
      <c r="G400" s="30"/>
    </row>
    <row r="401" spans="1:7" s="29" customFormat="1" x14ac:dyDescent="0.3">
      <c r="A401" s="136"/>
      <c r="B401" s="1"/>
      <c r="C401" s="1"/>
      <c r="D401" s="95"/>
      <c r="E401" s="95"/>
      <c r="F401" s="30"/>
      <c r="G401" s="30"/>
    </row>
    <row r="402" spans="1:7" s="29" customFormat="1" x14ac:dyDescent="0.3">
      <c r="A402" s="136"/>
      <c r="B402" s="1"/>
      <c r="C402" s="1"/>
      <c r="D402" s="95"/>
      <c r="E402" s="95"/>
      <c r="F402" s="30"/>
      <c r="G402" s="30"/>
    </row>
    <row r="403" spans="1:7" s="29" customFormat="1" x14ac:dyDescent="0.3">
      <c r="A403" s="136"/>
      <c r="B403" s="1"/>
      <c r="C403" s="1"/>
      <c r="D403" s="95"/>
      <c r="E403" s="95"/>
      <c r="F403" s="30"/>
      <c r="G403" s="30"/>
    </row>
    <row r="404" spans="1:7" s="29" customFormat="1" x14ac:dyDescent="0.3">
      <c r="A404" s="136"/>
      <c r="B404" s="1"/>
      <c r="C404" s="1"/>
      <c r="D404" s="95"/>
      <c r="E404" s="95"/>
      <c r="F404" s="30"/>
      <c r="G404" s="30"/>
    </row>
    <row r="405" spans="1:7" s="29" customFormat="1" x14ac:dyDescent="0.3">
      <c r="A405" s="136"/>
      <c r="B405" s="1"/>
      <c r="C405" s="1"/>
      <c r="D405" s="95"/>
      <c r="E405" s="95"/>
      <c r="F405" s="30"/>
      <c r="G405" s="30"/>
    </row>
    <row r="406" spans="1:7" s="29" customFormat="1" x14ac:dyDescent="0.3">
      <c r="A406" s="136"/>
      <c r="B406" s="1"/>
      <c r="C406" s="1"/>
      <c r="D406" s="95"/>
      <c r="E406" s="95"/>
      <c r="F406" s="30"/>
      <c r="G406" s="30"/>
    </row>
    <row r="407" spans="1:7" s="29" customFormat="1" x14ac:dyDescent="0.3">
      <c r="A407" s="136"/>
      <c r="B407" s="1"/>
      <c r="C407" s="1"/>
      <c r="D407" s="95"/>
      <c r="E407" s="95"/>
      <c r="F407" s="30"/>
      <c r="G407" s="30"/>
    </row>
    <row r="408" spans="1:7" s="29" customFormat="1" x14ac:dyDescent="0.3">
      <c r="A408" s="136"/>
      <c r="B408" s="1"/>
      <c r="C408" s="1"/>
      <c r="D408" s="95"/>
      <c r="E408" s="95"/>
      <c r="F408" s="30"/>
      <c r="G408" s="30"/>
    </row>
    <row r="409" spans="1:7" s="29" customFormat="1" x14ac:dyDescent="0.3">
      <c r="A409" s="136"/>
      <c r="B409" s="1"/>
      <c r="C409" s="1"/>
      <c r="D409" s="95"/>
      <c r="E409" s="95"/>
      <c r="F409" s="30"/>
      <c r="G409" s="30"/>
    </row>
    <row r="410" spans="1:7" s="29" customFormat="1" x14ac:dyDescent="0.3">
      <c r="A410" s="136"/>
      <c r="B410" s="1"/>
      <c r="C410" s="1"/>
      <c r="D410" s="95"/>
      <c r="E410" s="95"/>
      <c r="F410" s="30"/>
      <c r="G410" s="30"/>
    </row>
    <row r="411" spans="1:7" s="29" customFormat="1" x14ac:dyDescent="0.3">
      <c r="A411" s="136"/>
      <c r="B411" s="1"/>
      <c r="C411" s="1"/>
      <c r="D411" s="95"/>
      <c r="E411" s="95"/>
      <c r="F411" s="30"/>
      <c r="G411" s="30"/>
    </row>
    <row r="412" spans="1:7" s="29" customFormat="1" x14ac:dyDescent="0.3">
      <c r="A412" s="136"/>
      <c r="B412" s="1"/>
      <c r="C412" s="1"/>
      <c r="D412" s="95"/>
      <c r="E412" s="95"/>
      <c r="F412" s="30"/>
      <c r="G412" s="30"/>
    </row>
    <row r="413" spans="1:7" s="29" customFormat="1" x14ac:dyDescent="0.3">
      <c r="A413" s="136"/>
      <c r="B413" s="1"/>
      <c r="C413" s="1"/>
      <c r="D413" s="95"/>
      <c r="E413" s="95"/>
      <c r="F413" s="30"/>
      <c r="G413" s="30"/>
    </row>
    <row r="414" spans="1:7" s="29" customFormat="1" x14ac:dyDescent="0.3">
      <c r="A414" s="136"/>
      <c r="B414" s="1"/>
      <c r="C414" s="1"/>
      <c r="D414" s="95"/>
      <c r="E414" s="95"/>
      <c r="F414" s="30"/>
      <c r="G414" s="30"/>
    </row>
    <row r="415" spans="1:7" s="29" customFormat="1" x14ac:dyDescent="0.3">
      <c r="A415" s="136"/>
      <c r="B415" s="1"/>
      <c r="C415" s="1"/>
      <c r="D415" s="95"/>
      <c r="E415" s="95"/>
      <c r="F415" s="30"/>
      <c r="G415" s="30"/>
    </row>
    <row r="416" spans="1:7" s="29" customFormat="1" x14ac:dyDescent="0.3">
      <c r="A416" s="136"/>
      <c r="B416" s="1"/>
      <c r="C416" s="1"/>
      <c r="D416" s="95"/>
      <c r="E416" s="95"/>
      <c r="F416" s="30"/>
      <c r="G416" s="30"/>
    </row>
    <row r="417" spans="1:7" s="29" customFormat="1" x14ac:dyDescent="0.3">
      <c r="A417" s="136"/>
      <c r="B417" s="1"/>
      <c r="C417" s="1"/>
      <c r="D417" s="95"/>
      <c r="E417" s="95"/>
      <c r="F417" s="30"/>
      <c r="G417" s="30"/>
    </row>
    <row r="418" spans="1:7" s="29" customFormat="1" x14ac:dyDescent="0.3">
      <c r="A418" s="136"/>
      <c r="B418" s="1"/>
      <c r="C418" s="1"/>
      <c r="D418" s="95"/>
      <c r="E418" s="95"/>
      <c r="F418" s="30"/>
      <c r="G418" s="30"/>
    </row>
    <row r="419" spans="1:7" s="29" customFormat="1" x14ac:dyDescent="0.3">
      <c r="A419" s="136"/>
      <c r="B419" s="1"/>
      <c r="C419" s="1"/>
      <c r="D419" s="95"/>
      <c r="E419" s="95"/>
      <c r="F419" s="30"/>
      <c r="G419" s="30"/>
    </row>
    <row r="420" spans="1:7" s="29" customFormat="1" x14ac:dyDescent="0.3">
      <c r="A420" s="136"/>
      <c r="B420" s="1"/>
      <c r="C420" s="1"/>
      <c r="D420" s="95"/>
      <c r="E420" s="95"/>
      <c r="F420" s="30"/>
      <c r="G420" s="30"/>
    </row>
    <row r="421" spans="1:7" s="29" customFormat="1" x14ac:dyDescent="0.3">
      <c r="A421" s="136"/>
      <c r="B421" s="1"/>
      <c r="C421" s="1"/>
      <c r="D421" s="95"/>
      <c r="E421" s="95"/>
      <c r="F421" s="30"/>
      <c r="G421" s="30"/>
    </row>
    <row r="422" spans="1:7" s="29" customFormat="1" x14ac:dyDescent="0.3">
      <c r="A422" s="136"/>
      <c r="B422" s="1"/>
      <c r="C422" s="1"/>
      <c r="D422" s="95"/>
      <c r="E422" s="95"/>
      <c r="F422" s="30"/>
      <c r="G422" s="30"/>
    </row>
    <row r="423" spans="1:7" s="29" customFormat="1" x14ac:dyDescent="0.3">
      <c r="A423" s="136"/>
      <c r="B423" s="1"/>
      <c r="C423" s="1"/>
      <c r="D423" s="95"/>
      <c r="E423" s="95"/>
      <c r="F423" s="30"/>
      <c r="G423" s="30"/>
    </row>
    <row r="424" spans="1:7" s="29" customFormat="1" x14ac:dyDescent="0.3">
      <c r="A424" s="136"/>
      <c r="B424" s="1"/>
      <c r="C424" s="1"/>
      <c r="D424" s="95"/>
      <c r="E424" s="95"/>
      <c r="F424" s="30"/>
      <c r="G424" s="30"/>
    </row>
    <row r="425" spans="1:7" s="29" customFormat="1" x14ac:dyDescent="0.3">
      <c r="A425" s="136"/>
      <c r="B425" s="1"/>
      <c r="C425" s="1"/>
      <c r="D425" s="95"/>
      <c r="E425" s="95"/>
      <c r="F425" s="30"/>
      <c r="G425" s="30"/>
    </row>
    <row r="426" spans="1:7" s="29" customFormat="1" x14ac:dyDescent="0.3">
      <c r="A426" s="136"/>
      <c r="B426" s="1"/>
      <c r="C426" s="1"/>
      <c r="D426" s="95"/>
      <c r="E426" s="95"/>
      <c r="F426" s="30"/>
      <c r="G426" s="30"/>
    </row>
    <row r="427" spans="1:7" s="29" customFormat="1" x14ac:dyDescent="0.3">
      <c r="A427" s="136"/>
      <c r="B427" s="1"/>
      <c r="C427" s="1"/>
      <c r="D427" s="95"/>
      <c r="E427" s="95"/>
      <c r="F427" s="30"/>
      <c r="G427" s="30"/>
    </row>
    <row r="428" spans="1:7" s="29" customFormat="1" x14ac:dyDescent="0.3">
      <c r="A428" s="136"/>
      <c r="B428" s="1"/>
      <c r="C428" s="1"/>
      <c r="D428" s="95"/>
      <c r="E428" s="95"/>
      <c r="F428" s="30"/>
      <c r="G428" s="30"/>
    </row>
    <row r="429" spans="1:7" s="29" customFormat="1" x14ac:dyDescent="0.3">
      <c r="A429" s="136"/>
      <c r="B429" s="1"/>
      <c r="C429" s="1"/>
      <c r="D429" s="95"/>
      <c r="E429" s="95"/>
      <c r="F429" s="30"/>
      <c r="G429" s="30"/>
    </row>
    <row r="430" spans="1:7" s="29" customFormat="1" x14ac:dyDescent="0.3">
      <c r="A430" s="136"/>
      <c r="B430" s="1"/>
      <c r="C430" s="1"/>
      <c r="D430" s="95"/>
      <c r="E430" s="95"/>
      <c r="F430" s="30"/>
      <c r="G430" s="30"/>
    </row>
    <row r="431" spans="1:7" s="29" customFormat="1" x14ac:dyDescent="0.3">
      <c r="A431" s="136"/>
      <c r="B431" s="1"/>
      <c r="C431" s="1"/>
      <c r="D431" s="95"/>
      <c r="E431" s="95"/>
      <c r="F431" s="30"/>
      <c r="G431" s="30"/>
    </row>
    <row r="432" spans="1:7" s="29" customFormat="1" x14ac:dyDescent="0.3">
      <c r="A432" s="136"/>
      <c r="B432" s="1"/>
      <c r="C432" s="1"/>
      <c r="D432" s="95"/>
      <c r="E432" s="95"/>
      <c r="F432" s="30"/>
      <c r="G432" s="30"/>
    </row>
    <row r="433" spans="1:7" s="29" customFormat="1" x14ac:dyDescent="0.3">
      <c r="A433" s="136"/>
      <c r="B433" s="1"/>
      <c r="C433" s="1"/>
      <c r="D433" s="95"/>
      <c r="E433" s="95"/>
      <c r="F433" s="30"/>
      <c r="G433" s="30"/>
    </row>
    <row r="434" spans="1:7" s="29" customFormat="1" x14ac:dyDescent="0.3">
      <c r="A434" s="136"/>
      <c r="B434" s="1"/>
      <c r="C434" s="1"/>
      <c r="D434" s="95"/>
      <c r="E434" s="95"/>
      <c r="F434" s="30"/>
      <c r="G434" s="30"/>
    </row>
    <row r="435" spans="1:7" s="29" customFormat="1" x14ac:dyDescent="0.3">
      <c r="A435" s="136"/>
      <c r="B435" s="1"/>
      <c r="C435" s="1"/>
      <c r="D435" s="95"/>
      <c r="E435" s="95"/>
      <c r="F435" s="30"/>
      <c r="G435" s="30"/>
    </row>
    <row r="436" spans="1:7" s="29" customFormat="1" x14ac:dyDescent="0.3">
      <c r="A436" s="136"/>
      <c r="B436" s="1"/>
      <c r="C436" s="1"/>
      <c r="D436" s="95"/>
      <c r="E436" s="95"/>
      <c r="F436" s="30"/>
      <c r="G436" s="30"/>
    </row>
    <row r="437" spans="1:7" s="29" customFormat="1" x14ac:dyDescent="0.3">
      <c r="A437" s="136"/>
      <c r="B437" s="1"/>
      <c r="C437" s="1"/>
      <c r="D437" s="95"/>
      <c r="E437" s="95"/>
      <c r="F437" s="30"/>
      <c r="G437" s="30"/>
    </row>
    <row r="438" spans="1:7" s="29" customFormat="1" x14ac:dyDescent="0.3">
      <c r="A438" s="136"/>
      <c r="B438" s="1"/>
      <c r="C438" s="1"/>
      <c r="D438" s="95"/>
      <c r="E438" s="95"/>
      <c r="F438" s="30"/>
      <c r="G438" s="30"/>
    </row>
    <row r="439" spans="1:7" s="29" customFormat="1" x14ac:dyDescent="0.3">
      <c r="A439" s="136"/>
      <c r="B439" s="1"/>
      <c r="C439" s="1"/>
      <c r="D439" s="95"/>
      <c r="E439" s="95"/>
      <c r="F439" s="30"/>
      <c r="G439" s="30"/>
    </row>
    <row r="440" spans="1:7" s="29" customFormat="1" x14ac:dyDescent="0.3">
      <c r="A440" s="136"/>
      <c r="B440" s="1"/>
      <c r="C440" s="1"/>
      <c r="D440" s="95"/>
      <c r="E440" s="95"/>
      <c r="F440" s="30"/>
      <c r="G440" s="30"/>
    </row>
    <row r="441" spans="1:7" s="29" customFormat="1" x14ac:dyDescent="0.3">
      <c r="A441" s="136"/>
      <c r="B441" s="1"/>
      <c r="C441" s="1"/>
      <c r="D441" s="95"/>
      <c r="E441" s="95"/>
      <c r="F441" s="30"/>
      <c r="G441" s="30"/>
    </row>
    <row r="442" spans="1:7" s="29" customFormat="1" x14ac:dyDescent="0.3">
      <c r="A442" s="136"/>
      <c r="B442" s="1"/>
      <c r="C442" s="1"/>
      <c r="D442" s="95"/>
      <c r="E442" s="95"/>
      <c r="F442" s="30"/>
      <c r="G442" s="30"/>
    </row>
    <row r="443" spans="1:7" s="29" customFormat="1" x14ac:dyDescent="0.3">
      <c r="A443" s="136"/>
      <c r="B443" s="1"/>
      <c r="C443" s="1"/>
      <c r="D443" s="95"/>
      <c r="E443" s="95"/>
      <c r="F443" s="30"/>
      <c r="G443" s="30"/>
    </row>
    <row r="444" spans="1:7" s="29" customFormat="1" x14ac:dyDescent="0.3">
      <c r="A444" s="136"/>
      <c r="B444" s="1"/>
      <c r="C444" s="1"/>
      <c r="D444" s="95"/>
      <c r="E444" s="95"/>
      <c r="F444" s="30"/>
      <c r="G444" s="30"/>
    </row>
    <row r="445" spans="1:7" s="29" customFormat="1" x14ac:dyDescent="0.3">
      <c r="A445" s="136"/>
      <c r="B445" s="1"/>
      <c r="C445" s="1"/>
      <c r="D445" s="95"/>
      <c r="E445" s="95"/>
      <c r="F445" s="30"/>
      <c r="G445" s="30"/>
    </row>
    <row r="446" spans="1:7" s="29" customFormat="1" x14ac:dyDescent="0.3">
      <c r="A446" s="136"/>
      <c r="B446" s="1"/>
      <c r="C446" s="1"/>
      <c r="D446" s="95"/>
      <c r="E446" s="95"/>
      <c r="F446" s="30"/>
      <c r="G446" s="30"/>
    </row>
    <row r="447" spans="1:7" s="29" customFormat="1" x14ac:dyDescent="0.3">
      <c r="A447" s="136"/>
      <c r="B447" s="1"/>
      <c r="C447" s="1"/>
      <c r="D447" s="95"/>
      <c r="E447" s="95"/>
      <c r="F447" s="30"/>
      <c r="G447" s="30"/>
    </row>
    <row r="448" spans="1:7" s="29" customFormat="1" x14ac:dyDescent="0.3">
      <c r="A448" s="136"/>
      <c r="B448" s="1"/>
      <c r="C448" s="1"/>
      <c r="D448" s="95"/>
      <c r="E448" s="95"/>
      <c r="F448" s="30"/>
      <c r="G448" s="30"/>
    </row>
    <row r="449" spans="1:7" s="29" customFormat="1" x14ac:dyDescent="0.3">
      <c r="A449" s="136"/>
      <c r="B449" s="1"/>
      <c r="C449" s="1"/>
      <c r="D449" s="95"/>
      <c r="E449" s="95"/>
      <c r="F449" s="30"/>
      <c r="G449" s="30"/>
    </row>
    <row r="450" spans="1:7" s="29" customFormat="1" x14ac:dyDescent="0.3">
      <c r="A450" s="136"/>
      <c r="B450" s="1"/>
      <c r="C450" s="1"/>
      <c r="D450" s="95"/>
      <c r="E450" s="95"/>
      <c r="F450" s="30"/>
      <c r="G450" s="30"/>
    </row>
    <row r="451" spans="1:7" s="29" customFormat="1" x14ac:dyDescent="0.3">
      <c r="A451" s="136"/>
      <c r="B451" s="1"/>
      <c r="C451" s="1"/>
      <c r="D451" s="95"/>
      <c r="E451" s="95"/>
      <c r="F451" s="30"/>
      <c r="G451" s="30"/>
    </row>
    <row r="452" spans="1:7" s="29" customFormat="1" x14ac:dyDescent="0.3">
      <c r="A452" s="136"/>
      <c r="B452" s="1"/>
      <c r="C452" s="1"/>
      <c r="D452" s="95"/>
      <c r="E452" s="95"/>
      <c r="F452" s="30"/>
      <c r="G452" s="30"/>
    </row>
    <row r="453" spans="1:7" s="29" customFormat="1" x14ac:dyDescent="0.3">
      <c r="A453" s="136"/>
      <c r="B453" s="1"/>
      <c r="C453" s="1"/>
      <c r="D453" s="95"/>
      <c r="E453" s="95"/>
      <c r="F453" s="30"/>
      <c r="G453" s="30"/>
    </row>
    <row r="454" spans="1:7" s="29" customFormat="1" x14ac:dyDescent="0.3">
      <c r="A454" s="136"/>
      <c r="B454" s="1"/>
      <c r="C454" s="1"/>
      <c r="D454" s="95"/>
      <c r="E454" s="95"/>
      <c r="F454" s="30"/>
      <c r="G454" s="30"/>
    </row>
    <row r="455" spans="1:7" s="29" customFormat="1" x14ac:dyDescent="0.3">
      <c r="A455" s="136"/>
      <c r="B455" s="1"/>
      <c r="C455" s="1"/>
      <c r="D455" s="95"/>
      <c r="E455" s="95"/>
      <c r="F455" s="30"/>
      <c r="G455" s="30"/>
    </row>
    <row r="456" spans="1:7" s="29" customFormat="1" x14ac:dyDescent="0.3">
      <c r="A456" s="136"/>
      <c r="B456" s="1"/>
      <c r="C456" s="1"/>
      <c r="D456" s="95"/>
      <c r="E456" s="95"/>
      <c r="F456" s="30"/>
      <c r="G456" s="30"/>
    </row>
    <row r="457" spans="1:7" s="29" customFormat="1" x14ac:dyDescent="0.3">
      <c r="A457" s="136"/>
      <c r="B457" s="1"/>
      <c r="C457" s="1"/>
      <c r="D457" s="95"/>
      <c r="E457" s="95"/>
      <c r="F457" s="30"/>
      <c r="G457" s="30"/>
    </row>
    <row r="458" spans="1:7" s="29" customFormat="1" x14ac:dyDescent="0.3">
      <c r="A458" s="136"/>
      <c r="B458" s="1"/>
      <c r="C458" s="1"/>
      <c r="D458" s="95"/>
      <c r="E458" s="95"/>
      <c r="F458" s="30"/>
      <c r="G458" s="30"/>
    </row>
    <row r="459" spans="1:7" s="29" customFormat="1" x14ac:dyDescent="0.3">
      <c r="A459" s="136"/>
      <c r="B459" s="1"/>
      <c r="C459" s="1"/>
      <c r="D459" s="95"/>
      <c r="E459" s="95"/>
      <c r="F459" s="30"/>
      <c r="G459" s="30"/>
    </row>
    <row r="460" spans="1:7" s="29" customFormat="1" x14ac:dyDescent="0.3">
      <c r="A460" s="136"/>
      <c r="B460" s="1"/>
      <c r="C460" s="1"/>
      <c r="D460" s="95"/>
      <c r="E460" s="95"/>
      <c r="F460" s="30"/>
      <c r="G460" s="30"/>
    </row>
    <row r="461" spans="1:7" s="29" customFormat="1" x14ac:dyDescent="0.3">
      <c r="A461" s="136"/>
      <c r="B461" s="1"/>
      <c r="C461" s="1"/>
      <c r="D461" s="95"/>
      <c r="E461" s="95"/>
      <c r="F461" s="30"/>
      <c r="G461" s="30"/>
    </row>
    <row r="462" spans="1:7" s="29" customFormat="1" x14ac:dyDescent="0.3">
      <c r="A462" s="136"/>
      <c r="B462" s="1"/>
      <c r="C462" s="1"/>
      <c r="D462" s="95"/>
      <c r="E462" s="95"/>
      <c r="F462" s="30"/>
      <c r="G462" s="30"/>
    </row>
    <row r="463" spans="1:7" s="29" customFormat="1" x14ac:dyDescent="0.3">
      <c r="A463" s="136"/>
      <c r="B463" s="1"/>
      <c r="C463" s="1"/>
      <c r="D463" s="95"/>
      <c r="E463" s="95"/>
      <c r="F463" s="30"/>
      <c r="G463" s="30"/>
    </row>
    <row r="464" spans="1:7" s="29" customFormat="1" x14ac:dyDescent="0.3">
      <c r="A464" s="136"/>
      <c r="B464" s="1"/>
      <c r="C464" s="1"/>
      <c r="D464" s="95"/>
      <c r="E464" s="95"/>
      <c r="F464" s="30"/>
      <c r="G464" s="30"/>
    </row>
    <row r="465" spans="1:7" s="29" customFormat="1" x14ac:dyDescent="0.3">
      <c r="A465" s="136"/>
      <c r="B465" s="1"/>
      <c r="C465" s="1"/>
      <c r="D465" s="95"/>
      <c r="E465" s="95"/>
      <c r="F465" s="30"/>
      <c r="G465" s="30"/>
    </row>
    <row r="466" spans="1:7" s="29" customFormat="1" x14ac:dyDescent="0.3">
      <c r="A466" s="136"/>
      <c r="B466" s="1"/>
      <c r="C466" s="1"/>
      <c r="D466" s="95"/>
      <c r="E466" s="95"/>
      <c r="F466" s="30"/>
      <c r="G466" s="30"/>
    </row>
    <row r="467" spans="1:7" s="29" customFormat="1" x14ac:dyDescent="0.3">
      <c r="A467" s="136"/>
      <c r="B467" s="1"/>
      <c r="C467" s="1"/>
      <c r="D467" s="95"/>
      <c r="E467" s="95"/>
      <c r="F467" s="30"/>
      <c r="G467" s="30"/>
    </row>
    <row r="468" spans="1:7" s="29" customFormat="1" x14ac:dyDescent="0.3">
      <c r="A468" s="136"/>
      <c r="B468" s="1"/>
      <c r="C468" s="1"/>
      <c r="D468" s="95"/>
      <c r="E468" s="95"/>
      <c r="F468" s="30"/>
      <c r="G468" s="30"/>
    </row>
    <row r="469" spans="1:7" s="29" customFormat="1" x14ac:dyDescent="0.3">
      <c r="A469" s="136"/>
      <c r="B469" s="1"/>
      <c r="C469" s="1"/>
      <c r="D469" s="95"/>
      <c r="E469" s="95"/>
      <c r="F469" s="30"/>
      <c r="G469" s="30"/>
    </row>
    <row r="470" spans="1:7" s="29" customFormat="1" x14ac:dyDescent="0.3">
      <c r="A470" s="136"/>
      <c r="B470" s="1"/>
      <c r="C470" s="1"/>
      <c r="D470" s="95"/>
      <c r="E470" s="95"/>
      <c r="F470" s="30"/>
      <c r="G470" s="30"/>
    </row>
    <row r="471" spans="1:7" s="29" customFormat="1" x14ac:dyDescent="0.3">
      <c r="A471" s="136"/>
      <c r="B471" s="1"/>
      <c r="C471" s="1"/>
      <c r="D471" s="95"/>
      <c r="E471" s="95"/>
      <c r="F471" s="30"/>
      <c r="G471" s="30"/>
    </row>
    <row r="472" spans="1:7" s="29" customFormat="1" x14ac:dyDescent="0.3">
      <c r="A472" s="136"/>
      <c r="B472" s="1"/>
      <c r="C472" s="1"/>
      <c r="D472" s="95"/>
      <c r="E472" s="95"/>
      <c r="F472" s="30"/>
      <c r="G472" s="30"/>
    </row>
    <row r="473" spans="1:7" s="29" customFormat="1" x14ac:dyDescent="0.3">
      <c r="A473" s="136"/>
      <c r="B473" s="1"/>
      <c r="C473" s="1"/>
      <c r="D473" s="95"/>
      <c r="E473" s="95"/>
      <c r="F473" s="30"/>
      <c r="G473" s="30"/>
    </row>
    <row r="474" spans="1:7" s="29" customFormat="1" x14ac:dyDescent="0.3">
      <c r="A474" s="136"/>
      <c r="B474" s="1"/>
      <c r="C474" s="1"/>
      <c r="D474" s="95"/>
      <c r="E474" s="95"/>
      <c r="F474" s="30"/>
      <c r="G474" s="30"/>
    </row>
    <row r="475" spans="1:7" s="29" customFormat="1" x14ac:dyDescent="0.3">
      <c r="A475" s="136"/>
      <c r="B475" s="1"/>
      <c r="C475" s="1"/>
      <c r="D475" s="95"/>
      <c r="E475" s="95"/>
      <c r="F475" s="30"/>
      <c r="G475" s="30"/>
    </row>
    <row r="476" spans="1:7" s="29" customFormat="1" x14ac:dyDescent="0.3">
      <c r="A476" s="136"/>
      <c r="B476" s="1"/>
      <c r="C476" s="1"/>
      <c r="D476" s="95"/>
      <c r="E476" s="95"/>
      <c r="F476" s="30"/>
      <c r="G476" s="30"/>
    </row>
    <row r="477" spans="1:7" s="29" customFormat="1" x14ac:dyDescent="0.3">
      <c r="A477" s="136"/>
      <c r="B477" s="1"/>
      <c r="C477" s="1"/>
      <c r="D477" s="95"/>
      <c r="E477" s="95"/>
      <c r="F477" s="30"/>
      <c r="G477" s="30"/>
    </row>
    <row r="478" spans="1:7" s="29" customFormat="1" x14ac:dyDescent="0.3">
      <c r="A478" s="136"/>
      <c r="B478" s="1"/>
      <c r="C478" s="1"/>
      <c r="D478" s="95"/>
      <c r="E478" s="95"/>
      <c r="F478" s="30"/>
      <c r="G478" s="30"/>
    </row>
    <row r="479" spans="1:7" s="29" customFormat="1" x14ac:dyDescent="0.3">
      <c r="A479" s="136"/>
      <c r="B479" s="1"/>
      <c r="C479" s="1"/>
      <c r="D479" s="95"/>
      <c r="E479" s="95"/>
      <c r="F479" s="30"/>
      <c r="G479" s="30"/>
    </row>
    <row r="480" spans="1:7" s="29" customFormat="1" x14ac:dyDescent="0.3">
      <c r="A480" s="136"/>
      <c r="B480" s="1"/>
      <c r="C480" s="1"/>
      <c r="D480" s="95"/>
      <c r="E480" s="95"/>
      <c r="F480" s="30"/>
      <c r="G480" s="30"/>
    </row>
    <row r="481" spans="1:7" s="29" customFormat="1" x14ac:dyDescent="0.3">
      <c r="A481" s="136"/>
      <c r="B481" s="1"/>
      <c r="C481" s="1"/>
      <c r="D481" s="95"/>
      <c r="E481" s="95"/>
      <c r="F481" s="30"/>
      <c r="G481" s="30"/>
    </row>
    <row r="482" spans="1:7" s="29" customFormat="1" x14ac:dyDescent="0.3">
      <c r="A482" s="136"/>
      <c r="B482" s="1"/>
      <c r="C482" s="1"/>
      <c r="D482" s="95"/>
      <c r="E482" s="95"/>
      <c r="F482" s="30"/>
      <c r="G482" s="30"/>
    </row>
    <row r="483" spans="1:7" s="29" customFormat="1" x14ac:dyDescent="0.3">
      <c r="A483" s="136"/>
      <c r="B483" s="1"/>
      <c r="C483" s="1"/>
      <c r="D483" s="95"/>
      <c r="E483" s="95"/>
      <c r="F483" s="30"/>
      <c r="G483" s="30"/>
    </row>
    <row r="484" spans="1:7" s="29" customFormat="1" x14ac:dyDescent="0.3">
      <c r="A484" s="136"/>
      <c r="B484" s="1"/>
      <c r="C484" s="1"/>
      <c r="D484" s="95"/>
      <c r="E484" s="95"/>
      <c r="F484" s="30"/>
      <c r="G484" s="30"/>
    </row>
    <row r="485" spans="1:7" s="29" customFormat="1" x14ac:dyDescent="0.3">
      <c r="A485" s="136"/>
      <c r="B485" s="1"/>
      <c r="C485" s="1"/>
      <c r="D485" s="95"/>
      <c r="E485" s="95"/>
      <c r="F485" s="30"/>
      <c r="G485" s="30"/>
    </row>
    <row r="486" spans="1:7" s="29" customFormat="1" x14ac:dyDescent="0.3">
      <c r="A486" s="136"/>
      <c r="B486" s="1"/>
      <c r="C486" s="1"/>
      <c r="D486" s="95"/>
      <c r="E486" s="95"/>
      <c r="F486" s="30"/>
      <c r="G486" s="30"/>
    </row>
    <row r="487" spans="1:7" s="29" customFormat="1" x14ac:dyDescent="0.3">
      <c r="A487" s="136"/>
      <c r="B487" s="1"/>
      <c r="C487" s="1"/>
      <c r="D487" s="95"/>
      <c r="E487" s="95"/>
      <c r="F487" s="30"/>
      <c r="G487" s="30"/>
    </row>
    <row r="488" spans="1:7" s="29" customFormat="1" x14ac:dyDescent="0.3">
      <c r="A488" s="136"/>
      <c r="B488" s="1"/>
      <c r="C488" s="1"/>
      <c r="D488" s="95"/>
      <c r="E488" s="95"/>
      <c r="F488" s="30"/>
      <c r="G488" s="30"/>
    </row>
    <row r="489" spans="1:7" s="29" customFormat="1" x14ac:dyDescent="0.3">
      <c r="A489" s="136"/>
      <c r="B489" s="1"/>
      <c r="C489" s="1"/>
      <c r="D489" s="95"/>
      <c r="E489" s="95"/>
      <c r="F489" s="30"/>
      <c r="G489" s="30"/>
    </row>
    <row r="490" spans="1:7" s="29" customFormat="1" x14ac:dyDescent="0.3">
      <c r="A490" s="136"/>
      <c r="B490" s="1"/>
      <c r="C490" s="1"/>
      <c r="D490" s="95"/>
      <c r="E490" s="95"/>
      <c r="F490" s="30"/>
      <c r="G490" s="30"/>
    </row>
    <row r="491" spans="1:7" s="29" customFormat="1" x14ac:dyDescent="0.3">
      <c r="A491" s="136"/>
      <c r="B491" s="1"/>
      <c r="C491" s="1"/>
      <c r="D491" s="95"/>
      <c r="E491" s="95"/>
      <c r="F491" s="30"/>
      <c r="G491" s="30"/>
    </row>
    <row r="492" spans="1:7" s="29" customFormat="1" x14ac:dyDescent="0.3">
      <c r="A492" s="136"/>
      <c r="B492" s="1"/>
      <c r="C492" s="1"/>
      <c r="D492" s="95"/>
      <c r="E492" s="95"/>
      <c r="F492" s="30"/>
      <c r="G492" s="30"/>
    </row>
    <row r="493" spans="1:7" s="29" customFormat="1" x14ac:dyDescent="0.3">
      <c r="A493" s="136"/>
      <c r="B493" s="1"/>
      <c r="C493" s="1"/>
      <c r="D493" s="95"/>
      <c r="E493" s="95"/>
      <c r="F493" s="30"/>
      <c r="G493" s="30"/>
    </row>
    <row r="494" spans="1:7" s="29" customFormat="1" x14ac:dyDescent="0.3">
      <c r="A494" s="136"/>
      <c r="B494" s="1"/>
      <c r="C494" s="1"/>
      <c r="D494" s="95"/>
      <c r="E494" s="95"/>
      <c r="F494" s="30"/>
      <c r="G494" s="30"/>
    </row>
    <row r="495" spans="1:7" s="29" customFormat="1" x14ac:dyDescent="0.3">
      <c r="A495" s="136"/>
      <c r="B495" s="1"/>
      <c r="C495" s="1"/>
      <c r="D495" s="95"/>
      <c r="E495" s="95"/>
      <c r="F495" s="30"/>
      <c r="G495" s="30"/>
    </row>
    <row r="496" spans="1:7" s="29" customFormat="1" x14ac:dyDescent="0.3">
      <c r="A496" s="136"/>
      <c r="B496" s="1"/>
      <c r="C496" s="1"/>
      <c r="D496" s="95"/>
      <c r="E496" s="95"/>
      <c r="F496" s="30"/>
      <c r="G496" s="30"/>
    </row>
    <row r="497" spans="1:7" s="29" customFormat="1" x14ac:dyDescent="0.3">
      <c r="A497" s="136"/>
      <c r="B497" s="1"/>
      <c r="C497" s="1"/>
      <c r="D497" s="95"/>
      <c r="E497" s="95"/>
      <c r="F497" s="30"/>
      <c r="G497" s="30"/>
    </row>
    <row r="498" spans="1:7" s="29" customFormat="1" x14ac:dyDescent="0.3">
      <c r="A498" s="136"/>
      <c r="B498" s="1"/>
      <c r="C498" s="1"/>
      <c r="D498" s="95"/>
      <c r="E498" s="95"/>
      <c r="F498" s="30"/>
      <c r="G498" s="30"/>
    </row>
    <row r="499" spans="1:7" s="29" customFormat="1" x14ac:dyDescent="0.3">
      <c r="A499" s="136"/>
      <c r="B499" s="1"/>
      <c r="C499" s="1"/>
      <c r="D499" s="95"/>
      <c r="E499" s="95"/>
      <c r="F499" s="30"/>
      <c r="G499" s="30"/>
    </row>
    <row r="500" spans="1:7" s="29" customFormat="1" x14ac:dyDescent="0.3">
      <c r="A500" s="136"/>
      <c r="B500" s="1"/>
      <c r="C500" s="1"/>
      <c r="D500" s="95"/>
      <c r="E500" s="95"/>
      <c r="F500" s="30"/>
      <c r="G500" s="30"/>
    </row>
    <row r="501" spans="1:7" s="29" customFormat="1" x14ac:dyDescent="0.3">
      <c r="A501" s="136"/>
      <c r="B501" s="1"/>
      <c r="C501" s="1"/>
      <c r="D501" s="95"/>
      <c r="E501" s="95"/>
      <c r="F501" s="30"/>
      <c r="G501" s="30"/>
    </row>
    <row r="502" spans="1:7" s="29" customFormat="1" x14ac:dyDescent="0.3">
      <c r="A502" s="136"/>
      <c r="B502" s="1"/>
      <c r="C502" s="1"/>
      <c r="D502" s="95"/>
      <c r="E502" s="95"/>
      <c r="F502" s="30"/>
      <c r="G502" s="30"/>
    </row>
    <row r="503" spans="1:7" s="29" customFormat="1" x14ac:dyDescent="0.3">
      <c r="A503" s="136"/>
      <c r="B503" s="1"/>
      <c r="C503" s="1"/>
      <c r="D503" s="95"/>
      <c r="E503" s="95"/>
      <c r="F503" s="30"/>
      <c r="G503" s="30"/>
    </row>
    <row r="504" spans="1:7" s="29" customFormat="1" x14ac:dyDescent="0.3">
      <c r="A504" s="136"/>
      <c r="B504" s="1"/>
      <c r="C504" s="1"/>
      <c r="D504" s="95"/>
      <c r="E504" s="95"/>
      <c r="F504" s="30"/>
      <c r="G504" s="30"/>
    </row>
    <row r="505" spans="1:7" s="29" customFormat="1" x14ac:dyDescent="0.3">
      <c r="A505" s="136"/>
      <c r="B505" s="1"/>
      <c r="C505" s="1"/>
      <c r="D505" s="95"/>
      <c r="E505" s="95"/>
      <c r="F505" s="30"/>
      <c r="G505" s="30"/>
    </row>
    <row r="506" spans="1:7" s="29" customFormat="1" x14ac:dyDescent="0.3">
      <c r="A506" s="136"/>
      <c r="B506" s="1"/>
      <c r="C506" s="1"/>
      <c r="D506" s="95"/>
      <c r="E506" s="95"/>
      <c r="F506" s="30"/>
      <c r="G506" s="30"/>
    </row>
    <row r="507" spans="1:7" s="29" customFormat="1" x14ac:dyDescent="0.3">
      <c r="A507" s="136"/>
      <c r="B507" s="1"/>
      <c r="C507" s="1"/>
      <c r="D507" s="95"/>
      <c r="E507" s="95"/>
      <c r="F507" s="30"/>
      <c r="G507" s="30"/>
    </row>
    <row r="508" spans="1:7" s="29" customFormat="1" x14ac:dyDescent="0.3">
      <c r="A508" s="136"/>
      <c r="B508" s="1"/>
      <c r="C508" s="1"/>
      <c r="D508" s="95"/>
      <c r="E508" s="95"/>
      <c r="F508" s="30"/>
      <c r="G508" s="30"/>
    </row>
    <row r="509" spans="1:7" s="29" customFormat="1" x14ac:dyDescent="0.3">
      <c r="A509" s="136"/>
      <c r="B509" s="1"/>
      <c r="C509" s="1"/>
      <c r="D509" s="95"/>
      <c r="E509" s="95"/>
      <c r="F509" s="30"/>
      <c r="G509" s="30"/>
    </row>
    <row r="510" spans="1:7" s="29" customFormat="1" x14ac:dyDescent="0.3">
      <c r="A510" s="136"/>
      <c r="B510" s="1"/>
      <c r="C510" s="1"/>
      <c r="D510" s="95"/>
      <c r="E510" s="95"/>
      <c r="F510" s="30"/>
      <c r="G510" s="30"/>
    </row>
    <row r="511" spans="1:7" s="29" customFormat="1" x14ac:dyDescent="0.3">
      <c r="A511" s="136"/>
      <c r="B511" s="1"/>
      <c r="C511" s="1"/>
      <c r="D511" s="95"/>
      <c r="E511" s="95"/>
      <c r="F511" s="30"/>
      <c r="G511" s="30"/>
    </row>
    <row r="512" spans="1:7" s="29" customFormat="1" x14ac:dyDescent="0.3">
      <c r="A512" s="136"/>
      <c r="B512" s="1"/>
      <c r="C512" s="1"/>
      <c r="D512" s="95"/>
      <c r="E512" s="95"/>
      <c r="F512" s="30"/>
      <c r="G512" s="30"/>
    </row>
    <row r="513" spans="1:7" s="29" customFormat="1" x14ac:dyDescent="0.3">
      <c r="A513" s="136"/>
      <c r="B513" s="1"/>
      <c r="C513" s="1"/>
      <c r="D513" s="95"/>
      <c r="E513" s="95"/>
      <c r="F513" s="30"/>
      <c r="G513" s="30"/>
    </row>
    <row r="514" spans="1:7" s="29" customFormat="1" x14ac:dyDescent="0.3">
      <c r="A514" s="136"/>
      <c r="B514" s="1"/>
      <c r="C514" s="1"/>
      <c r="D514" s="95"/>
      <c r="E514" s="95"/>
      <c r="F514" s="30"/>
      <c r="G514" s="30"/>
    </row>
    <row r="515" spans="1:7" s="29" customFormat="1" x14ac:dyDescent="0.3">
      <c r="A515" s="136"/>
      <c r="B515" s="1"/>
      <c r="C515" s="1"/>
      <c r="D515" s="95"/>
      <c r="E515" s="95"/>
      <c r="F515" s="30"/>
      <c r="G515" s="30"/>
    </row>
    <row r="516" spans="1:7" s="29" customFormat="1" x14ac:dyDescent="0.3">
      <c r="A516" s="136"/>
      <c r="B516" s="1"/>
      <c r="C516" s="1"/>
      <c r="D516" s="95"/>
      <c r="E516" s="95"/>
      <c r="F516" s="30"/>
      <c r="G516" s="30"/>
    </row>
    <row r="517" spans="1:7" s="29" customFormat="1" x14ac:dyDescent="0.3">
      <c r="A517" s="136"/>
      <c r="B517" s="1"/>
      <c r="C517" s="1"/>
      <c r="D517" s="95"/>
      <c r="E517" s="95"/>
      <c r="F517" s="30"/>
      <c r="G517" s="30"/>
    </row>
    <row r="518" spans="1:7" s="29" customFormat="1" x14ac:dyDescent="0.3">
      <c r="A518" s="136"/>
      <c r="B518" s="1"/>
      <c r="C518" s="1"/>
      <c r="D518" s="95"/>
      <c r="E518" s="95"/>
      <c r="F518" s="30"/>
      <c r="G518" s="30"/>
    </row>
    <row r="519" spans="1:7" s="29" customFormat="1" x14ac:dyDescent="0.3">
      <c r="A519" s="136"/>
      <c r="B519" s="1"/>
      <c r="C519" s="1"/>
      <c r="D519" s="95"/>
      <c r="E519" s="95"/>
      <c r="F519" s="30"/>
      <c r="G519" s="30"/>
    </row>
    <row r="520" spans="1:7" s="29" customFormat="1" x14ac:dyDescent="0.3">
      <c r="A520" s="136"/>
      <c r="B520" s="1"/>
      <c r="C520" s="1"/>
      <c r="D520" s="95"/>
      <c r="E520" s="95"/>
      <c r="F520" s="30"/>
      <c r="G520" s="30"/>
    </row>
    <row r="521" spans="1:7" s="29" customFormat="1" x14ac:dyDescent="0.3">
      <c r="A521" s="136"/>
      <c r="B521" s="1"/>
      <c r="C521" s="1"/>
      <c r="D521" s="95"/>
      <c r="E521" s="95"/>
      <c r="F521" s="30"/>
      <c r="G521" s="30"/>
    </row>
    <row r="522" spans="1:7" s="29" customFormat="1" x14ac:dyDescent="0.3">
      <c r="A522" s="136"/>
      <c r="B522" s="1"/>
      <c r="C522" s="1"/>
      <c r="D522" s="95"/>
      <c r="E522" s="95"/>
      <c r="F522" s="30"/>
      <c r="G522" s="30"/>
    </row>
    <row r="523" spans="1:7" s="29" customFormat="1" x14ac:dyDescent="0.3">
      <c r="A523" s="136"/>
      <c r="B523" s="1"/>
      <c r="C523" s="1"/>
      <c r="D523" s="95"/>
      <c r="E523" s="95"/>
      <c r="F523" s="30"/>
      <c r="G523" s="30"/>
    </row>
    <row r="524" spans="1:7" s="29" customFormat="1" x14ac:dyDescent="0.3">
      <c r="A524" s="136"/>
      <c r="B524" s="1"/>
      <c r="C524" s="1"/>
      <c r="D524" s="95"/>
      <c r="E524" s="95"/>
      <c r="F524" s="30"/>
      <c r="G524" s="30"/>
    </row>
    <row r="525" spans="1:7" s="29" customFormat="1" x14ac:dyDescent="0.3">
      <c r="A525" s="136"/>
      <c r="B525" s="1"/>
      <c r="C525" s="1"/>
      <c r="D525" s="95"/>
      <c r="E525" s="95"/>
      <c r="F525" s="30"/>
      <c r="G525" s="30"/>
    </row>
    <row r="526" spans="1:7" s="29" customFormat="1" x14ac:dyDescent="0.3">
      <c r="A526" s="136"/>
      <c r="B526" s="1"/>
      <c r="C526" s="1"/>
      <c r="D526" s="95"/>
      <c r="E526" s="95"/>
      <c r="F526" s="30"/>
      <c r="G526" s="30"/>
    </row>
    <row r="527" spans="1:7" s="29" customFormat="1" x14ac:dyDescent="0.3">
      <c r="A527" s="136"/>
      <c r="B527" s="1"/>
      <c r="C527" s="1"/>
      <c r="D527" s="95"/>
      <c r="E527" s="95"/>
      <c r="F527" s="30"/>
      <c r="G527" s="30"/>
    </row>
    <row r="528" spans="1:7" s="29" customFormat="1" x14ac:dyDescent="0.3">
      <c r="A528" s="136"/>
      <c r="B528" s="1"/>
      <c r="C528" s="1"/>
      <c r="D528" s="95"/>
      <c r="E528" s="95"/>
      <c r="F528" s="30"/>
      <c r="G528" s="30"/>
    </row>
    <row r="529" spans="1:7" s="29" customFormat="1" x14ac:dyDescent="0.3">
      <c r="A529" s="136"/>
      <c r="B529" s="1"/>
      <c r="C529" s="1"/>
      <c r="D529" s="95"/>
      <c r="E529" s="95"/>
      <c r="F529" s="30"/>
      <c r="G529" s="30"/>
    </row>
    <row r="530" spans="1:7" s="29" customFormat="1" x14ac:dyDescent="0.3">
      <c r="A530" s="136"/>
      <c r="B530" s="1"/>
      <c r="C530" s="1"/>
      <c r="D530" s="95"/>
      <c r="E530" s="95"/>
      <c r="F530" s="30"/>
      <c r="G530" s="30"/>
    </row>
    <row r="531" spans="1:7" s="29" customFormat="1" x14ac:dyDescent="0.3">
      <c r="A531" s="136"/>
      <c r="B531" s="1"/>
      <c r="C531" s="1"/>
      <c r="D531" s="95"/>
      <c r="E531" s="95"/>
      <c r="F531" s="30"/>
      <c r="G531" s="30"/>
    </row>
    <row r="532" spans="1:7" s="29" customFormat="1" x14ac:dyDescent="0.3">
      <c r="A532" s="136"/>
      <c r="B532" s="1"/>
      <c r="C532" s="1"/>
      <c r="D532" s="95"/>
      <c r="E532" s="95"/>
      <c r="F532" s="30"/>
      <c r="G532" s="30"/>
    </row>
    <row r="533" spans="1:7" s="29" customFormat="1" x14ac:dyDescent="0.3">
      <c r="A533" s="136"/>
      <c r="B533" s="1"/>
      <c r="C533" s="1"/>
      <c r="D533" s="95"/>
      <c r="E533" s="95"/>
      <c r="F533" s="30"/>
      <c r="G533" s="30"/>
    </row>
    <row r="534" spans="1:7" s="29" customFormat="1" x14ac:dyDescent="0.3">
      <c r="A534" s="136"/>
      <c r="B534" s="1"/>
      <c r="C534" s="1"/>
      <c r="D534" s="95"/>
      <c r="E534" s="95"/>
      <c r="F534" s="30"/>
      <c r="G534" s="30"/>
    </row>
    <row r="535" spans="1:7" s="29" customFormat="1" x14ac:dyDescent="0.3">
      <c r="A535" s="136"/>
      <c r="B535" s="1"/>
      <c r="C535" s="1"/>
      <c r="D535" s="95"/>
      <c r="E535" s="95"/>
      <c r="F535" s="30"/>
      <c r="G535" s="30"/>
    </row>
    <row r="536" spans="1:7" s="29" customFormat="1" x14ac:dyDescent="0.3">
      <c r="A536" s="136"/>
      <c r="B536" s="1"/>
      <c r="C536" s="1"/>
      <c r="D536" s="95"/>
      <c r="E536" s="95"/>
      <c r="F536" s="30"/>
      <c r="G536" s="30"/>
    </row>
    <row r="537" spans="1:7" s="29" customFormat="1" x14ac:dyDescent="0.3">
      <c r="A537" s="136"/>
      <c r="B537" s="1"/>
      <c r="C537" s="1"/>
      <c r="D537" s="95"/>
      <c r="E537" s="95"/>
      <c r="F537" s="30"/>
      <c r="G537" s="30"/>
    </row>
    <row r="538" spans="1:7" s="29" customFormat="1" x14ac:dyDescent="0.3">
      <c r="A538" s="136"/>
      <c r="B538" s="1"/>
      <c r="C538" s="1"/>
      <c r="D538" s="95"/>
      <c r="E538" s="95"/>
      <c r="F538" s="30"/>
      <c r="G538" s="30"/>
    </row>
    <row r="539" spans="1:7" s="29" customFormat="1" x14ac:dyDescent="0.3">
      <c r="A539" s="136"/>
      <c r="B539" s="1"/>
      <c r="C539" s="1"/>
      <c r="D539" s="95"/>
      <c r="E539" s="95"/>
      <c r="F539" s="30"/>
      <c r="G539" s="30"/>
    </row>
    <row r="540" spans="1:7" s="29" customFormat="1" x14ac:dyDescent="0.3">
      <c r="A540" s="136"/>
      <c r="B540" s="1"/>
      <c r="C540" s="1"/>
      <c r="D540" s="95"/>
      <c r="E540" s="95"/>
      <c r="F540" s="30"/>
      <c r="G540" s="30"/>
    </row>
    <row r="541" spans="1:7" s="29" customFormat="1" x14ac:dyDescent="0.3">
      <c r="A541" s="136"/>
      <c r="B541" s="1"/>
      <c r="C541" s="1"/>
      <c r="D541" s="95"/>
      <c r="E541" s="95"/>
      <c r="F541" s="30"/>
      <c r="G541" s="30"/>
    </row>
    <row r="542" spans="1:7" s="29" customFormat="1" x14ac:dyDescent="0.3">
      <c r="A542" s="136"/>
      <c r="B542" s="1"/>
      <c r="C542" s="1"/>
      <c r="D542" s="95"/>
      <c r="E542" s="95"/>
      <c r="F542" s="30"/>
      <c r="G542" s="30"/>
    </row>
    <row r="543" spans="1:7" s="29" customFormat="1" x14ac:dyDescent="0.3">
      <c r="A543" s="136"/>
      <c r="B543" s="1"/>
      <c r="C543" s="1"/>
      <c r="D543" s="95"/>
      <c r="E543" s="95"/>
      <c r="F543" s="30"/>
      <c r="G543" s="30"/>
    </row>
    <row r="544" spans="1:7" s="29" customFormat="1" x14ac:dyDescent="0.3">
      <c r="A544" s="136"/>
      <c r="B544" s="1"/>
      <c r="C544" s="1"/>
      <c r="D544" s="95"/>
      <c r="E544" s="95"/>
      <c r="F544" s="30"/>
      <c r="G544" s="30"/>
    </row>
    <row r="545" spans="1:7" s="29" customFormat="1" x14ac:dyDescent="0.3">
      <c r="A545" s="136"/>
      <c r="B545" s="1"/>
      <c r="C545" s="1"/>
      <c r="D545" s="95"/>
      <c r="E545" s="95"/>
      <c r="F545" s="30"/>
      <c r="G545" s="30"/>
    </row>
    <row r="546" spans="1:7" s="29" customFormat="1" x14ac:dyDescent="0.3">
      <c r="A546" s="136"/>
      <c r="B546" s="1"/>
      <c r="C546" s="1"/>
      <c r="D546" s="95"/>
      <c r="E546" s="95"/>
      <c r="F546" s="30"/>
      <c r="G546" s="30"/>
    </row>
    <row r="547" spans="1:7" s="29" customFormat="1" x14ac:dyDescent="0.3">
      <c r="A547" s="136"/>
      <c r="B547" s="1"/>
      <c r="C547" s="1"/>
      <c r="D547" s="95"/>
      <c r="E547" s="95"/>
      <c r="F547" s="30"/>
      <c r="G547" s="30"/>
    </row>
    <row r="548" spans="1:7" s="29" customFormat="1" x14ac:dyDescent="0.3">
      <c r="A548" s="136"/>
      <c r="B548" s="1"/>
      <c r="C548" s="1"/>
      <c r="D548" s="95"/>
      <c r="E548" s="95"/>
      <c r="F548" s="30"/>
      <c r="G548" s="30"/>
    </row>
    <row r="549" spans="1:7" s="29" customFormat="1" x14ac:dyDescent="0.3">
      <c r="A549" s="136"/>
      <c r="B549" s="1"/>
      <c r="C549" s="1"/>
      <c r="D549" s="95"/>
      <c r="E549" s="95"/>
      <c r="F549" s="30"/>
      <c r="G549" s="30"/>
    </row>
    <row r="550" spans="1:7" s="29" customFormat="1" x14ac:dyDescent="0.3">
      <c r="A550" s="136"/>
      <c r="B550" s="1"/>
      <c r="C550" s="1"/>
      <c r="D550" s="95"/>
      <c r="E550" s="95"/>
      <c r="F550" s="30"/>
      <c r="G550" s="30"/>
    </row>
    <row r="551" spans="1:7" s="29" customFormat="1" x14ac:dyDescent="0.3">
      <c r="A551" s="136"/>
      <c r="B551" s="1"/>
      <c r="C551" s="1"/>
      <c r="D551" s="95"/>
      <c r="E551" s="95"/>
      <c r="F551" s="30"/>
      <c r="G551" s="30"/>
    </row>
    <row r="552" spans="1:7" s="29" customFormat="1" x14ac:dyDescent="0.3">
      <c r="A552" s="136"/>
      <c r="B552" s="1"/>
      <c r="C552" s="1"/>
      <c r="D552" s="95"/>
      <c r="E552" s="95"/>
      <c r="F552" s="30"/>
      <c r="G552" s="30"/>
    </row>
    <row r="553" spans="1:7" s="29" customFormat="1" x14ac:dyDescent="0.3">
      <c r="A553" s="136"/>
      <c r="B553" s="1"/>
      <c r="C553" s="1"/>
      <c r="D553" s="95"/>
      <c r="E553" s="95"/>
      <c r="F553" s="30"/>
      <c r="G553" s="30"/>
    </row>
    <row r="554" spans="1:7" s="29" customFormat="1" x14ac:dyDescent="0.3">
      <c r="A554" s="136"/>
      <c r="B554" s="1"/>
      <c r="C554" s="1"/>
      <c r="D554" s="95"/>
      <c r="E554" s="95"/>
      <c r="F554" s="30"/>
      <c r="G554" s="30"/>
    </row>
    <row r="555" spans="1:7" s="29" customFormat="1" x14ac:dyDescent="0.3">
      <c r="A555" s="136"/>
      <c r="B555" s="1"/>
      <c r="C555" s="1"/>
      <c r="D555" s="95"/>
      <c r="E555" s="95"/>
      <c r="F555" s="30"/>
      <c r="G555" s="30"/>
    </row>
    <row r="556" spans="1:7" s="29" customFormat="1" x14ac:dyDescent="0.3">
      <c r="A556" s="136"/>
      <c r="B556" s="1"/>
      <c r="C556" s="1"/>
      <c r="D556" s="95"/>
      <c r="E556" s="95"/>
      <c r="F556" s="30"/>
      <c r="G556" s="30"/>
    </row>
    <row r="557" spans="1:7" s="29" customFormat="1" x14ac:dyDescent="0.3">
      <c r="A557" s="136"/>
      <c r="B557" s="1"/>
      <c r="C557" s="1"/>
      <c r="D557" s="95"/>
      <c r="E557" s="95"/>
      <c r="F557" s="30"/>
      <c r="G557" s="30"/>
    </row>
    <row r="558" spans="1:7" s="29" customFormat="1" x14ac:dyDescent="0.3">
      <c r="A558" s="136"/>
      <c r="B558" s="1"/>
      <c r="C558" s="1"/>
      <c r="D558" s="95"/>
      <c r="E558" s="95"/>
      <c r="F558" s="30"/>
      <c r="G558" s="30"/>
    </row>
    <row r="559" spans="1:7" s="29" customFormat="1" x14ac:dyDescent="0.3">
      <c r="A559" s="136"/>
      <c r="B559" s="1"/>
      <c r="C559" s="1"/>
      <c r="D559" s="95"/>
      <c r="E559" s="95"/>
      <c r="F559" s="30"/>
      <c r="G559" s="30"/>
    </row>
    <row r="560" spans="1:7" s="29" customFormat="1" x14ac:dyDescent="0.3">
      <c r="A560" s="136"/>
      <c r="B560" s="1"/>
      <c r="C560" s="1"/>
      <c r="D560" s="95"/>
      <c r="E560" s="95"/>
      <c r="F560" s="30"/>
      <c r="G560" s="30"/>
    </row>
    <row r="561" spans="1:7" s="29" customFormat="1" x14ac:dyDescent="0.3">
      <c r="A561" s="136"/>
      <c r="B561" s="1"/>
      <c r="C561" s="1"/>
      <c r="D561" s="95"/>
      <c r="E561" s="95"/>
      <c r="F561" s="30"/>
      <c r="G561" s="30"/>
    </row>
    <row r="562" spans="1:7" s="29" customFormat="1" x14ac:dyDescent="0.3">
      <c r="A562" s="136"/>
      <c r="B562" s="1"/>
      <c r="C562" s="1"/>
      <c r="D562" s="95"/>
      <c r="E562" s="95"/>
      <c r="F562" s="30"/>
      <c r="G562" s="30"/>
    </row>
    <row r="563" spans="1:7" s="29" customFormat="1" x14ac:dyDescent="0.3">
      <c r="A563" s="136"/>
      <c r="B563" s="1"/>
      <c r="C563" s="1"/>
      <c r="D563" s="95"/>
      <c r="E563" s="95"/>
      <c r="F563" s="30"/>
      <c r="G563" s="30"/>
    </row>
    <row r="564" spans="1:7" s="29" customFormat="1" x14ac:dyDescent="0.3">
      <c r="A564" s="136"/>
      <c r="B564" s="1"/>
      <c r="C564" s="1"/>
      <c r="D564" s="95"/>
      <c r="E564" s="95"/>
      <c r="F564" s="30"/>
      <c r="G564" s="30"/>
    </row>
    <row r="565" spans="1:7" s="29" customFormat="1" x14ac:dyDescent="0.3">
      <c r="A565" s="136"/>
      <c r="B565" s="1"/>
      <c r="C565" s="1"/>
      <c r="D565" s="95"/>
      <c r="E565" s="95"/>
      <c r="F565" s="30"/>
      <c r="G565" s="30"/>
    </row>
    <row r="566" spans="1:7" s="29" customFormat="1" x14ac:dyDescent="0.3">
      <c r="A566" s="136"/>
      <c r="B566" s="1"/>
      <c r="C566" s="1"/>
      <c r="D566" s="95"/>
      <c r="E566" s="95"/>
      <c r="F566" s="30"/>
      <c r="G566" s="30"/>
    </row>
    <row r="567" spans="1:7" s="29" customFormat="1" x14ac:dyDescent="0.3">
      <c r="A567" s="136"/>
      <c r="B567" s="1"/>
      <c r="C567" s="1"/>
      <c r="D567" s="95"/>
      <c r="E567" s="95"/>
      <c r="F567" s="30"/>
      <c r="G567" s="30"/>
    </row>
    <row r="568" spans="1:7" s="29" customFormat="1" x14ac:dyDescent="0.3">
      <c r="A568" s="136"/>
      <c r="B568" s="1"/>
      <c r="C568" s="1"/>
      <c r="D568" s="95"/>
      <c r="E568" s="95"/>
      <c r="F568" s="30"/>
      <c r="G568" s="30"/>
    </row>
    <row r="569" spans="1:7" s="29" customFormat="1" x14ac:dyDescent="0.3">
      <c r="A569" s="136"/>
      <c r="B569" s="1"/>
      <c r="C569" s="1"/>
      <c r="D569" s="95"/>
      <c r="E569" s="95"/>
      <c r="F569" s="30"/>
      <c r="G569" s="30"/>
    </row>
    <row r="570" spans="1:7" s="29" customFormat="1" x14ac:dyDescent="0.3">
      <c r="A570" s="136"/>
      <c r="B570" s="1"/>
      <c r="C570" s="1"/>
      <c r="D570" s="95"/>
      <c r="E570" s="95"/>
      <c r="F570" s="30"/>
      <c r="G570" s="30"/>
    </row>
    <row r="571" spans="1:7" s="29" customFormat="1" x14ac:dyDescent="0.3">
      <c r="A571" s="136"/>
      <c r="B571" s="1"/>
      <c r="C571" s="1"/>
      <c r="D571" s="95"/>
      <c r="E571" s="95"/>
      <c r="F571" s="30"/>
      <c r="G571" s="30"/>
    </row>
    <row r="572" spans="1:7" s="29" customFormat="1" x14ac:dyDescent="0.3">
      <c r="A572" s="136"/>
      <c r="B572" s="1"/>
      <c r="C572" s="1"/>
      <c r="D572" s="95"/>
      <c r="E572" s="95"/>
      <c r="F572" s="30"/>
      <c r="G572" s="30"/>
    </row>
    <row r="573" spans="1:7" s="29" customFormat="1" x14ac:dyDescent="0.3">
      <c r="A573" s="136"/>
      <c r="B573" s="1"/>
      <c r="C573" s="1"/>
      <c r="D573" s="95"/>
      <c r="E573" s="95"/>
      <c r="F573" s="30"/>
      <c r="G573" s="30"/>
    </row>
    <row r="574" spans="1:7" s="29" customFormat="1" x14ac:dyDescent="0.3">
      <c r="A574" s="136"/>
      <c r="B574" s="1"/>
      <c r="C574" s="1"/>
      <c r="D574" s="95"/>
      <c r="E574" s="95"/>
      <c r="F574" s="30"/>
      <c r="G574" s="30"/>
    </row>
    <row r="575" spans="1:7" s="29" customFormat="1" x14ac:dyDescent="0.3">
      <c r="A575" s="136"/>
      <c r="B575" s="1"/>
      <c r="C575" s="1"/>
      <c r="D575" s="95"/>
      <c r="E575" s="95"/>
      <c r="F575" s="30"/>
      <c r="G575" s="30"/>
    </row>
    <row r="576" spans="1:7" s="29" customFormat="1" x14ac:dyDescent="0.3">
      <c r="A576" s="136"/>
      <c r="B576" s="1"/>
      <c r="C576" s="1"/>
      <c r="D576" s="95"/>
      <c r="E576" s="95"/>
      <c r="F576" s="30"/>
      <c r="G576" s="30"/>
    </row>
    <row r="577" spans="1:7" s="29" customFormat="1" x14ac:dyDescent="0.3">
      <c r="A577" s="136"/>
      <c r="B577" s="1"/>
      <c r="C577" s="1"/>
      <c r="D577" s="95"/>
      <c r="E577" s="95"/>
      <c r="F577" s="30"/>
      <c r="G577" s="30"/>
    </row>
    <row r="578" spans="1:7" s="29" customFormat="1" x14ac:dyDescent="0.3">
      <c r="A578" s="136"/>
      <c r="B578" s="1"/>
      <c r="C578" s="1"/>
      <c r="D578" s="95"/>
      <c r="E578" s="95"/>
      <c r="F578" s="30"/>
      <c r="G578" s="30"/>
    </row>
    <row r="579" spans="1:7" s="29" customFormat="1" x14ac:dyDescent="0.3">
      <c r="A579" s="136"/>
      <c r="B579" s="1"/>
      <c r="C579" s="1"/>
      <c r="D579" s="95"/>
      <c r="E579" s="95"/>
      <c r="F579" s="30"/>
      <c r="G579" s="30"/>
    </row>
    <row r="580" spans="1:7" s="29" customFormat="1" x14ac:dyDescent="0.3">
      <c r="A580" s="136"/>
      <c r="B580" s="1"/>
      <c r="C580" s="1"/>
      <c r="D580" s="95"/>
      <c r="E580" s="95"/>
      <c r="F580" s="30"/>
      <c r="G580" s="30"/>
    </row>
    <row r="581" spans="1:7" s="29" customFormat="1" x14ac:dyDescent="0.3">
      <c r="A581" s="136"/>
      <c r="B581" s="1"/>
      <c r="C581" s="1"/>
      <c r="D581" s="95"/>
      <c r="E581" s="95"/>
      <c r="F581" s="30"/>
      <c r="G581" s="30"/>
    </row>
    <row r="582" spans="1:7" s="29" customFormat="1" x14ac:dyDescent="0.3">
      <c r="A582" s="136"/>
      <c r="B582" s="1"/>
      <c r="C582" s="1"/>
      <c r="D582" s="95"/>
      <c r="E582" s="95"/>
      <c r="F582" s="30"/>
      <c r="G582" s="30"/>
    </row>
    <row r="583" spans="1:7" s="29" customFormat="1" x14ac:dyDescent="0.3">
      <c r="A583" s="136"/>
      <c r="B583" s="1"/>
      <c r="C583" s="1"/>
      <c r="D583" s="95"/>
      <c r="E583" s="95"/>
      <c r="F583" s="30"/>
      <c r="G583" s="30"/>
    </row>
    <row r="584" spans="1:7" s="29" customFormat="1" x14ac:dyDescent="0.3">
      <c r="A584" s="136"/>
      <c r="B584" s="1"/>
      <c r="C584" s="1"/>
      <c r="D584" s="95"/>
      <c r="E584" s="95"/>
      <c r="F584" s="30"/>
      <c r="G584" s="30"/>
    </row>
    <row r="585" spans="1:7" s="29" customFormat="1" x14ac:dyDescent="0.3">
      <c r="A585" s="136"/>
      <c r="B585" s="1"/>
      <c r="C585" s="1"/>
      <c r="D585" s="95"/>
      <c r="E585" s="95"/>
      <c r="F585" s="30"/>
      <c r="G585" s="30"/>
    </row>
    <row r="586" spans="1:7" s="29" customFormat="1" x14ac:dyDescent="0.3">
      <c r="A586" s="136"/>
      <c r="B586" s="1"/>
      <c r="C586" s="1"/>
      <c r="D586" s="95"/>
      <c r="E586" s="95"/>
      <c r="F586" s="30"/>
      <c r="G586" s="30"/>
    </row>
    <row r="587" spans="1:7" s="29" customFormat="1" x14ac:dyDescent="0.3">
      <c r="A587" s="136"/>
      <c r="B587" s="1"/>
      <c r="C587" s="1"/>
      <c r="D587" s="95"/>
      <c r="E587" s="95"/>
      <c r="F587" s="30"/>
      <c r="G587" s="30"/>
    </row>
    <row r="588" spans="1:7" s="29" customFormat="1" x14ac:dyDescent="0.3">
      <c r="A588" s="136"/>
      <c r="B588" s="1"/>
      <c r="C588" s="1"/>
      <c r="D588" s="95"/>
      <c r="E588" s="95"/>
      <c r="F588" s="30"/>
      <c r="G588" s="30"/>
    </row>
    <row r="589" spans="1:7" s="29" customFormat="1" x14ac:dyDescent="0.3">
      <c r="A589" s="136"/>
      <c r="B589" s="1"/>
      <c r="C589" s="1"/>
      <c r="D589" s="95"/>
      <c r="E589" s="95"/>
      <c r="F589" s="30"/>
      <c r="G589" s="30"/>
    </row>
    <row r="590" spans="1:7" s="29" customFormat="1" x14ac:dyDescent="0.3">
      <c r="A590" s="136"/>
      <c r="B590" s="1"/>
      <c r="C590" s="1"/>
      <c r="D590" s="95"/>
      <c r="E590" s="95"/>
      <c r="F590" s="30"/>
      <c r="G590" s="30"/>
    </row>
    <row r="591" spans="1:7" s="29" customFormat="1" x14ac:dyDescent="0.3">
      <c r="A591" s="136"/>
      <c r="B591" s="1"/>
      <c r="C591" s="1"/>
      <c r="D591" s="95"/>
      <c r="E591" s="95"/>
      <c r="F591" s="30"/>
      <c r="G591" s="30"/>
    </row>
    <row r="592" spans="1:7" s="29" customFormat="1" x14ac:dyDescent="0.3">
      <c r="A592" s="136"/>
      <c r="B592" s="1"/>
      <c r="C592" s="1"/>
      <c r="D592" s="95"/>
      <c r="E592" s="95"/>
      <c r="F592" s="30"/>
      <c r="G592" s="30"/>
    </row>
    <row r="593" spans="1:7" s="29" customFormat="1" x14ac:dyDescent="0.3">
      <c r="A593" s="136"/>
      <c r="B593" s="1"/>
      <c r="C593" s="1"/>
      <c r="D593" s="95"/>
      <c r="E593" s="95"/>
      <c r="F593" s="30"/>
      <c r="G593" s="30"/>
    </row>
    <row r="594" spans="1:7" s="29" customFormat="1" x14ac:dyDescent="0.3">
      <c r="A594" s="136"/>
      <c r="B594" s="1"/>
      <c r="C594" s="1"/>
      <c r="D594" s="95"/>
      <c r="E594" s="95"/>
      <c r="F594" s="30"/>
      <c r="G594" s="30"/>
    </row>
    <row r="595" spans="1:7" s="29" customFormat="1" x14ac:dyDescent="0.3">
      <c r="A595" s="136"/>
      <c r="B595" s="1"/>
      <c r="C595" s="1"/>
      <c r="D595" s="95"/>
      <c r="E595" s="95"/>
      <c r="F595" s="30"/>
      <c r="G595" s="30"/>
    </row>
    <row r="596" spans="1:7" s="29" customFormat="1" x14ac:dyDescent="0.3">
      <c r="A596" s="136"/>
      <c r="B596" s="1"/>
      <c r="C596" s="1"/>
      <c r="D596" s="95"/>
      <c r="E596" s="95"/>
      <c r="F596" s="30"/>
      <c r="G596" s="30"/>
    </row>
    <row r="597" spans="1:7" s="29" customFormat="1" x14ac:dyDescent="0.3">
      <c r="A597" s="136"/>
      <c r="B597" s="1"/>
      <c r="C597" s="1"/>
      <c r="D597" s="95"/>
      <c r="E597" s="95"/>
      <c r="F597" s="30"/>
      <c r="G597" s="30"/>
    </row>
    <row r="598" spans="1:7" s="29" customFormat="1" x14ac:dyDescent="0.3">
      <c r="A598" s="136"/>
      <c r="B598" s="1"/>
      <c r="C598" s="1"/>
      <c r="D598" s="95"/>
      <c r="E598" s="95"/>
      <c r="F598" s="30"/>
      <c r="G598" s="30"/>
    </row>
    <row r="599" spans="1:7" s="29" customFormat="1" x14ac:dyDescent="0.3">
      <c r="A599" s="136"/>
      <c r="B599" s="1"/>
      <c r="C599" s="1"/>
      <c r="D599" s="95"/>
      <c r="E599" s="95"/>
      <c r="F599" s="30"/>
      <c r="G599" s="30"/>
    </row>
    <row r="600" spans="1:7" s="29" customFormat="1" x14ac:dyDescent="0.3">
      <c r="A600" s="136"/>
      <c r="B600" s="1"/>
      <c r="C600" s="1"/>
      <c r="D600" s="95"/>
      <c r="E600" s="95"/>
      <c r="F600" s="30"/>
      <c r="G600" s="30"/>
    </row>
    <row r="601" spans="1:7" s="29" customFormat="1" x14ac:dyDescent="0.3">
      <c r="A601" s="136"/>
      <c r="B601" s="1"/>
      <c r="C601" s="1"/>
      <c r="D601" s="95"/>
      <c r="E601" s="95"/>
      <c r="F601" s="30"/>
      <c r="G601" s="30"/>
    </row>
    <row r="602" spans="1:7" s="29" customFormat="1" x14ac:dyDescent="0.3">
      <c r="A602" s="136"/>
      <c r="B602" s="1"/>
      <c r="C602" s="1"/>
      <c r="D602" s="95"/>
      <c r="E602" s="95"/>
      <c r="F602" s="30"/>
      <c r="G602" s="30"/>
    </row>
    <row r="603" spans="1:7" s="29" customFormat="1" x14ac:dyDescent="0.3">
      <c r="A603" s="136"/>
      <c r="B603" s="1"/>
      <c r="C603" s="1"/>
      <c r="D603" s="95"/>
      <c r="E603" s="95"/>
      <c r="F603" s="30"/>
      <c r="G603" s="30"/>
    </row>
    <row r="604" spans="1:7" s="29" customFormat="1" x14ac:dyDescent="0.3">
      <c r="A604" s="136"/>
      <c r="B604" s="1"/>
      <c r="C604" s="1"/>
      <c r="D604" s="95"/>
      <c r="E604" s="95"/>
      <c r="F604" s="30"/>
      <c r="G604" s="30"/>
    </row>
    <row r="605" spans="1:7" s="29" customFormat="1" x14ac:dyDescent="0.3">
      <c r="A605" s="136"/>
      <c r="B605" s="1"/>
      <c r="C605" s="1"/>
      <c r="D605" s="95"/>
      <c r="E605" s="95"/>
      <c r="F605" s="30"/>
      <c r="G605" s="30"/>
    </row>
    <row r="606" spans="1:7" s="29" customFormat="1" x14ac:dyDescent="0.3">
      <c r="A606" s="136"/>
      <c r="B606" s="1"/>
      <c r="C606" s="1"/>
      <c r="D606" s="95"/>
      <c r="E606" s="95"/>
      <c r="F606" s="30"/>
      <c r="G606" s="30"/>
    </row>
    <row r="607" spans="1:7" s="29" customFormat="1" x14ac:dyDescent="0.3">
      <c r="A607" s="136"/>
      <c r="B607" s="1"/>
      <c r="C607" s="1"/>
      <c r="D607" s="95"/>
      <c r="E607" s="95"/>
      <c r="F607" s="30"/>
      <c r="G607" s="30"/>
    </row>
    <row r="608" spans="1:7" s="29" customFormat="1" x14ac:dyDescent="0.3">
      <c r="A608" s="136"/>
      <c r="B608" s="1"/>
      <c r="C608" s="1"/>
      <c r="D608" s="95"/>
      <c r="E608" s="95"/>
      <c r="F608" s="30"/>
      <c r="G608" s="30"/>
    </row>
    <row r="609" spans="1:7" s="29" customFormat="1" x14ac:dyDescent="0.3">
      <c r="A609" s="136"/>
      <c r="B609" s="1"/>
      <c r="C609" s="1"/>
      <c r="D609" s="95"/>
      <c r="E609" s="95"/>
      <c r="F609" s="30"/>
      <c r="G609" s="30"/>
    </row>
    <row r="610" spans="1:7" s="29" customFormat="1" x14ac:dyDescent="0.3">
      <c r="A610" s="136"/>
      <c r="B610" s="1"/>
      <c r="C610" s="1"/>
      <c r="D610" s="95"/>
      <c r="E610" s="95"/>
      <c r="F610" s="30"/>
      <c r="G610" s="30"/>
    </row>
    <row r="611" spans="1:7" s="29" customFormat="1" x14ac:dyDescent="0.3">
      <c r="A611" s="136"/>
      <c r="B611" s="1"/>
      <c r="C611" s="1"/>
      <c r="D611" s="95"/>
      <c r="E611" s="95"/>
      <c r="F611" s="30"/>
      <c r="G611" s="30"/>
    </row>
    <row r="612" spans="1:7" s="29" customFormat="1" x14ac:dyDescent="0.3">
      <c r="A612" s="136"/>
      <c r="B612" s="1"/>
      <c r="C612" s="1"/>
      <c r="D612" s="95"/>
      <c r="E612" s="95"/>
      <c r="F612" s="30"/>
      <c r="G612" s="30"/>
    </row>
    <row r="613" spans="1:7" s="29" customFormat="1" x14ac:dyDescent="0.3">
      <c r="A613" s="136"/>
      <c r="B613" s="1"/>
      <c r="C613" s="1"/>
      <c r="D613" s="95"/>
      <c r="E613" s="95"/>
      <c r="F613" s="30"/>
      <c r="G613" s="30"/>
    </row>
    <row r="614" spans="1:7" s="29" customFormat="1" x14ac:dyDescent="0.3">
      <c r="A614" s="136"/>
      <c r="B614" s="1"/>
      <c r="C614" s="1"/>
      <c r="D614" s="95"/>
      <c r="E614" s="95"/>
      <c r="F614" s="30"/>
      <c r="G614" s="30"/>
    </row>
    <row r="615" spans="1:7" s="29" customFormat="1" x14ac:dyDescent="0.3">
      <c r="A615" s="136"/>
      <c r="B615" s="1"/>
      <c r="C615" s="1"/>
      <c r="D615" s="95"/>
      <c r="E615" s="95"/>
      <c r="F615" s="30"/>
      <c r="G615" s="30"/>
    </row>
    <row r="616" spans="1:7" s="29" customFormat="1" x14ac:dyDescent="0.3">
      <c r="A616" s="136"/>
      <c r="B616" s="1"/>
      <c r="C616" s="1"/>
      <c r="D616" s="95"/>
      <c r="E616" s="95"/>
      <c r="F616" s="30"/>
      <c r="G616" s="30"/>
    </row>
    <row r="617" spans="1:7" s="29" customFormat="1" x14ac:dyDescent="0.3">
      <c r="A617" s="136"/>
      <c r="B617" s="1"/>
      <c r="C617" s="1"/>
      <c r="D617" s="95"/>
      <c r="E617" s="95"/>
      <c r="F617" s="30"/>
      <c r="G617" s="30"/>
    </row>
    <row r="618" spans="1:7" s="29" customFormat="1" x14ac:dyDescent="0.3">
      <c r="A618" s="136"/>
      <c r="B618" s="1"/>
      <c r="C618" s="1"/>
      <c r="D618" s="95"/>
      <c r="E618" s="95"/>
      <c r="F618" s="30"/>
      <c r="G618" s="30"/>
    </row>
    <row r="619" spans="1:7" s="29" customFormat="1" x14ac:dyDescent="0.3">
      <c r="A619" s="136"/>
      <c r="B619" s="1"/>
      <c r="C619" s="1"/>
      <c r="D619" s="95"/>
      <c r="E619" s="95"/>
      <c r="F619" s="30"/>
      <c r="G619" s="30"/>
    </row>
    <row r="620" spans="1:7" s="29" customFormat="1" x14ac:dyDescent="0.3">
      <c r="A620" s="136"/>
      <c r="B620" s="1"/>
      <c r="C620" s="1"/>
      <c r="D620" s="95"/>
      <c r="E620" s="95"/>
      <c r="F620" s="30"/>
      <c r="G620" s="30"/>
    </row>
    <row r="621" spans="1:7" s="29" customFormat="1" x14ac:dyDescent="0.3">
      <c r="A621" s="136"/>
      <c r="B621" s="1"/>
      <c r="C621" s="1"/>
      <c r="D621" s="95"/>
      <c r="E621" s="95"/>
      <c r="F621" s="30"/>
      <c r="G621" s="30"/>
    </row>
    <row r="622" spans="1:7" s="29" customFormat="1" x14ac:dyDescent="0.3">
      <c r="A622" s="136"/>
      <c r="B622" s="1"/>
      <c r="C622" s="1"/>
      <c r="D622" s="95"/>
      <c r="E622" s="95"/>
      <c r="F622" s="30"/>
      <c r="G622" s="30"/>
    </row>
    <row r="623" spans="1:7" s="29" customFormat="1" x14ac:dyDescent="0.3">
      <c r="A623" s="136"/>
      <c r="B623" s="1"/>
      <c r="C623" s="1"/>
      <c r="D623" s="95"/>
      <c r="E623" s="95"/>
      <c r="F623" s="30"/>
      <c r="G623" s="30"/>
    </row>
    <row r="624" spans="1:7" s="29" customFormat="1" x14ac:dyDescent="0.3">
      <c r="A624" s="136"/>
      <c r="B624" s="1"/>
      <c r="C624" s="1"/>
      <c r="D624" s="95"/>
      <c r="E624" s="95"/>
      <c r="F624" s="30"/>
      <c r="G624" s="30"/>
    </row>
    <row r="625" spans="1:7" s="29" customFormat="1" x14ac:dyDescent="0.3">
      <c r="A625" s="136"/>
      <c r="B625" s="1"/>
      <c r="C625" s="1"/>
      <c r="D625" s="95"/>
      <c r="E625" s="95"/>
      <c r="F625" s="30"/>
      <c r="G625" s="30"/>
    </row>
    <row r="626" spans="1:7" s="29" customFormat="1" x14ac:dyDescent="0.3">
      <c r="A626" s="136"/>
      <c r="B626" s="1"/>
      <c r="C626" s="1"/>
      <c r="D626" s="95"/>
      <c r="E626" s="95"/>
      <c r="F626" s="30"/>
      <c r="G626" s="30"/>
    </row>
    <row r="627" spans="1:7" s="29" customFormat="1" x14ac:dyDescent="0.3">
      <c r="A627" s="136"/>
      <c r="B627" s="1"/>
      <c r="C627" s="1"/>
      <c r="D627" s="95"/>
      <c r="E627" s="95"/>
      <c r="F627" s="30"/>
      <c r="G627" s="30"/>
    </row>
    <row r="628" spans="1:7" s="29" customFormat="1" x14ac:dyDescent="0.3">
      <c r="A628" s="136"/>
      <c r="B628" s="1"/>
      <c r="C628" s="1"/>
      <c r="D628" s="95"/>
      <c r="E628" s="95"/>
      <c r="F628" s="30"/>
      <c r="G628" s="30"/>
    </row>
    <row r="629" spans="1:7" s="29" customFormat="1" x14ac:dyDescent="0.3">
      <c r="A629" s="136"/>
      <c r="B629" s="1"/>
      <c r="C629" s="1"/>
      <c r="D629" s="95"/>
      <c r="E629" s="95"/>
      <c r="F629" s="30"/>
      <c r="G629" s="30"/>
    </row>
    <row r="630" spans="1:7" s="29" customFormat="1" x14ac:dyDescent="0.3">
      <c r="A630" s="136"/>
      <c r="B630" s="1"/>
      <c r="C630" s="1"/>
      <c r="D630" s="95"/>
      <c r="E630" s="95"/>
      <c r="F630" s="30"/>
      <c r="G630" s="30"/>
    </row>
    <row r="631" spans="1:7" s="29" customFormat="1" x14ac:dyDescent="0.3">
      <c r="A631" s="136"/>
      <c r="B631" s="1"/>
      <c r="C631" s="1"/>
      <c r="D631" s="95"/>
      <c r="E631" s="95"/>
      <c r="F631" s="30"/>
      <c r="G631" s="30"/>
    </row>
    <row r="632" spans="1:7" s="29" customFormat="1" x14ac:dyDescent="0.3">
      <c r="A632" s="136"/>
      <c r="B632" s="1"/>
      <c r="C632" s="1"/>
      <c r="D632" s="95"/>
      <c r="E632" s="95"/>
      <c r="F632" s="30"/>
      <c r="G632" s="30"/>
    </row>
    <row r="633" spans="1:7" s="29" customFormat="1" x14ac:dyDescent="0.3">
      <c r="A633" s="136"/>
      <c r="B633" s="1"/>
      <c r="C633" s="1"/>
      <c r="D633" s="95"/>
      <c r="E633" s="95"/>
      <c r="F633" s="30"/>
      <c r="G633" s="30"/>
    </row>
    <row r="634" spans="1:7" s="29" customFormat="1" x14ac:dyDescent="0.3">
      <c r="A634" s="136"/>
      <c r="B634" s="1"/>
      <c r="C634" s="1"/>
      <c r="D634" s="95"/>
      <c r="E634" s="95"/>
      <c r="F634" s="30"/>
      <c r="G634" s="30"/>
    </row>
    <row r="635" spans="1:7" s="29" customFormat="1" x14ac:dyDescent="0.3">
      <c r="A635" s="136"/>
      <c r="B635" s="1"/>
      <c r="C635" s="1"/>
      <c r="D635" s="95"/>
      <c r="E635" s="95"/>
      <c r="F635" s="30"/>
      <c r="G635" s="30"/>
    </row>
    <row r="636" spans="1:7" s="29" customFormat="1" x14ac:dyDescent="0.3">
      <c r="A636" s="136"/>
      <c r="B636" s="1"/>
      <c r="C636" s="1"/>
      <c r="D636" s="95"/>
      <c r="E636" s="95"/>
      <c r="F636" s="30"/>
      <c r="G636" s="30"/>
    </row>
    <row r="637" spans="1:7" s="29" customFormat="1" x14ac:dyDescent="0.3">
      <c r="A637" s="136"/>
      <c r="B637" s="1"/>
      <c r="C637" s="1"/>
      <c r="D637" s="95"/>
      <c r="E637" s="95"/>
      <c r="F637" s="30"/>
      <c r="G637" s="30"/>
    </row>
    <row r="638" spans="1:7" s="29" customFormat="1" x14ac:dyDescent="0.3">
      <c r="A638" s="136"/>
      <c r="B638" s="1"/>
      <c r="C638" s="1"/>
      <c r="D638" s="95"/>
      <c r="E638" s="95"/>
      <c r="F638" s="30"/>
      <c r="G638" s="30"/>
    </row>
    <row r="639" spans="1:7" s="29" customFormat="1" x14ac:dyDescent="0.3">
      <c r="A639" s="136"/>
      <c r="B639" s="1"/>
      <c r="C639" s="1"/>
      <c r="D639" s="95"/>
      <c r="E639" s="95"/>
      <c r="F639" s="30"/>
      <c r="G639" s="30"/>
    </row>
    <row r="640" spans="1:7" s="29" customFormat="1" x14ac:dyDescent="0.3">
      <c r="A640" s="136"/>
      <c r="B640" s="1"/>
      <c r="C640" s="1"/>
      <c r="D640" s="95"/>
      <c r="E640" s="95"/>
      <c r="F640" s="30"/>
      <c r="G640" s="30"/>
    </row>
    <row r="641" spans="1:7" s="29" customFormat="1" x14ac:dyDescent="0.3">
      <c r="A641" s="136"/>
      <c r="B641" s="1"/>
      <c r="C641" s="1"/>
      <c r="D641" s="95"/>
      <c r="E641" s="95"/>
      <c r="F641" s="30"/>
      <c r="G641" s="30"/>
    </row>
    <row r="642" spans="1:7" s="29" customFormat="1" x14ac:dyDescent="0.3">
      <c r="A642" s="136"/>
      <c r="B642" s="1"/>
      <c r="C642" s="1"/>
      <c r="D642" s="95"/>
      <c r="E642" s="95"/>
      <c r="F642" s="30"/>
      <c r="G642" s="30"/>
    </row>
    <row r="643" spans="1:7" s="29" customFormat="1" x14ac:dyDescent="0.3">
      <c r="A643" s="136"/>
      <c r="B643" s="1"/>
      <c r="C643" s="1"/>
      <c r="D643" s="95"/>
      <c r="E643" s="95"/>
      <c r="F643" s="30"/>
      <c r="G643" s="30"/>
    </row>
    <row r="644" spans="1:7" s="29" customFormat="1" x14ac:dyDescent="0.3">
      <c r="A644" s="136"/>
      <c r="B644" s="1"/>
      <c r="C644" s="1"/>
      <c r="D644" s="95"/>
      <c r="E644" s="95"/>
      <c r="F644" s="30"/>
      <c r="G644" s="30"/>
    </row>
    <row r="645" spans="1:7" s="29" customFormat="1" x14ac:dyDescent="0.3">
      <c r="A645" s="136"/>
      <c r="B645" s="1"/>
      <c r="C645" s="1"/>
      <c r="D645" s="95"/>
      <c r="E645" s="95"/>
      <c r="F645" s="30"/>
      <c r="G645" s="30"/>
    </row>
    <row r="646" spans="1:7" s="29" customFormat="1" x14ac:dyDescent="0.3">
      <c r="A646" s="136"/>
      <c r="B646" s="1"/>
      <c r="C646" s="1"/>
      <c r="D646" s="95"/>
      <c r="E646" s="95"/>
      <c r="F646" s="30"/>
      <c r="G646" s="30"/>
    </row>
    <row r="647" spans="1:7" s="29" customFormat="1" x14ac:dyDescent="0.3">
      <c r="A647" s="136"/>
      <c r="B647" s="1"/>
      <c r="C647" s="1"/>
      <c r="D647" s="95"/>
      <c r="E647" s="95"/>
      <c r="F647" s="30"/>
      <c r="G647" s="30"/>
    </row>
    <row r="648" spans="1:7" s="29" customFormat="1" x14ac:dyDescent="0.3">
      <c r="A648" s="136"/>
      <c r="B648" s="1"/>
      <c r="C648" s="1"/>
      <c r="D648" s="95"/>
      <c r="E648" s="95"/>
      <c r="F648" s="30"/>
      <c r="G648" s="30"/>
    </row>
    <row r="649" spans="1:7" s="29" customFormat="1" x14ac:dyDescent="0.3">
      <c r="A649" s="136"/>
      <c r="B649" s="1"/>
      <c r="C649" s="1"/>
      <c r="D649" s="95"/>
      <c r="E649" s="95"/>
      <c r="F649" s="30"/>
      <c r="G649" s="30"/>
    </row>
    <row r="650" spans="1:7" s="29" customFormat="1" x14ac:dyDescent="0.3">
      <c r="A650" s="136"/>
      <c r="B650" s="1"/>
      <c r="C650" s="1"/>
      <c r="D650" s="95"/>
      <c r="E650" s="95"/>
      <c r="F650" s="30"/>
      <c r="G650" s="30"/>
    </row>
    <row r="651" spans="1:7" s="29" customFormat="1" x14ac:dyDescent="0.3">
      <c r="A651" s="136"/>
      <c r="B651" s="1"/>
      <c r="C651" s="1"/>
      <c r="D651" s="95"/>
      <c r="E651" s="95"/>
      <c r="F651" s="30"/>
      <c r="G651" s="30"/>
    </row>
    <row r="652" spans="1:7" s="29" customFormat="1" x14ac:dyDescent="0.3">
      <c r="A652" s="136"/>
      <c r="B652" s="1"/>
      <c r="C652" s="1"/>
      <c r="D652" s="95"/>
      <c r="E652" s="95"/>
      <c r="F652" s="30"/>
      <c r="G652" s="30"/>
    </row>
    <row r="653" spans="1:7" s="29" customFormat="1" x14ac:dyDescent="0.3">
      <c r="A653" s="136"/>
      <c r="B653" s="1"/>
      <c r="C653" s="1"/>
      <c r="D653" s="95"/>
      <c r="E653" s="95"/>
      <c r="F653" s="30"/>
      <c r="G653" s="30"/>
    </row>
    <row r="654" spans="1:7" s="29" customFormat="1" x14ac:dyDescent="0.3">
      <c r="A654" s="136"/>
      <c r="B654" s="1"/>
      <c r="C654" s="1"/>
      <c r="D654" s="95"/>
      <c r="E654" s="95"/>
      <c r="F654" s="30"/>
      <c r="G654" s="30"/>
    </row>
    <row r="655" spans="1:7" s="29" customFormat="1" x14ac:dyDescent="0.3">
      <c r="A655" s="136"/>
      <c r="B655" s="1"/>
      <c r="C655" s="1"/>
      <c r="D655" s="95"/>
      <c r="E655" s="95"/>
      <c r="F655" s="30"/>
      <c r="G655" s="30"/>
    </row>
    <row r="656" spans="1:7" s="29" customFormat="1" x14ac:dyDescent="0.3">
      <c r="A656" s="136"/>
      <c r="B656" s="1"/>
      <c r="C656" s="1"/>
      <c r="D656" s="95"/>
      <c r="E656" s="95"/>
      <c r="F656" s="30"/>
      <c r="G656" s="30"/>
    </row>
    <row r="657" spans="1:7" s="29" customFormat="1" x14ac:dyDescent="0.3">
      <c r="A657" s="136"/>
      <c r="B657" s="1"/>
      <c r="C657" s="1"/>
      <c r="D657" s="95"/>
      <c r="E657" s="95"/>
      <c r="F657" s="30"/>
      <c r="G657" s="30"/>
    </row>
    <row r="658" spans="1:7" s="29" customFormat="1" x14ac:dyDescent="0.3">
      <c r="A658" s="136"/>
      <c r="B658" s="1"/>
      <c r="C658" s="1"/>
      <c r="D658" s="95"/>
      <c r="E658" s="95"/>
      <c r="F658" s="30"/>
      <c r="G658" s="30"/>
    </row>
    <row r="659" spans="1:7" s="29" customFormat="1" x14ac:dyDescent="0.3">
      <c r="A659" s="136"/>
      <c r="B659" s="1"/>
      <c r="C659" s="1"/>
      <c r="D659" s="95"/>
      <c r="E659" s="95"/>
      <c r="F659" s="30"/>
      <c r="G659" s="30"/>
    </row>
    <row r="660" spans="1:7" s="29" customFormat="1" x14ac:dyDescent="0.3">
      <c r="A660" s="136"/>
      <c r="B660" s="1"/>
      <c r="C660" s="1"/>
      <c r="D660" s="95"/>
      <c r="E660" s="95"/>
      <c r="F660" s="30"/>
      <c r="G660" s="30"/>
    </row>
    <row r="661" spans="1:7" s="29" customFormat="1" x14ac:dyDescent="0.3">
      <c r="A661" s="136"/>
      <c r="B661" s="1"/>
      <c r="C661" s="1"/>
      <c r="D661" s="95"/>
      <c r="E661" s="95"/>
      <c r="F661" s="30"/>
      <c r="G661" s="30"/>
    </row>
    <row r="662" spans="1:7" s="29" customFormat="1" x14ac:dyDescent="0.3">
      <c r="A662" s="136"/>
      <c r="B662" s="1"/>
      <c r="C662" s="1"/>
      <c r="D662" s="95"/>
      <c r="E662" s="95"/>
      <c r="F662" s="30"/>
      <c r="G662" s="30"/>
    </row>
    <row r="663" spans="1:7" s="29" customFormat="1" x14ac:dyDescent="0.3">
      <c r="A663" s="136"/>
      <c r="B663" s="1"/>
      <c r="C663" s="1"/>
      <c r="D663" s="95"/>
      <c r="E663" s="95"/>
      <c r="F663" s="30"/>
      <c r="G663" s="30"/>
    </row>
    <row r="664" spans="1:7" s="29" customFormat="1" x14ac:dyDescent="0.3">
      <c r="A664" s="136"/>
      <c r="B664" s="1"/>
      <c r="C664" s="1"/>
      <c r="D664" s="95"/>
      <c r="E664" s="95"/>
      <c r="F664" s="30"/>
      <c r="G664" s="30"/>
    </row>
    <row r="665" spans="1:7" s="29" customFormat="1" x14ac:dyDescent="0.3">
      <c r="A665" s="136"/>
      <c r="B665" s="1"/>
      <c r="C665" s="1"/>
      <c r="D665" s="95"/>
      <c r="E665" s="95"/>
      <c r="F665" s="30"/>
      <c r="G665" s="30"/>
    </row>
    <row r="666" spans="1:7" s="29" customFormat="1" x14ac:dyDescent="0.3">
      <c r="A666" s="136"/>
      <c r="B666" s="1"/>
      <c r="C666" s="1"/>
      <c r="D666" s="95"/>
      <c r="E666" s="95"/>
      <c r="F666" s="30"/>
      <c r="G666" s="30"/>
    </row>
    <row r="667" spans="1:7" s="29" customFormat="1" x14ac:dyDescent="0.3">
      <c r="A667" s="136"/>
      <c r="B667" s="1"/>
      <c r="C667" s="1"/>
      <c r="D667" s="95"/>
      <c r="E667" s="95"/>
      <c r="F667" s="30"/>
      <c r="G667" s="30"/>
    </row>
    <row r="668" spans="1:7" s="29" customFormat="1" x14ac:dyDescent="0.3">
      <c r="A668" s="136"/>
      <c r="B668" s="1"/>
      <c r="C668" s="1"/>
      <c r="D668" s="95"/>
      <c r="E668" s="95"/>
      <c r="F668" s="30"/>
      <c r="G668" s="30"/>
    </row>
    <row r="669" spans="1:7" s="29" customFormat="1" x14ac:dyDescent="0.3">
      <c r="A669" s="136"/>
      <c r="B669" s="1"/>
      <c r="C669" s="1"/>
      <c r="D669" s="95"/>
      <c r="E669" s="95"/>
      <c r="F669" s="30"/>
      <c r="G669" s="30"/>
    </row>
    <row r="670" spans="1:7" s="29" customFormat="1" x14ac:dyDescent="0.3">
      <c r="A670" s="136"/>
      <c r="B670" s="1"/>
      <c r="C670" s="1"/>
      <c r="D670" s="95"/>
      <c r="E670" s="95"/>
      <c r="F670" s="30"/>
      <c r="G670" s="30"/>
    </row>
    <row r="671" spans="1:7" s="29" customFormat="1" x14ac:dyDescent="0.3">
      <c r="A671" s="136"/>
      <c r="B671" s="1"/>
      <c r="C671" s="1"/>
      <c r="D671" s="95"/>
      <c r="E671" s="95"/>
      <c r="F671" s="30"/>
      <c r="G671" s="30"/>
    </row>
    <row r="672" spans="1:7" s="29" customFormat="1" x14ac:dyDescent="0.3">
      <c r="A672" s="136"/>
      <c r="B672" s="1"/>
      <c r="C672" s="1"/>
      <c r="D672" s="95"/>
      <c r="E672" s="95"/>
      <c r="F672" s="30"/>
      <c r="G672" s="30"/>
    </row>
    <row r="673" spans="1:7" s="29" customFormat="1" x14ac:dyDescent="0.3">
      <c r="A673" s="136"/>
      <c r="B673" s="1"/>
      <c r="C673" s="1"/>
      <c r="D673" s="95"/>
      <c r="E673" s="95"/>
      <c r="F673" s="30"/>
      <c r="G673" s="30"/>
    </row>
    <row r="674" spans="1:7" s="29" customFormat="1" x14ac:dyDescent="0.3">
      <c r="A674" s="136"/>
      <c r="B674" s="1"/>
      <c r="C674" s="1"/>
      <c r="D674" s="95"/>
      <c r="E674" s="95"/>
      <c r="F674" s="30"/>
      <c r="G674" s="30"/>
    </row>
    <row r="675" spans="1:7" s="29" customFormat="1" x14ac:dyDescent="0.3">
      <c r="A675" s="136"/>
      <c r="B675" s="1"/>
      <c r="C675" s="1"/>
      <c r="D675" s="95"/>
      <c r="E675" s="95"/>
      <c r="F675" s="30"/>
      <c r="G675" s="30"/>
    </row>
    <row r="676" spans="1:7" s="29" customFormat="1" x14ac:dyDescent="0.3">
      <c r="A676" s="136"/>
      <c r="B676" s="1"/>
      <c r="C676" s="1"/>
      <c r="D676" s="95"/>
      <c r="E676" s="95"/>
      <c r="F676" s="30"/>
      <c r="G676" s="30"/>
    </row>
    <row r="677" spans="1:7" s="29" customFormat="1" x14ac:dyDescent="0.3">
      <c r="A677" s="136"/>
      <c r="B677" s="1"/>
      <c r="C677" s="1"/>
      <c r="D677" s="95"/>
      <c r="E677" s="95"/>
      <c r="F677" s="30"/>
      <c r="G677" s="30"/>
    </row>
    <row r="678" spans="1:7" s="29" customFormat="1" x14ac:dyDescent="0.3">
      <c r="A678" s="136"/>
      <c r="B678" s="1"/>
      <c r="C678" s="1"/>
      <c r="D678" s="95"/>
      <c r="E678" s="95"/>
      <c r="F678" s="30"/>
      <c r="G678" s="30"/>
    </row>
    <row r="679" spans="1:7" s="29" customFormat="1" x14ac:dyDescent="0.3">
      <c r="A679" s="136"/>
      <c r="B679" s="1"/>
      <c r="C679" s="1"/>
      <c r="D679" s="95"/>
      <c r="E679" s="95"/>
      <c r="F679" s="30"/>
      <c r="G679" s="30"/>
    </row>
    <row r="680" spans="1:7" s="29" customFormat="1" x14ac:dyDescent="0.3">
      <c r="A680" s="136"/>
      <c r="B680" s="1"/>
      <c r="C680" s="1"/>
      <c r="D680" s="95"/>
      <c r="E680" s="95"/>
      <c r="F680" s="30"/>
      <c r="G680" s="30"/>
    </row>
    <row r="681" spans="1:7" s="29" customFormat="1" x14ac:dyDescent="0.3">
      <c r="A681" s="136"/>
      <c r="B681" s="1"/>
      <c r="C681" s="1"/>
      <c r="D681" s="95"/>
      <c r="E681" s="95"/>
      <c r="F681" s="30"/>
      <c r="G681" s="30"/>
    </row>
    <row r="682" spans="1:7" s="29" customFormat="1" x14ac:dyDescent="0.3">
      <c r="A682" s="136"/>
      <c r="B682" s="1"/>
      <c r="C682" s="1"/>
      <c r="D682" s="95"/>
      <c r="E682" s="95"/>
      <c r="F682" s="30"/>
      <c r="G682" s="30"/>
    </row>
    <row r="683" spans="1:7" s="29" customFormat="1" x14ac:dyDescent="0.3">
      <c r="A683" s="136"/>
      <c r="B683" s="1"/>
      <c r="C683" s="1"/>
      <c r="D683" s="95"/>
      <c r="E683" s="95"/>
      <c r="F683" s="30"/>
      <c r="G683" s="30"/>
    </row>
    <row r="684" spans="1:7" s="29" customFormat="1" x14ac:dyDescent="0.3">
      <c r="A684" s="136"/>
      <c r="B684" s="1"/>
      <c r="C684" s="1"/>
      <c r="D684" s="95"/>
      <c r="E684" s="95"/>
      <c r="F684" s="30"/>
      <c r="G684" s="30"/>
    </row>
    <row r="685" spans="1:7" s="29" customFormat="1" x14ac:dyDescent="0.3">
      <c r="A685" s="136"/>
      <c r="B685" s="1"/>
      <c r="C685" s="1"/>
      <c r="D685" s="95"/>
      <c r="E685" s="95"/>
      <c r="F685" s="30"/>
      <c r="G685" s="30"/>
    </row>
    <row r="686" spans="1:7" s="29" customFormat="1" x14ac:dyDescent="0.3">
      <c r="A686" s="136"/>
      <c r="B686" s="1"/>
      <c r="C686" s="1"/>
      <c r="D686" s="95"/>
      <c r="E686" s="95"/>
      <c r="F686" s="30"/>
      <c r="G686" s="30"/>
    </row>
    <row r="687" spans="1:7" s="29" customFormat="1" x14ac:dyDescent="0.3">
      <c r="A687" s="136"/>
      <c r="B687" s="1"/>
      <c r="C687" s="1"/>
      <c r="D687" s="95"/>
      <c r="E687" s="95"/>
      <c r="F687" s="30"/>
      <c r="G687" s="30"/>
    </row>
    <row r="688" spans="1:7" s="29" customFormat="1" x14ac:dyDescent="0.3">
      <c r="A688" s="136"/>
      <c r="B688" s="1"/>
      <c r="C688" s="1"/>
      <c r="D688" s="95"/>
      <c r="E688" s="95"/>
      <c r="F688" s="30"/>
      <c r="G688" s="30"/>
    </row>
    <row r="689" spans="1:7" s="29" customFormat="1" x14ac:dyDescent="0.3">
      <c r="A689" s="136"/>
      <c r="B689" s="1"/>
      <c r="C689" s="1"/>
      <c r="D689" s="95"/>
      <c r="E689" s="95"/>
      <c r="F689" s="30"/>
      <c r="G689" s="30"/>
    </row>
    <row r="690" spans="1:7" s="29" customFormat="1" x14ac:dyDescent="0.3">
      <c r="A690" s="136"/>
      <c r="B690" s="1"/>
      <c r="C690" s="1"/>
      <c r="D690" s="95"/>
      <c r="E690" s="95"/>
      <c r="F690" s="30"/>
      <c r="G690" s="30"/>
    </row>
    <row r="691" spans="1:7" s="29" customFormat="1" x14ac:dyDescent="0.3">
      <c r="A691" s="136"/>
      <c r="B691" s="1"/>
      <c r="C691" s="1"/>
      <c r="D691" s="95"/>
      <c r="E691" s="95"/>
      <c r="F691" s="30"/>
      <c r="G691" s="30"/>
    </row>
    <row r="692" spans="1:7" s="29" customFormat="1" x14ac:dyDescent="0.3">
      <c r="A692" s="136"/>
      <c r="B692" s="1"/>
      <c r="C692" s="1"/>
      <c r="D692" s="95"/>
      <c r="E692" s="95"/>
      <c r="F692" s="30"/>
      <c r="G692" s="30"/>
    </row>
    <row r="693" spans="1:7" s="29" customFormat="1" x14ac:dyDescent="0.3">
      <c r="A693" s="136"/>
      <c r="B693" s="1"/>
      <c r="C693" s="1"/>
      <c r="D693" s="95"/>
      <c r="E693" s="95"/>
      <c r="F693" s="30"/>
      <c r="G693" s="30"/>
    </row>
    <row r="694" spans="1:7" s="29" customFormat="1" x14ac:dyDescent="0.3">
      <c r="A694" s="136"/>
      <c r="B694" s="1"/>
      <c r="C694" s="1"/>
      <c r="D694" s="95"/>
      <c r="E694" s="95"/>
      <c r="F694" s="30"/>
      <c r="G694" s="30"/>
    </row>
    <row r="695" spans="1:7" s="29" customFormat="1" x14ac:dyDescent="0.3">
      <c r="A695" s="136"/>
      <c r="B695" s="1"/>
      <c r="C695" s="1"/>
      <c r="D695" s="95"/>
      <c r="E695" s="95"/>
      <c r="F695" s="30"/>
      <c r="G695" s="30"/>
    </row>
    <row r="696" spans="1:7" s="29" customFormat="1" x14ac:dyDescent="0.3">
      <c r="A696" s="136"/>
      <c r="B696" s="1"/>
      <c r="C696" s="1"/>
      <c r="D696" s="95"/>
      <c r="E696" s="95"/>
      <c r="F696" s="30"/>
      <c r="G696" s="30"/>
    </row>
    <row r="697" spans="1:7" s="29" customFormat="1" x14ac:dyDescent="0.3">
      <c r="A697" s="136"/>
      <c r="B697" s="1"/>
      <c r="C697" s="1"/>
      <c r="D697" s="95"/>
      <c r="E697" s="95"/>
      <c r="F697" s="30"/>
      <c r="G697" s="30"/>
    </row>
    <row r="698" spans="1:7" s="29" customFormat="1" x14ac:dyDescent="0.3">
      <c r="A698" s="136"/>
      <c r="B698" s="1"/>
      <c r="C698" s="1"/>
      <c r="D698" s="95"/>
      <c r="E698" s="95"/>
      <c r="F698" s="30"/>
      <c r="G698" s="30"/>
    </row>
    <row r="699" spans="1:7" s="29" customFormat="1" x14ac:dyDescent="0.3">
      <c r="A699" s="136"/>
      <c r="B699" s="1"/>
      <c r="C699" s="1"/>
      <c r="D699" s="95"/>
      <c r="E699" s="95"/>
      <c r="F699" s="30"/>
      <c r="G699" s="30"/>
    </row>
    <row r="700" spans="1:7" s="29" customFormat="1" x14ac:dyDescent="0.3">
      <c r="A700" s="136"/>
      <c r="B700" s="1"/>
      <c r="C700" s="1"/>
      <c r="D700" s="95"/>
      <c r="E700" s="95"/>
      <c r="F700" s="30"/>
      <c r="G700" s="30"/>
    </row>
    <row r="701" spans="1:7" s="29" customFormat="1" x14ac:dyDescent="0.3">
      <c r="A701" s="136"/>
      <c r="B701" s="1"/>
      <c r="C701" s="1"/>
      <c r="D701" s="95"/>
      <c r="E701" s="95"/>
      <c r="F701" s="30"/>
      <c r="G701" s="30"/>
    </row>
    <row r="702" spans="1:7" s="29" customFormat="1" x14ac:dyDescent="0.3">
      <c r="A702" s="136"/>
      <c r="B702" s="1"/>
      <c r="C702" s="1"/>
      <c r="D702" s="95"/>
      <c r="E702" s="95"/>
      <c r="F702" s="30"/>
      <c r="G702" s="30"/>
    </row>
    <row r="703" spans="1:7" s="29" customFormat="1" x14ac:dyDescent="0.3">
      <c r="A703" s="136"/>
      <c r="B703" s="1"/>
      <c r="C703" s="1"/>
      <c r="D703" s="95"/>
      <c r="E703" s="95"/>
      <c r="F703" s="30"/>
      <c r="G703" s="30"/>
    </row>
    <row r="704" spans="1:7" s="29" customFormat="1" x14ac:dyDescent="0.3">
      <c r="A704" s="136"/>
      <c r="B704" s="1"/>
      <c r="C704" s="1"/>
      <c r="D704" s="95"/>
      <c r="E704" s="95"/>
      <c r="F704" s="30"/>
      <c r="G704" s="30"/>
    </row>
    <row r="705" spans="1:7" s="29" customFormat="1" x14ac:dyDescent="0.3">
      <c r="A705" s="136"/>
      <c r="B705" s="1"/>
      <c r="C705" s="1"/>
      <c r="D705" s="95"/>
      <c r="E705" s="95"/>
      <c r="F705" s="30"/>
      <c r="G705" s="30"/>
    </row>
    <row r="706" spans="1:7" s="29" customFormat="1" x14ac:dyDescent="0.3">
      <c r="A706" s="136"/>
      <c r="B706" s="1"/>
      <c r="C706" s="1"/>
      <c r="D706" s="95"/>
      <c r="E706" s="95"/>
      <c r="F706" s="30"/>
      <c r="G706" s="30"/>
    </row>
    <row r="707" spans="1:7" s="29" customFormat="1" x14ac:dyDescent="0.3">
      <c r="A707" s="136"/>
      <c r="B707" s="1"/>
      <c r="C707" s="1"/>
      <c r="D707" s="95"/>
      <c r="E707" s="95"/>
      <c r="F707" s="30"/>
      <c r="G707" s="30"/>
    </row>
    <row r="708" spans="1:7" s="29" customFormat="1" x14ac:dyDescent="0.3">
      <c r="A708" s="136"/>
      <c r="B708" s="1"/>
      <c r="C708" s="1"/>
      <c r="D708" s="95"/>
      <c r="E708" s="95"/>
      <c r="F708" s="30"/>
      <c r="G708" s="30"/>
    </row>
    <row r="709" spans="1:7" s="29" customFormat="1" x14ac:dyDescent="0.3">
      <c r="A709" s="136"/>
      <c r="B709" s="1"/>
      <c r="C709" s="1"/>
      <c r="D709" s="95"/>
      <c r="E709" s="95"/>
      <c r="F709" s="30"/>
      <c r="G709" s="30"/>
    </row>
    <row r="710" spans="1:7" s="29" customFormat="1" x14ac:dyDescent="0.3">
      <c r="A710" s="136"/>
      <c r="B710" s="1"/>
      <c r="C710" s="1"/>
      <c r="D710" s="95"/>
      <c r="E710" s="95"/>
      <c r="F710" s="30"/>
      <c r="G710" s="30"/>
    </row>
    <row r="711" spans="1:7" s="29" customFormat="1" x14ac:dyDescent="0.3">
      <c r="A711" s="136"/>
      <c r="B711" s="1"/>
      <c r="C711" s="1"/>
      <c r="D711" s="95"/>
      <c r="E711" s="95"/>
      <c r="F711" s="30"/>
      <c r="G711" s="30"/>
    </row>
    <row r="712" spans="1:7" s="29" customFormat="1" x14ac:dyDescent="0.3">
      <c r="A712" s="136"/>
      <c r="B712" s="1"/>
      <c r="C712" s="1"/>
      <c r="D712" s="95"/>
      <c r="E712" s="95"/>
      <c r="F712" s="30"/>
      <c r="G712" s="30"/>
    </row>
    <row r="713" spans="1:7" s="29" customFormat="1" x14ac:dyDescent="0.3">
      <c r="A713" s="136"/>
      <c r="B713" s="1"/>
      <c r="C713" s="1"/>
      <c r="D713" s="95"/>
      <c r="E713" s="95"/>
      <c r="F713" s="30"/>
      <c r="G713" s="30"/>
    </row>
    <row r="714" spans="1:7" s="29" customFormat="1" x14ac:dyDescent="0.3">
      <c r="A714" s="136"/>
      <c r="B714" s="1"/>
      <c r="C714" s="1"/>
      <c r="D714" s="95"/>
      <c r="E714" s="95"/>
      <c r="F714" s="30"/>
      <c r="G714" s="30"/>
    </row>
    <row r="715" spans="1:7" s="29" customFormat="1" x14ac:dyDescent="0.3">
      <c r="A715" s="136"/>
      <c r="B715" s="1"/>
      <c r="C715" s="1"/>
      <c r="D715" s="95"/>
      <c r="E715" s="95"/>
      <c r="F715" s="30"/>
      <c r="G715" s="30"/>
    </row>
    <row r="716" spans="1:7" s="29" customFormat="1" x14ac:dyDescent="0.3">
      <c r="A716" s="136"/>
      <c r="B716" s="1"/>
      <c r="C716" s="1"/>
      <c r="D716" s="95"/>
      <c r="E716" s="95"/>
      <c r="F716" s="30"/>
      <c r="G716" s="30"/>
    </row>
    <row r="717" spans="1:7" s="29" customFormat="1" x14ac:dyDescent="0.3">
      <c r="A717" s="136"/>
      <c r="B717" s="1"/>
      <c r="C717" s="1"/>
      <c r="D717" s="95"/>
      <c r="E717" s="95"/>
      <c r="F717" s="30"/>
      <c r="G717" s="30"/>
    </row>
    <row r="718" spans="1:7" s="29" customFormat="1" x14ac:dyDescent="0.3">
      <c r="A718" s="136"/>
      <c r="B718" s="1"/>
      <c r="C718" s="1"/>
      <c r="D718" s="95"/>
      <c r="E718" s="95"/>
      <c r="F718" s="30"/>
      <c r="G718" s="30"/>
    </row>
    <row r="719" spans="1:7" s="29" customFormat="1" x14ac:dyDescent="0.3">
      <c r="A719" s="136"/>
      <c r="B719" s="1"/>
      <c r="C719" s="1"/>
      <c r="D719" s="95"/>
      <c r="E719" s="95"/>
      <c r="F719" s="30"/>
      <c r="G719" s="30"/>
    </row>
    <row r="720" spans="1:7" s="29" customFormat="1" x14ac:dyDescent="0.3">
      <c r="A720" s="136"/>
      <c r="B720" s="1"/>
      <c r="C720" s="1"/>
      <c r="D720" s="95"/>
      <c r="E720" s="95"/>
      <c r="F720" s="30"/>
      <c r="G720" s="30"/>
    </row>
    <row r="721" spans="1:7" s="29" customFormat="1" x14ac:dyDescent="0.3">
      <c r="A721" s="136"/>
      <c r="B721" s="1"/>
      <c r="C721" s="1"/>
      <c r="D721" s="95"/>
      <c r="E721" s="95"/>
      <c r="F721" s="30"/>
      <c r="G721" s="30"/>
    </row>
    <row r="722" spans="1:7" s="29" customFormat="1" x14ac:dyDescent="0.3">
      <c r="A722" s="136"/>
      <c r="B722" s="1"/>
      <c r="C722" s="1"/>
      <c r="D722" s="95"/>
      <c r="E722" s="95"/>
      <c r="F722" s="30"/>
      <c r="G722" s="30"/>
    </row>
    <row r="723" spans="1:7" s="29" customFormat="1" x14ac:dyDescent="0.3">
      <c r="A723" s="136"/>
      <c r="B723" s="1"/>
      <c r="C723" s="1"/>
      <c r="D723" s="95"/>
      <c r="E723" s="95"/>
      <c r="F723" s="30"/>
      <c r="G723" s="30"/>
    </row>
    <row r="724" spans="1:7" s="29" customFormat="1" x14ac:dyDescent="0.3">
      <c r="A724" s="136"/>
      <c r="B724" s="1"/>
      <c r="C724" s="1"/>
      <c r="D724" s="95"/>
      <c r="E724" s="95"/>
      <c r="F724" s="30"/>
      <c r="G724" s="30"/>
    </row>
    <row r="725" spans="1:7" s="29" customFormat="1" x14ac:dyDescent="0.3">
      <c r="A725" s="136"/>
      <c r="B725" s="1"/>
      <c r="C725" s="1"/>
      <c r="D725" s="95"/>
      <c r="E725" s="95"/>
      <c r="F725" s="30"/>
      <c r="G725" s="30"/>
    </row>
    <row r="726" spans="1:7" s="29" customFormat="1" x14ac:dyDescent="0.3">
      <c r="A726" s="136"/>
      <c r="B726" s="1"/>
      <c r="C726" s="1"/>
      <c r="D726" s="95"/>
      <c r="E726" s="95"/>
      <c r="F726" s="30"/>
      <c r="G726" s="30"/>
    </row>
    <row r="727" spans="1:7" s="29" customFormat="1" x14ac:dyDescent="0.3">
      <c r="A727" s="136"/>
      <c r="B727" s="1"/>
      <c r="C727" s="1"/>
      <c r="D727" s="95"/>
      <c r="E727" s="95"/>
      <c r="F727" s="30"/>
      <c r="G727" s="30"/>
    </row>
    <row r="728" spans="1:7" s="29" customFormat="1" x14ac:dyDescent="0.3">
      <c r="A728" s="136"/>
      <c r="B728" s="1"/>
      <c r="C728" s="1"/>
      <c r="D728" s="95"/>
      <c r="E728" s="95"/>
      <c r="F728" s="30"/>
      <c r="G728" s="30"/>
    </row>
    <row r="729" spans="1:7" s="29" customFormat="1" x14ac:dyDescent="0.3">
      <c r="A729" s="136"/>
      <c r="B729" s="1"/>
      <c r="C729" s="1"/>
      <c r="D729" s="95"/>
      <c r="E729" s="95"/>
      <c r="F729" s="30"/>
      <c r="G729" s="30"/>
    </row>
    <row r="730" spans="1:7" s="29" customFormat="1" x14ac:dyDescent="0.3">
      <c r="A730" s="136"/>
      <c r="B730" s="1"/>
      <c r="C730" s="1"/>
      <c r="D730" s="95"/>
      <c r="E730" s="95"/>
      <c r="F730" s="30"/>
      <c r="G730" s="30"/>
    </row>
    <row r="731" spans="1:7" s="29" customFormat="1" x14ac:dyDescent="0.3">
      <c r="A731" s="136"/>
      <c r="B731" s="1"/>
      <c r="C731" s="1"/>
      <c r="D731" s="95"/>
      <c r="E731" s="95"/>
      <c r="F731" s="30"/>
      <c r="G731" s="30"/>
    </row>
    <row r="732" spans="1:7" s="29" customFormat="1" x14ac:dyDescent="0.3">
      <c r="A732" s="136"/>
      <c r="B732" s="1"/>
      <c r="C732" s="1"/>
      <c r="D732" s="95"/>
      <c r="E732" s="95"/>
      <c r="F732" s="30"/>
      <c r="G732" s="30"/>
    </row>
    <row r="733" spans="1:7" s="29" customFormat="1" x14ac:dyDescent="0.3">
      <c r="A733" s="136"/>
      <c r="B733" s="1"/>
      <c r="C733" s="1"/>
      <c r="D733" s="95"/>
      <c r="E733" s="95"/>
      <c r="F733" s="30"/>
      <c r="G733" s="30"/>
    </row>
    <row r="734" spans="1:7" s="29" customFormat="1" x14ac:dyDescent="0.3">
      <c r="A734" s="136"/>
      <c r="B734" s="1"/>
      <c r="C734" s="1"/>
      <c r="D734" s="95"/>
      <c r="E734" s="95"/>
      <c r="F734" s="30"/>
      <c r="G734" s="30"/>
    </row>
    <row r="735" spans="1:7" s="29" customFormat="1" x14ac:dyDescent="0.3">
      <c r="A735" s="136"/>
      <c r="B735" s="1"/>
      <c r="C735" s="1"/>
      <c r="D735" s="95"/>
      <c r="E735" s="95"/>
      <c r="F735" s="30"/>
      <c r="G735" s="30"/>
    </row>
    <row r="736" spans="1:7" s="29" customFormat="1" x14ac:dyDescent="0.3">
      <c r="A736" s="136"/>
      <c r="B736" s="1"/>
      <c r="C736" s="1"/>
      <c r="D736" s="95"/>
      <c r="E736" s="95"/>
      <c r="F736" s="30"/>
      <c r="G736" s="30"/>
    </row>
    <row r="737" spans="1:7" s="29" customFormat="1" x14ac:dyDescent="0.3">
      <c r="A737" s="136"/>
      <c r="B737" s="1"/>
      <c r="C737" s="1"/>
      <c r="D737" s="95"/>
      <c r="E737" s="95"/>
      <c r="F737" s="30"/>
      <c r="G737" s="30"/>
    </row>
    <row r="738" spans="1:7" s="29" customFormat="1" x14ac:dyDescent="0.3">
      <c r="A738" s="136"/>
      <c r="B738" s="1"/>
      <c r="C738" s="1"/>
      <c r="D738" s="95"/>
      <c r="E738" s="95"/>
      <c r="F738" s="30"/>
      <c r="G738" s="30"/>
    </row>
    <row r="739" spans="1:7" s="29" customFormat="1" x14ac:dyDescent="0.3">
      <c r="A739" s="136"/>
      <c r="B739" s="1"/>
      <c r="C739" s="1"/>
      <c r="D739" s="95"/>
      <c r="E739" s="95"/>
      <c r="F739" s="30"/>
      <c r="G739" s="30"/>
    </row>
    <row r="740" spans="1:7" s="29" customFormat="1" x14ac:dyDescent="0.3">
      <c r="A740" s="136"/>
      <c r="B740" s="1"/>
      <c r="C740" s="1"/>
      <c r="D740" s="95"/>
      <c r="E740" s="95"/>
      <c r="F740" s="30"/>
      <c r="G740" s="30"/>
    </row>
    <row r="741" spans="1:7" s="29" customFormat="1" x14ac:dyDescent="0.3">
      <c r="A741" s="136"/>
      <c r="B741" s="1"/>
      <c r="C741" s="1"/>
      <c r="D741" s="95"/>
      <c r="E741" s="95"/>
      <c r="F741" s="30"/>
      <c r="G741" s="30"/>
    </row>
    <row r="742" spans="1:7" s="29" customFormat="1" x14ac:dyDescent="0.3">
      <c r="A742" s="136"/>
      <c r="B742" s="1"/>
      <c r="C742" s="1"/>
      <c r="D742" s="95"/>
      <c r="E742" s="95"/>
      <c r="F742" s="30"/>
      <c r="G742" s="30"/>
    </row>
    <row r="743" spans="1:7" s="29" customFormat="1" x14ac:dyDescent="0.3">
      <c r="A743" s="136"/>
      <c r="B743" s="1"/>
      <c r="C743" s="1"/>
      <c r="D743" s="95"/>
      <c r="E743" s="95"/>
      <c r="F743" s="30"/>
      <c r="G743" s="30"/>
    </row>
    <row r="744" spans="1:7" s="29" customFormat="1" x14ac:dyDescent="0.3">
      <c r="A744" s="136"/>
      <c r="B744" s="1"/>
      <c r="C744" s="1"/>
      <c r="D744" s="95"/>
      <c r="E744" s="95"/>
      <c r="F744" s="30"/>
      <c r="G744" s="30"/>
    </row>
  </sheetData>
  <sheetProtection selectLockedCells="1" selectUnlockedCells="1"/>
  <mergeCells count="151">
    <mergeCell ref="A9:B9"/>
    <mergeCell ref="H9:I9"/>
    <mergeCell ref="A11:I11"/>
    <mergeCell ref="A12:B12"/>
    <mergeCell ref="E12:G12"/>
    <mergeCell ref="A13:B13"/>
    <mergeCell ref="E13:G13"/>
    <mergeCell ref="A2:I2"/>
    <mergeCell ref="A3:I3"/>
    <mergeCell ref="A6:I6"/>
    <mergeCell ref="A7:B7"/>
    <mergeCell ref="H7:I7"/>
    <mergeCell ref="A8:B8"/>
    <mergeCell ref="H8:I8"/>
    <mergeCell ref="B18:C18"/>
    <mergeCell ref="D18:E18"/>
    <mergeCell ref="H18:I18"/>
    <mergeCell ref="B19:C19"/>
    <mergeCell ref="D19:E19"/>
    <mergeCell ref="H19:I19"/>
    <mergeCell ref="A14:B14"/>
    <mergeCell ref="E14:G14"/>
    <mergeCell ref="A16:I16"/>
    <mergeCell ref="A17:C17"/>
    <mergeCell ref="D17:E17"/>
    <mergeCell ref="H17:I17"/>
    <mergeCell ref="A23:I23"/>
    <mergeCell ref="A24:C24"/>
    <mergeCell ref="D24:E24"/>
    <mergeCell ref="H24:I24"/>
    <mergeCell ref="B25:C25"/>
    <mergeCell ref="D25:E25"/>
    <mergeCell ref="H25:I25"/>
    <mergeCell ref="B20:C20"/>
    <mergeCell ref="D20:E20"/>
    <mergeCell ref="H20:I20"/>
    <mergeCell ref="A21:E21"/>
    <mergeCell ref="H21:I21"/>
    <mergeCell ref="A22:I22"/>
    <mergeCell ref="B28:C28"/>
    <mergeCell ref="D28:E28"/>
    <mergeCell ref="H28:I28"/>
    <mergeCell ref="B29:C29"/>
    <mergeCell ref="D29:E29"/>
    <mergeCell ref="H29:I29"/>
    <mergeCell ref="B26:C26"/>
    <mergeCell ref="D26:E26"/>
    <mergeCell ref="H26:I26"/>
    <mergeCell ref="B27:C27"/>
    <mergeCell ref="D27:E27"/>
    <mergeCell ref="H27:I27"/>
    <mergeCell ref="B32:C32"/>
    <mergeCell ref="D32:E32"/>
    <mergeCell ref="H32:I32"/>
    <mergeCell ref="A34:C34"/>
    <mergeCell ref="D34:E34"/>
    <mergeCell ref="H34:I34"/>
    <mergeCell ref="B30:C30"/>
    <mergeCell ref="D30:E30"/>
    <mergeCell ref="H30:I30"/>
    <mergeCell ref="B31:C31"/>
    <mergeCell ref="D31:E31"/>
    <mergeCell ref="H31:I31"/>
    <mergeCell ref="A33:E33"/>
    <mergeCell ref="H33:I33"/>
    <mergeCell ref="B37:C37"/>
    <mergeCell ref="D37:E37"/>
    <mergeCell ref="H37:I37"/>
    <mergeCell ref="B38:C38"/>
    <mergeCell ref="D38:E38"/>
    <mergeCell ref="H38:I38"/>
    <mergeCell ref="B35:C35"/>
    <mergeCell ref="D35:E35"/>
    <mergeCell ref="H35:I35"/>
    <mergeCell ref="B36:C36"/>
    <mergeCell ref="D36:E36"/>
    <mergeCell ref="H36:I36"/>
    <mergeCell ref="B41:C41"/>
    <mergeCell ref="D41:E41"/>
    <mergeCell ref="H41:I41"/>
    <mergeCell ref="B42:C42"/>
    <mergeCell ref="D42:E42"/>
    <mergeCell ref="H42:I42"/>
    <mergeCell ref="B39:C39"/>
    <mergeCell ref="D39:E39"/>
    <mergeCell ref="H39:I39"/>
    <mergeCell ref="B40:C40"/>
    <mergeCell ref="D40:E40"/>
    <mergeCell ref="H40:I40"/>
    <mergeCell ref="B47:C47"/>
    <mergeCell ref="D47:E47"/>
    <mergeCell ref="H47:I47"/>
    <mergeCell ref="B48:C48"/>
    <mergeCell ref="D48:E48"/>
    <mergeCell ref="H48:I48"/>
    <mergeCell ref="A43:E43"/>
    <mergeCell ref="H43:I43"/>
    <mergeCell ref="A44:I44"/>
    <mergeCell ref="A45:I45"/>
    <mergeCell ref="A46:C46"/>
    <mergeCell ref="D46:E46"/>
    <mergeCell ref="H46:I46"/>
    <mergeCell ref="B51:C51"/>
    <mergeCell ref="D51:E51"/>
    <mergeCell ref="H51:I51"/>
    <mergeCell ref="B52:C52"/>
    <mergeCell ref="D52:E52"/>
    <mergeCell ref="H52:I52"/>
    <mergeCell ref="B49:C49"/>
    <mergeCell ref="D49:E49"/>
    <mergeCell ref="H49:I49"/>
    <mergeCell ref="B50:C50"/>
    <mergeCell ref="D50:E50"/>
    <mergeCell ref="H50:I50"/>
    <mergeCell ref="B55:C55"/>
    <mergeCell ref="D55:E55"/>
    <mergeCell ref="H55:I55"/>
    <mergeCell ref="B56:C56"/>
    <mergeCell ref="D56:E56"/>
    <mergeCell ref="H56:I56"/>
    <mergeCell ref="B53:C53"/>
    <mergeCell ref="D53:E53"/>
    <mergeCell ref="H53:I53"/>
    <mergeCell ref="B54:C54"/>
    <mergeCell ref="D54:E54"/>
    <mergeCell ref="H54:I54"/>
    <mergeCell ref="B60:C60"/>
    <mergeCell ref="D60:E60"/>
    <mergeCell ref="H60:I60"/>
    <mergeCell ref="B61:C61"/>
    <mergeCell ref="D61:E61"/>
    <mergeCell ref="H61:I61"/>
    <mergeCell ref="B57:C57"/>
    <mergeCell ref="D57:E57"/>
    <mergeCell ref="H57:I57"/>
    <mergeCell ref="A59:C59"/>
    <mergeCell ref="D59:E59"/>
    <mergeCell ref="H59:I59"/>
    <mergeCell ref="A58:E58"/>
    <mergeCell ref="H58:I58"/>
    <mergeCell ref="A64:E64"/>
    <mergeCell ref="H64:I64"/>
    <mergeCell ref="A65:I65"/>
    <mergeCell ref="A66:I66"/>
    <mergeCell ref="A67:I77"/>
    <mergeCell ref="B62:C62"/>
    <mergeCell ref="D62:E62"/>
    <mergeCell ref="H62:I62"/>
    <mergeCell ref="B63:C63"/>
    <mergeCell ref="D63:E63"/>
    <mergeCell ref="H63:I63"/>
  </mergeCells>
  <dataValidations count="1">
    <dataValidation type="list" allowBlank="1" showInputMessage="1" showErrorMessage="1" sqref="G47 F35:G42 F18:G20 F25:G32 F60:G63 F48:G57" xr:uid="{01A23D58-94F4-4093-809F-5DEC279D9754}">
      <formula1>$M$3:$M$7</formula1>
    </dataValidation>
  </dataValidations>
  <printOptions horizontalCentered="1"/>
  <pageMargins left="0.25" right="0.25" top="0.75" bottom="0.5" header="0.375" footer="0.3"/>
  <pageSetup scale="65" fitToHeight="11" orientation="landscape" r:id="rId1"/>
  <headerFooter>
    <oddHeader xml:space="preserve">&amp;L&amp;"Arial,Bold Italic"&amp;KC00000Rexnord Confidential&amp;C&amp;"Arial,Bold"&amp;18Supplier On-Site Assessment Summary&amp;RPage &amp;P of &amp;N      </oddHeader>
    <oddFooter>&amp;LRSQ-004 v.4&amp;CPrinted Copies are Uncontrolled Documents</oddFooter>
  </headerFooter>
  <rowBreaks count="2" manualBreakCount="2">
    <brk id="38" max="9" man="1"/>
    <brk id="64"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4B4F1-7556-41E9-A175-5710D09C9CE6}">
  <sheetPr>
    <tabColor rgb="FF00B0F0"/>
  </sheetPr>
  <dimension ref="A1:C4"/>
  <sheetViews>
    <sheetView workbookViewId="0">
      <selection activeCell="A2" sqref="A2"/>
    </sheetView>
  </sheetViews>
  <sheetFormatPr defaultColWidth="8.81640625" defaultRowHeight="12.5" x14ac:dyDescent="0.25"/>
  <cols>
    <col min="1" max="1" width="10.1796875" style="137" customWidth="1"/>
    <col min="2" max="2" width="56.26953125" style="137" customWidth="1"/>
    <col min="3" max="3" width="122" style="137" customWidth="1"/>
    <col min="4" max="16384" width="8.81640625" style="137"/>
  </cols>
  <sheetData>
    <row r="1" spans="1:3" ht="17.5" customHeight="1" x14ac:dyDescent="0.25">
      <c r="A1" s="217" t="s">
        <v>613</v>
      </c>
      <c r="B1" s="218" t="s">
        <v>614</v>
      </c>
      <c r="C1" s="219" t="s">
        <v>615</v>
      </c>
    </row>
    <row r="2" spans="1:3" ht="128.5" customHeight="1" x14ac:dyDescent="0.25">
      <c r="A2" s="220">
        <v>14.7</v>
      </c>
      <c r="B2" s="138" t="s">
        <v>616</v>
      </c>
      <c r="C2" s="221" t="s">
        <v>617</v>
      </c>
    </row>
    <row r="3" spans="1:3" ht="257.5" customHeight="1" x14ac:dyDescent="0.25">
      <c r="A3" s="220">
        <v>14.19</v>
      </c>
      <c r="B3" s="138" t="s">
        <v>618</v>
      </c>
      <c r="C3" s="221" t="s">
        <v>619</v>
      </c>
    </row>
    <row r="4" spans="1:3" ht="111.65" customHeight="1" thickBot="1" x14ac:dyDescent="0.3">
      <c r="A4" s="222">
        <v>15.12</v>
      </c>
      <c r="B4" s="223" t="s">
        <v>608</v>
      </c>
      <c r="C4" s="224" t="s">
        <v>620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3"/>
    <pageSetUpPr fitToPage="1"/>
  </sheetPr>
  <dimension ref="A1:BI168"/>
  <sheetViews>
    <sheetView showGridLines="0" topLeftCell="A58" zoomScaleNormal="100" zoomScaleSheetLayoutView="100" workbookViewId="0">
      <selection activeCell="A69" sqref="A69:I69"/>
    </sheetView>
  </sheetViews>
  <sheetFormatPr defaultColWidth="9.1796875" defaultRowHeight="13" x14ac:dyDescent="0.3"/>
  <cols>
    <col min="1" max="1" width="3" style="1" customWidth="1"/>
    <col min="2" max="2" width="13.81640625" style="1" customWidth="1"/>
    <col min="3" max="3" width="28.26953125" style="1" customWidth="1"/>
    <col min="4" max="4" width="19.54296875" style="1" customWidth="1"/>
    <col min="5" max="5" width="42.7265625" style="1" customWidth="1"/>
    <col min="6" max="7" width="9.36328125" style="1" customWidth="1"/>
    <col min="8" max="8" width="13.81640625" style="1" customWidth="1"/>
    <col min="9" max="9" width="22.26953125" style="1" customWidth="1"/>
    <col min="10" max="10" width="1.26953125" style="29" customWidth="1"/>
    <col min="11" max="39" width="9.1796875" style="29"/>
    <col min="40" max="16384" width="9.1796875" style="1"/>
  </cols>
  <sheetData>
    <row r="1" spans="1:61" ht="18" customHeight="1" x14ac:dyDescent="0.4">
      <c r="A1" s="456"/>
      <c r="B1" s="457"/>
      <c r="C1" s="457"/>
      <c r="D1" s="457"/>
      <c r="E1" s="457"/>
      <c r="F1" s="457"/>
      <c r="G1" s="457"/>
      <c r="H1" s="457"/>
      <c r="I1" s="458"/>
    </row>
    <row r="2" spans="1:61" ht="18" customHeight="1" x14ac:dyDescent="0.5">
      <c r="A2" s="321" t="s">
        <v>661</v>
      </c>
      <c r="B2" s="322"/>
      <c r="C2" s="322"/>
      <c r="D2" s="322"/>
      <c r="E2" s="322"/>
      <c r="F2" s="322"/>
      <c r="G2" s="322"/>
      <c r="H2" s="322"/>
      <c r="I2" s="227"/>
    </row>
    <row r="3" spans="1:61" ht="18" customHeight="1" x14ac:dyDescent="0.35">
      <c r="A3" s="459" t="s">
        <v>543</v>
      </c>
      <c r="B3" s="414"/>
      <c r="C3" s="414"/>
      <c r="D3" s="414"/>
      <c r="E3" s="414"/>
      <c r="F3" s="414"/>
      <c r="G3" s="414"/>
      <c r="H3" s="414"/>
      <c r="I3" s="228" t="str">
        <f>IF(AND((SUM(G23:G34)/3)=SUM(H23:H34),H35&lt;(G35/3)),"ESG AUDIT ONLY","")</f>
        <v/>
      </c>
    </row>
    <row r="4" spans="1:61" ht="18" customHeight="1" x14ac:dyDescent="0.35">
      <c r="A4" s="44"/>
      <c r="B4" s="45"/>
      <c r="C4" s="45"/>
      <c r="D4" s="45"/>
      <c r="E4" s="45"/>
      <c r="F4" s="45"/>
      <c r="G4" s="45"/>
      <c r="H4" s="201" t="s">
        <v>22</v>
      </c>
      <c r="I4" s="202">
        <f>IF(AND((SUM(G23:G34)/3)=SUM(H23:H34),H35&lt;(G35/3)),I35,IF(SUM(I23:I35)=0,0,AVERAGE(I23:I35)))</f>
        <v>0</v>
      </c>
    </row>
    <row r="5" spans="1:61" ht="18" customHeight="1" thickBot="1" x14ac:dyDescent="0.4">
      <c r="A5" s="47"/>
      <c r="B5" s="48"/>
      <c r="C5" s="48"/>
      <c r="D5" s="48"/>
      <c r="E5" s="48"/>
      <c r="F5" s="48"/>
      <c r="G5" s="48"/>
      <c r="H5" s="203" t="s">
        <v>662</v>
      </c>
      <c r="I5" s="204">
        <f>IF(AND((SUM(G43:G54)/3)=SUM(H43:H54),H55&lt;(G55/3)),I55,IF(SUM(I43:I55)=0,0,AVERAGE(I43:I55)))</f>
        <v>0</v>
      </c>
    </row>
    <row r="6" spans="1:61" ht="6.75" customHeight="1" x14ac:dyDescent="0.3">
      <c r="A6" s="44"/>
      <c r="B6" s="45"/>
      <c r="C6" s="45"/>
      <c r="D6" s="45"/>
      <c r="E6" s="45"/>
      <c r="F6" s="45"/>
      <c r="G6" s="45"/>
      <c r="H6" s="45"/>
      <c r="I6" s="49"/>
    </row>
    <row r="7" spans="1:61" ht="22.25" customHeight="1" x14ac:dyDescent="0.3">
      <c r="A7" s="389" t="s">
        <v>23</v>
      </c>
      <c r="B7" s="286"/>
      <c r="C7" s="286"/>
      <c r="D7" s="286"/>
      <c r="E7" s="286"/>
      <c r="F7" s="286"/>
      <c r="G7" s="286"/>
      <c r="H7" s="286"/>
      <c r="I7" s="390"/>
      <c r="O7" s="37" t="s">
        <v>19</v>
      </c>
      <c r="AN7" s="29"/>
      <c r="AO7" s="29"/>
      <c r="AP7" s="29"/>
      <c r="AQ7" s="29"/>
      <c r="AR7" s="29"/>
      <c r="AS7" s="29"/>
      <c r="AT7" s="29"/>
      <c r="AU7" s="29"/>
      <c r="AV7" s="29"/>
      <c r="AW7" s="29"/>
      <c r="AX7" s="29"/>
      <c r="AY7" s="29"/>
      <c r="AZ7" s="29"/>
      <c r="BA7" s="29"/>
      <c r="BB7" s="29"/>
      <c r="BC7" s="29"/>
      <c r="BD7" s="29"/>
      <c r="BE7" s="29"/>
      <c r="BF7" s="29"/>
      <c r="BG7" s="29"/>
      <c r="BH7" s="29"/>
      <c r="BI7" s="29"/>
    </row>
    <row r="8" spans="1:61" ht="15" customHeight="1" x14ac:dyDescent="0.3">
      <c r="A8" s="416" t="s">
        <v>24</v>
      </c>
      <c r="B8" s="290"/>
      <c r="C8" s="226">
        <f>'Assessment Form'!C7</f>
        <v>0</v>
      </c>
      <c r="D8" s="117"/>
      <c r="E8" s="119" t="s">
        <v>25</v>
      </c>
      <c r="F8" s="420">
        <f>'Assessment Form'!F7</f>
        <v>0</v>
      </c>
      <c r="G8" s="420"/>
      <c r="H8" s="420"/>
      <c r="I8" s="421"/>
      <c r="M8" s="36"/>
      <c r="AN8" s="29"/>
      <c r="AO8" s="29"/>
      <c r="AP8" s="29"/>
      <c r="AQ8" s="29"/>
      <c r="AR8" s="29"/>
      <c r="AS8" s="29"/>
      <c r="AT8" s="29"/>
      <c r="AU8" s="29"/>
      <c r="AV8" s="29"/>
      <c r="AW8" s="29"/>
      <c r="AX8" s="29"/>
      <c r="AY8" s="29"/>
      <c r="AZ8" s="29"/>
      <c r="BA8" s="29"/>
      <c r="BB8" s="29"/>
      <c r="BC8" s="29"/>
      <c r="BD8" s="29"/>
      <c r="BE8" s="29"/>
      <c r="BF8" s="29"/>
      <c r="BG8" s="29"/>
    </row>
    <row r="9" spans="1:61" ht="15" customHeight="1" x14ac:dyDescent="0.3">
      <c r="A9" s="409" t="s">
        <v>26</v>
      </c>
      <c r="B9" s="288"/>
      <c r="C9" s="226">
        <f>'Assessment Form'!C8</f>
        <v>0</v>
      </c>
      <c r="D9" s="54"/>
      <c r="E9" s="56" t="s">
        <v>27</v>
      </c>
      <c r="F9" s="420">
        <f>'Assessment Form'!F8</f>
        <v>0</v>
      </c>
      <c r="G9" s="420"/>
      <c r="H9" s="420"/>
      <c r="I9" s="421"/>
      <c r="M9" s="36"/>
      <c r="AN9" s="29"/>
      <c r="AO9" s="29"/>
      <c r="AP9" s="29"/>
      <c r="AQ9" s="29"/>
      <c r="AR9" s="29"/>
      <c r="AS9" s="29"/>
      <c r="AT9" s="29"/>
      <c r="AU9" s="29"/>
      <c r="AV9" s="29"/>
      <c r="AW9" s="29"/>
      <c r="AX9" s="29"/>
      <c r="AY9" s="29"/>
      <c r="AZ9" s="29"/>
      <c r="BA9" s="29"/>
      <c r="BB9" s="29"/>
      <c r="BC9" s="29"/>
      <c r="BD9" s="29"/>
      <c r="BE9" s="29"/>
      <c r="BF9" s="29"/>
      <c r="BG9" s="29"/>
    </row>
    <row r="10" spans="1:61" ht="15" customHeight="1" x14ac:dyDescent="0.3">
      <c r="A10" s="409" t="s">
        <v>28</v>
      </c>
      <c r="B10" s="288"/>
      <c r="C10" s="226">
        <f>'Assessment Form'!C9</f>
        <v>0</v>
      </c>
      <c r="D10" s="54"/>
      <c r="E10" s="56" t="s">
        <v>29</v>
      </c>
      <c r="F10" s="420">
        <f>'Assessment Form'!F9</f>
        <v>0</v>
      </c>
      <c r="G10" s="420"/>
      <c r="H10" s="420"/>
      <c r="I10" s="421"/>
      <c r="AN10" s="29"/>
      <c r="AO10" s="29"/>
      <c r="AP10" s="29"/>
      <c r="AQ10" s="29"/>
      <c r="AR10" s="29"/>
      <c r="AS10" s="29"/>
      <c r="AT10" s="29"/>
      <c r="AU10" s="29"/>
      <c r="AV10" s="29"/>
      <c r="AW10" s="29"/>
      <c r="AX10" s="29"/>
      <c r="AY10" s="29"/>
      <c r="AZ10" s="29"/>
      <c r="BA10" s="29"/>
      <c r="BB10" s="29"/>
      <c r="BC10" s="29"/>
      <c r="BD10" s="29"/>
      <c r="BE10" s="29"/>
      <c r="BF10" s="29"/>
      <c r="BG10" s="29"/>
    </row>
    <row r="11" spans="1:61" ht="6.65" customHeight="1" x14ac:dyDescent="0.3">
      <c r="A11" s="120"/>
      <c r="B11" s="114"/>
      <c r="C11" s="114"/>
      <c r="D11" s="105"/>
      <c r="E11" s="105"/>
      <c r="F11" s="115"/>
      <c r="G11" s="115"/>
      <c r="H11" s="114"/>
      <c r="I11" s="121"/>
      <c r="AN11" s="29"/>
      <c r="AO11" s="29"/>
      <c r="AP11" s="29"/>
      <c r="AQ11" s="29"/>
      <c r="AR11" s="29"/>
      <c r="AS11" s="29"/>
      <c r="AT11" s="29"/>
      <c r="AU11" s="29"/>
      <c r="AV11" s="29"/>
      <c r="AW11" s="29"/>
      <c r="AX11" s="29"/>
      <c r="AY11" s="29"/>
      <c r="AZ11" s="29"/>
      <c r="BA11" s="29"/>
      <c r="BB11" s="29"/>
      <c r="BC11" s="29"/>
      <c r="BD11" s="29"/>
      <c r="BE11" s="29"/>
      <c r="BF11" s="29"/>
      <c r="BG11" s="29"/>
    </row>
    <row r="12" spans="1:61" ht="22.25" customHeight="1" x14ac:dyDescent="0.3">
      <c r="A12" s="389" t="s">
        <v>30</v>
      </c>
      <c r="B12" s="286"/>
      <c r="C12" s="286"/>
      <c r="D12" s="286"/>
      <c r="E12" s="286"/>
      <c r="F12" s="422"/>
      <c r="G12" s="422"/>
      <c r="H12" s="422"/>
      <c r="I12" s="390"/>
      <c r="AN12" s="29"/>
      <c r="AO12" s="29"/>
      <c r="AP12" s="29"/>
      <c r="AQ12" s="29"/>
      <c r="AR12" s="29"/>
      <c r="AS12" s="29"/>
      <c r="AT12" s="29"/>
      <c r="AU12" s="29"/>
      <c r="AV12" s="29"/>
      <c r="AW12" s="29"/>
      <c r="AX12" s="29"/>
      <c r="AY12" s="29"/>
      <c r="AZ12" s="29"/>
      <c r="BA12" s="29"/>
      <c r="BB12" s="29"/>
      <c r="BC12" s="29"/>
      <c r="BD12" s="29"/>
      <c r="BE12" s="29"/>
      <c r="BF12" s="29"/>
      <c r="BG12" s="29"/>
    </row>
    <row r="13" spans="1:61" ht="15.65" customHeight="1" x14ac:dyDescent="0.3">
      <c r="A13" s="409" t="s">
        <v>656</v>
      </c>
      <c r="B13" s="288"/>
      <c r="C13" s="216"/>
      <c r="D13" s="119" t="s">
        <v>538</v>
      </c>
      <c r="E13" s="205"/>
      <c r="F13" s="290" t="s">
        <v>539</v>
      </c>
      <c r="G13" s="290"/>
      <c r="H13" s="290"/>
      <c r="I13" s="207"/>
      <c r="AN13" s="29"/>
      <c r="AO13" s="29"/>
      <c r="AP13" s="29"/>
      <c r="AQ13" s="29"/>
      <c r="AR13" s="29"/>
      <c r="AS13" s="29"/>
      <c r="AT13" s="29"/>
      <c r="AU13" s="29"/>
      <c r="AV13" s="29"/>
      <c r="AW13" s="29"/>
      <c r="AX13" s="29"/>
      <c r="AY13" s="29"/>
      <c r="AZ13" s="29"/>
      <c r="BA13" s="29"/>
      <c r="BB13" s="29"/>
      <c r="BC13" s="29"/>
      <c r="BD13" s="29"/>
      <c r="BE13" s="29"/>
      <c r="BF13" s="29"/>
      <c r="BG13" s="29"/>
    </row>
    <row r="14" spans="1:61" ht="15.65" customHeight="1" x14ac:dyDescent="0.3">
      <c r="A14" s="409" t="s">
        <v>31</v>
      </c>
      <c r="B14" s="288"/>
      <c r="C14" s="216"/>
      <c r="D14" s="56" t="s">
        <v>544</v>
      </c>
      <c r="E14" s="205"/>
      <c r="F14" s="288" t="s">
        <v>545</v>
      </c>
      <c r="G14" s="288"/>
      <c r="H14" s="288"/>
      <c r="I14" s="208"/>
      <c r="AN14" s="29"/>
      <c r="AO14" s="29"/>
      <c r="AP14" s="29"/>
      <c r="AQ14" s="29"/>
      <c r="AR14" s="29"/>
      <c r="AS14" s="29"/>
      <c r="AT14" s="29"/>
      <c r="AU14" s="29"/>
      <c r="AV14" s="29"/>
      <c r="AW14" s="29"/>
      <c r="AX14" s="29"/>
      <c r="AY14" s="29"/>
      <c r="AZ14" s="29"/>
      <c r="BA14" s="29"/>
      <c r="BB14" s="29"/>
      <c r="BC14" s="29"/>
      <c r="BD14" s="29"/>
      <c r="BE14" s="29"/>
      <c r="BF14" s="29"/>
      <c r="BG14" s="29"/>
    </row>
    <row r="15" spans="1:61" ht="15.65" customHeight="1" x14ac:dyDescent="0.3">
      <c r="A15" s="409" t="s">
        <v>32</v>
      </c>
      <c r="B15" s="288"/>
      <c r="C15" s="216"/>
      <c r="D15" s="123" t="s">
        <v>546</v>
      </c>
      <c r="E15" s="205"/>
      <c r="F15" s="288" t="s">
        <v>547</v>
      </c>
      <c r="G15" s="288"/>
      <c r="H15" s="288"/>
      <c r="I15" s="208"/>
      <c r="AN15" s="29"/>
      <c r="AO15" s="29"/>
      <c r="AP15" s="29"/>
      <c r="AQ15" s="29"/>
      <c r="AR15" s="29"/>
      <c r="AS15" s="29"/>
      <c r="AT15" s="29"/>
      <c r="AU15" s="29"/>
      <c r="AV15" s="29"/>
      <c r="AW15" s="29"/>
      <c r="AX15" s="29"/>
      <c r="AY15" s="29"/>
      <c r="AZ15" s="29"/>
      <c r="BA15" s="29"/>
      <c r="BB15" s="29"/>
      <c r="BC15" s="29"/>
      <c r="BD15" s="29"/>
      <c r="BE15" s="29"/>
      <c r="BF15" s="29"/>
      <c r="BG15" s="29"/>
    </row>
    <row r="16" spans="1:61" ht="8.25" customHeight="1" x14ac:dyDescent="0.3">
      <c r="A16" s="120"/>
      <c r="B16" s="114"/>
      <c r="C16" s="114"/>
      <c r="D16" s="24"/>
      <c r="E16" s="24"/>
      <c r="F16" s="24"/>
      <c r="G16" s="24"/>
      <c r="H16" s="24"/>
      <c r="I16" s="26"/>
      <c r="AN16" s="29"/>
      <c r="AO16" s="29"/>
      <c r="AP16" s="29"/>
      <c r="AQ16" s="29"/>
      <c r="AR16" s="29"/>
      <c r="AS16" s="29"/>
      <c r="AT16" s="29"/>
      <c r="AU16" s="29"/>
      <c r="AV16" s="29"/>
      <c r="AW16" s="29"/>
      <c r="AX16" s="29"/>
      <c r="AY16" s="29"/>
      <c r="AZ16" s="29"/>
      <c r="BA16" s="29"/>
      <c r="BB16" s="29"/>
    </row>
    <row r="17" spans="1:9" ht="5.25" customHeight="1" x14ac:dyDescent="0.3">
      <c r="A17" s="44"/>
      <c r="B17" s="45"/>
      <c r="C17" s="45"/>
      <c r="D17" s="45"/>
      <c r="E17" s="45"/>
      <c r="F17" s="45"/>
      <c r="G17" s="45"/>
      <c r="H17" s="45"/>
      <c r="I17" s="49"/>
    </row>
    <row r="18" spans="1:9" ht="5.25" customHeight="1" thickBot="1" x14ac:dyDescent="0.35">
      <c r="A18" s="44"/>
      <c r="B18" s="45"/>
      <c r="C18" s="45"/>
      <c r="D18" s="45"/>
      <c r="E18" s="45"/>
      <c r="F18" s="45"/>
      <c r="G18" s="45"/>
      <c r="H18" s="45"/>
      <c r="I18" s="49"/>
    </row>
    <row r="19" spans="1:9" ht="17.25" customHeight="1" x14ac:dyDescent="0.3">
      <c r="A19" s="446" t="s">
        <v>446</v>
      </c>
      <c r="B19" s="447"/>
      <c r="C19" s="447"/>
      <c r="D19" s="447"/>
      <c r="E19" s="447"/>
      <c r="F19" s="447"/>
      <c r="G19" s="447"/>
      <c r="H19" s="447"/>
      <c r="I19" s="448"/>
    </row>
    <row r="20" spans="1:9" x14ac:dyDescent="0.3">
      <c r="A20" s="44"/>
      <c r="B20" s="45"/>
      <c r="C20" s="45"/>
      <c r="D20" s="45"/>
      <c r="E20" s="45"/>
      <c r="F20" s="45"/>
      <c r="G20" s="45"/>
      <c r="H20" s="45"/>
      <c r="I20" s="49"/>
    </row>
    <row r="21" spans="1:9" x14ac:dyDescent="0.3">
      <c r="A21" s="44"/>
      <c r="B21" s="45"/>
      <c r="C21" s="45"/>
      <c r="D21" s="45"/>
      <c r="E21" s="417" t="s">
        <v>447</v>
      </c>
      <c r="F21" s="418" t="s">
        <v>638</v>
      </c>
      <c r="G21" s="419"/>
      <c r="H21" s="206" t="s">
        <v>636</v>
      </c>
      <c r="I21" s="449" t="s">
        <v>1</v>
      </c>
    </row>
    <row r="22" spans="1:9" x14ac:dyDescent="0.3">
      <c r="A22" s="44"/>
      <c r="B22" s="45"/>
      <c r="C22" s="45"/>
      <c r="D22" s="45"/>
      <c r="E22" s="417"/>
      <c r="F22" s="149" t="s">
        <v>41</v>
      </c>
      <c r="G22" s="149" t="s">
        <v>42</v>
      </c>
      <c r="H22" s="149" t="s">
        <v>637</v>
      </c>
      <c r="I22" s="449"/>
    </row>
    <row r="23" spans="1:9" x14ac:dyDescent="0.3">
      <c r="A23" s="44"/>
      <c r="B23" s="45"/>
      <c r="C23" s="45"/>
      <c r="D23" s="45"/>
      <c r="E23" s="101" t="s">
        <v>45</v>
      </c>
      <c r="F23" s="53">
        <f>'Assessment Form'!G24</f>
        <v>0</v>
      </c>
      <c r="G23" s="53">
        <f>COUNTIF('Assessment Form'!F17:F23,0)*3+COUNTIF('Assessment Form'!F17:F23,1)*3+COUNTIF('Assessment Form'!F17:F23,2)*3+COUNTIF('Assessment Form'!F17:F23,3)*3+COUNTIF('Assessment Form'!F17:F23,"")*3-COUNTIF('Assessment Form'!F17:F23,"N/A")*3</f>
        <v>21</v>
      </c>
      <c r="H23" s="210">
        <f>COUNTIF('Assessment Form'!F17:F23,"")</f>
        <v>7</v>
      </c>
      <c r="I23" s="52">
        <f>IF(G23&gt;1,F23/G23,)</f>
        <v>0</v>
      </c>
    </row>
    <row r="24" spans="1:9" x14ac:dyDescent="0.3">
      <c r="A24" s="44"/>
      <c r="B24" s="45"/>
      <c r="C24" s="45"/>
      <c r="D24" s="45"/>
      <c r="E24" s="101" t="s">
        <v>43</v>
      </c>
      <c r="F24" s="53">
        <f>'Assessment Form'!F31</f>
        <v>0</v>
      </c>
      <c r="G24" s="53">
        <f>COUNTIF('Assessment Form'!F27:F30,0)*3+COUNTIF('Assessment Form'!F27:F30,1)*3+COUNTIF('Assessment Form'!F27:F30,2)*3+COUNTIF('Assessment Form'!F27:F30,3)*3+COUNTIF('Assessment Form'!F27:F30,"")*3-COUNTIF('Assessment Form'!F27:F30,"N/A")*3</f>
        <v>12</v>
      </c>
      <c r="H24" s="210">
        <f>COUNTIF('Assessment Form'!F27:F30,"")</f>
        <v>4</v>
      </c>
      <c r="I24" s="52">
        <f t="shared" ref="I24:I34" si="0">IF(G24&gt;1,F24/G24,)</f>
        <v>0</v>
      </c>
    </row>
    <row r="25" spans="1:9" x14ac:dyDescent="0.3">
      <c r="A25" s="44"/>
      <c r="B25" s="45"/>
      <c r="C25" s="45"/>
      <c r="D25" s="45"/>
      <c r="E25" s="101" t="s">
        <v>47</v>
      </c>
      <c r="F25" s="53">
        <f>'Assessment Form'!F40</f>
        <v>0</v>
      </c>
      <c r="G25" s="53">
        <f>COUNTIF('Assessment Form'!F34:F39,0)*3+COUNTIF('Assessment Form'!F34:F39,1)*3+COUNTIF('Assessment Form'!F34:F39,2)*3+COUNTIF('Assessment Form'!F34:F39,3)*3+COUNTIF('Assessment Form'!F34:F39,"")*3-COUNTIF('Assessment Form'!F34:F39,"N/A")*3</f>
        <v>18</v>
      </c>
      <c r="H25" s="210">
        <f>COUNTIF('Assessment Form'!F34:F39,"")</f>
        <v>6</v>
      </c>
      <c r="I25" s="52">
        <f t="shared" si="0"/>
        <v>0</v>
      </c>
    </row>
    <row r="26" spans="1:9" x14ac:dyDescent="0.3">
      <c r="A26" s="44"/>
      <c r="B26" s="45"/>
      <c r="C26" s="45"/>
      <c r="D26" s="45"/>
      <c r="E26" s="101" t="s">
        <v>49</v>
      </c>
      <c r="F26" s="53">
        <f>'Assessment Form'!F47</f>
        <v>0</v>
      </c>
      <c r="G26" s="53">
        <f>COUNTIF('Assessment Form'!F43:F46,0)*3+COUNTIF('Assessment Form'!F43:F46,1)*3+COUNTIF('Assessment Form'!F43:F46,2)*3+COUNTIF('Assessment Form'!F43:F46,3)*3+COUNTIF('Assessment Form'!F43:F46,"")*3-COUNTIF('Assessment Form'!F43:F46,"N/A")*3</f>
        <v>12</v>
      </c>
      <c r="H26" s="210">
        <f>COUNTIF('Assessment Form'!F43:F46,"")</f>
        <v>4</v>
      </c>
      <c r="I26" s="52">
        <f t="shared" si="0"/>
        <v>0</v>
      </c>
    </row>
    <row r="27" spans="1:9" x14ac:dyDescent="0.3">
      <c r="A27" s="44"/>
      <c r="B27" s="45"/>
      <c r="C27" s="45"/>
      <c r="D27" s="45"/>
      <c r="E27" s="101" t="s">
        <v>50</v>
      </c>
      <c r="F27" s="53">
        <f>'Assessment Form'!F54</f>
        <v>0</v>
      </c>
      <c r="G27" s="53">
        <f>COUNTIF('Assessment Form'!F50:F53,0)*3+COUNTIF('Assessment Form'!F50:F53,1)*3+COUNTIF('Assessment Form'!F50:F53,2)*3+COUNTIF('Assessment Form'!F50:F53,3)*3+COUNTIF('Assessment Form'!F50:F53,"")*3-COUNTIF('Assessment Form'!F50:F53,"N/A")*3</f>
        <v>12</v>
      </c>
      <c r="H27" s="210">
        <f>COUNTIF('Assessment Form'!F50:F53,"")</f>
        <v>4</v>
      </c>
      <c r="I27" s="52">
        <f t="shared" si="0"/>
        <v>0</v>
      </c>
    </row>
    <row r="28" spans="1:9" x14ac:dyDescent="0.3">
      <c r="A28" s="44"/>
      <c r="B28" s="45"/>
      <c r="C28" s="45"/>
      <c r="D28" s="45"/>
      <c r="E28" s="101" t="s">
        <v>442</v>
      </c>
      <c r="F28" s="53">
        <f>'Assessment Form'!F93</f>
        <v>0</v>
      </c>
      <c r="G28" s="53">
        <f>COUNTIF('Assessment Form'!F57:F92,0)*3+COUNTIF('Assessment Form'!F57:F92,1)*3+COUNTIF('Assessment Form'!F57:F92,2)*3+COUNTIF('Assessment Form'!F57:F92,3)*3+COUNTIF('Assessment Form'!F57:F92,"")*3-COUNTIF('Assessment Form'!F57:F92,"N/A")*3</f>
        <v>108</v>
      </c>
      <c r="H28" s="210">
        <f>COUNTIF('Assessment Form'!F57:F92,"")</f>
        <v>36</v>
      </c>
      <c r="I28" s="52">
        <f t="shared" si="0"/>
        <v>0</v>
      </c>
    </row>
    <row r="29" spans="1:9" x14ac:dyDescent="0.3">
      <c r="A29" s="44"/>
      <c r="B29" s="45"/>
      <c r="C29" s="45"/>
      <c r="D29" s="45"/>
      <c r="E29" s="101" t="s">
        <v>48</v>
      </c>
      <c r="F29" s="53">
        <f>'Assessment Form'!F100</f>
        <v>0</v>
      </c>
      <c r="G29" s="53">
        <f>COUNTIF('Assessment Form'!F96:F99,0)*3+COUNTIF('Assessment Form'!F96:F99,1)*3+COUNTIF('Assessment Form'!F96:F99,2)*3+COUNTIF('Assessment Form'!F96:F99,3)*3+COUNTIF('Assessment Form'!F96:F99,"")*3-COUNTIF('Assessment Form'!F96:F99,"N/A")*3</f>
        <v>12</v>
      </c>
      <c r="H29" s="210">
        <f>COUNTIF('Assessment Form'!F96:F99,"")</f>
        <v>4</v>
      </c>
      <c r="I29" s="52">
        <f t="shared" si="0"/>
        <v>0</v>
      </c>
    </row>
    <row r="30" spans="1:9" x14ac:dyDescent="0.3">
      <c r="A30" s="44"/>
      <c r="B30" s="45"/>
      <c r="C30" s="45"/>
      <c r="D30" s="45"/>
      <c r="E30" s="101" t="s">
        <v>44</v>
      </c>
      <c r="F30" s="53">
        <f>'Assessment Form'!F113</f>
        <v>0</v>
      </c>
      <c r="G30" s="53">
        <f>COUNTIF('Assessment Form'!F103:F112,0)*3+COUNTIF('Assessment Form'!F103:F112,1)*3+COUNTIF('Assessment Form'!F103:F112,2)*3+COUNTIF('Assessment Form'!F103:F112,3)*3+COUNTIF('Assessment Form'!F103:F112,"")*3-COUNTIF('Assessment Form'!F103:F112,"N/A")*3</f>
        <v>30</v>
      </c>
      <c r="H30" s="210">
        <f>COUNTIF('Assessment Form'!F103:F112,"")</f>
        <v>10</v>
      </c>
      <c r="I30" s="52">
        <f t="shared" si="0"/>
        <v>0</v>
      </c>
    </row>
    <row r="31" spans="1:9" x14ac:dyDescent="0.3">
      <c r="A31" s="44"/>
      <c r="B31" s="45"/>
      <c r="C31" s="45"/>
      <c r="D31" s="45"/>
      <c r="E31" s="101" t="s">
        <v>444</v>
      </c>
      <c r="F31" s="53">
        <f>'Assessment Form'!F124</f>
        <v>0</v>
      </c>
      <c r="G31" s="53">
        <f>COUNTIF('Assessment Form'!F116:F123,0)*3+COUNTIF('Assessment Form'!F116:F123,1)*3+COUNTIF('Assessment Form'!F116:F123,2)*3+COUNTIF('Assessment Form'!F116:F123,3)*3+COUNTIF('Assessment Form'!F116:F123,"")*3-COUNTIF('Assessment Form'!F116:F123,"N/A")*3</f>
        <v>24</v>
      </c>
      <c r="H31" s="210">
        <f>COUNTIF('Assessment Form'!F116:F123,"")</f>
        <v>8</v>
      </c>
      <c r="I31" s="52">
        <f t="shared" si="0"/>
        <v>0</v>
      </c>
    </row>
    <row r="32" spans="1:9" x14ac:dyDescent="0.3">
      <c r="A32" s="44"/>
      <c r="B32" s="45"/>
      <c r="C32" s="45"/>
      <c r="D32" s="45"/>
      <c r="E32" s="101" t="s">
        <v>51</v>
      </c>
      <c r="F32" s="53">
        <f>'Assessment Form'!F135</f>
        <v>0</v>
      </c>
      <c r="G32" s="53">
        <f>COUNTIF('Assessment Form'!F127:F134,0)*3+COUNTIF('Assessment Form'!F127:F134,1)*3+COUNTIF('Assessment Form'!F127:F134,2)*3+COUNTIF('Assessment Form'!F127:F134,3)*3+COUNTIF('Assessment Form'!F127:F134,"")*3-COUNTIF('Assessment Form'!F127:F134,"N/A")*3</f>
        <v>24</v>
      </c>
      <c r="H32" s="210">
        <f>COUNTIF('Assessment Form'!F127:F134,"")</f>
        <v>8</v>
      </c>
      <c r="I32" s="52">
        <f t="shared" si="0"/>
        <v>0</v>
      </c>
    </row>
    <row r="33" spans="1:39" x14ac:dyDescent="0.3">
      <c r="A33" s="44"/>
      <c r="B33" s="45"/>
      <c r="C33" s="45"/>
      <c r="D33" s="45"/>
      <c r="E33" s="101" t="s">
        <v>46</v>
      </c>
      <c r="F33" s="53">
        <f>'Assessment Form'!F145</f>
        <v>0</v>
      </c>
      <c r="G33" s="53">
        <f>COUNTIF('Assessment Form'!F138:F144,0)*3+COUNTIF('Assessment Form'!F138:F144,1)*3+COUNTIF('Assessment Form'!F138:F144,2)*3+COUNTIF('Assessment Form'!F138:F144,3)*3+COUNTIF('Assessment Form'!F138:F144,"")*3-COUNTIF('Assessment Form'!F138:F144,"N/A")*3</f>
        <v>21</v>
      </c>
      <c r="H33" s="210">
        <f>COUNTIF('Assessment Form'!F138:F144,"")</f>
        <v>7</v>
      </c>
      <c r="I33" s="52">
        <f t="shared" si="0"/>
        <v>0</v>
      </c>
    </row>
    <row r="34" spans="1:39" x14ac:dyDescent="0.3">
      <c r="A34" s="44"/>
      <c r="B34" s="45"/>
      <c r="C34" s="45"/>
      <c r="D34" s="45"/>
      <c r="E34" s="51" t="s">
        <v>641</v>
      </c>
      <c r="F34" s="53">
        <f>'Assessment Form'!F157</f>
        <v>0</v>
      </c>
      <c r="G34" s="53">
        <f>COUNTIF('Assessment Form'!F148:F156,0)*3+COUNTIF('Assessment Form'!F148:F156,1)*3+COUNTIF('Assessment Form'!F148:F156,2)*3+COUNTIF('Assessment Form'!F148:F156,3)*3+COUNTIF('Assessment Form'!F148:F156,"")*3-COUNTIF('Assessment Form'!F148:F156,"N/A")*3</f>
        <v>24</v>
      </c>
      <c r="H34" s="210">
        <f>COUNTIF('Assessment Form'!F148:F156,"")</f>
        <v>8</v>
      </c>
      <c r="I34" s="52">
        <f t="shared" si="0"/>
        <v>0</v>
      </c>
    </row>
    <row r="35" spans="1:39" x14ac:dyDescent="0.3">
      <c r="A35" s="44"/>
      <c r="B35" s="45"/>
      <c r="C35" s="45"/>
      <c r="D35" s="45"/>
      <c r="E35" s="101" t="s">
        <v>622</v>
      </c>
      <c r="F35" s="53">
        <f>IF(SUM(G62:G66)=0,"N/A",SUM(F62:F66))</f>
        <v>0</v>
      </c>
      <c r="G35" s="53">
        <f>SUM(G63:G67)</f>
        <v>102</v>
      </c>
      <c r="H35" s="210">
        <f>SUM(H63:H67)</f>
        <v>34</v>
      </c>
      <c r="I35" s="52">
        <f>IF(G35=0,"N/A",F35/G35)</f>
        <v>0</v>
      </c>
    </row>
    <row r="36" spans="1:39" ht="16.75" customHeight="1" x14ac:dyDescent="0.3">
      <c r="A36" s="44"/>
      <c r="B36" s="45"/>
      <c r="C36" s="45"/>
      <c r="D36" s="45"/>
      <c r="E36" s="214" t="s">
        <v>52</v>
      </c>
      <c r="F36" s="215" t="s">
        <v>19</v>
      </c>
      <c r="G36" s="215" t="s">
        <v>19</v>
      </c>
      <c r="H36" s="211" t="s">
        <v>19</v>
      </c>
      <c r="I36" s="212" t="s">
        <v>19</v>
      </c>
    </row>
    <row r="37" spans="1:39" ht="13.5" thickBot="1" x14ac:dyDescent="0.35">
      <c r="A37" s="47"/>
      <c r="B37" s="48"/>
      <c r="C37" s="48"/>
      <c r="D37" s="48"/>
      <c r="E37" s="48"/>
      <c r="F37" s="48"/>
      <c r="G37" s="48"/>
      <c r="H37" s="48"/>
      <c r="I37" s="50"/>
    </row>
    <row r="38" spans="1:39" ht="13.5" thickBot="1" x14ac:dyDescent="0.35">
      <c r="A38" s="44"/>
      <c r="B38" s="45"/>
      <c r="C38" s="45"/>
      <c r="D38" s="45"/>
      <c r="E38" s="45"/>
      <c r="F38" s="45"/>
      <c r="G38" s="45"/>
      <c r="H38" s="45"/>
      <c r="I38" s="49"/>
    </row>
    <row r="39" spans="1:39" s="4" customFormat="1" ht="17.25" customHeight="1" x14ac:dyDescent="0.25">
      <c r="A39" s="446" t="s">
        <v>663</v>
      </c>
      <c r="B39" s="447"/>
      <c r="C39" s="447"/>
      <c r="D39" s="447"/>
      <c r="E39" s="447"/>
      <c r="F39" s="447"/>
      <c r="G39" s="447"/>
      <c r="H39" s="447"/>
      <c r="I39" s="448"/>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row>
    <row r="40" spans="1:39" x14ac:dyDescent="0.3">
      <c r="A40" s="44"/>
      <c r="B40" s="45"/>
      <c r="C40" s="45"/>
      <c r="D40" s="45"/>
      <c r="E40" s="45"/>
      <c r="F40" s="45"/>
      <c r="G40" s="45"/>
      <c r="H40" s="45"/>
      <c r="I40" s="49"/>
    </row>
    <row r="41" spans="1:39" x14ac:dyDescent="0.3">
      <c r="A41" s="44"/>
      <c r="B41" s="45"/>
      <c r="C41" s="45"/>
      <c r="D41" s="45"/>
      <c r="E41" s="417" t="s">
        <v>664</v>
      </c>
      <c r="F41" s="418" t="s">
        <v>638</v>
      </c>
      <c r="G41" s="419"/>
      <c r="H41" s="206" t="s">
        <v>636</v>
      </c>
      <c r="I41" s="449" t="s">
        <v>1</v>
      </c>
    </row>
    <row r="42" spans="1:39" x14ac:dyDescent="0.3">
      <c r="A42" s="44"/>
      <c r="B42" s="45"/>
      <c r="C42" s="45"/>
      <c r="D42" s="45"/>
      <c r="E42" s="417"/>
      <c r="F42" s="149" t="s">
        <v>41</v>
      </c>
      <c r="G42" s="149" t="s">
        <v>42</v>
      </c>
      <c r="H42" s="206" t="s">
        <v>637</v>
      </c>
      <c r="I42" s="449"/>
    </row>
    <row r="43" spans="1:39" x14ac:dyDescent="0.3">
      <c r="A43" s="44"/>
      <c r="B43" s="45"/>
      <c r="C43" s="45"/>
      <c r="D43" s="45"/>
      <c r="E43" s="51" t="s">
        <v>45</v>
      </c>
      <c r="F43" s="53">
        <f>'Assessment Form'!G24</f>
        <v>0</v>
      </c>
      <c r="G43" s="53">
        <f>COUNTIF('Assessment Form'!G17:G23,0)*3+COUNTIF('Assessment Form'!G17:G23,1)*3+COUNTIF('Assessment Form'!G17:G23,2)*3+COUNTIF('Assessment Form'!G17:G23,3)*3+COUNTIF('Assessment Form'!G17:G23,"")*3</f>
        <v>21</v>
      </c>
      <c r="H43" s="210">
        <f>COUNTIF('Assessment Form'!G17:G23,"")</f>
        <v>7</v>
      </c>
      <c r="I43" s="213">
        <f>F43/G43</f>
        <v>0</v>
      </c>
    </row>
    <row r="44" spans="1:39" x14ac:dyDescent="0.3">
      <c r="A44" s="44"/>
      <c r="B44" s="45"/>
      <c r="C44" s="45"/>
      <c r="D44" s="45"/>
      <c r="E44" s="51" t="s">
        <v>43</v>
      </c>
      <c r="F44" s="53">
        <f>'Assessment Form'!G31</f>
        <v>0</v>
      </c>
      <c r="G44" s="53">
        <f>COUNTIF('Assessment Form'!G27:G30,0)*3+COUNTIF('Assessment Form'!G27:G30,1)*3+COUNTIF('Assessment Form'!G27:G30,2)*3+COUNTIF('Assessment Form'!G27:G30,3)*3+COUNTIF('Assessment Form'!G27:G30,"")*3</f>
        <v>12</v>
      </c>
      <c r="H44" s="210">
        <f>COUNTIF('Assessment Form'!G27:G30,"")</f>
        <v>4</v>
      </c>
      <c r="I44" s="213">
        <f t="shared" ref="I44:I56" si="1">F44/G44</f>
        <v>0</v>
      </c>
    </row>
    <row r="45" spans="1:39" x14ac:dyDescent="0.3">
      <c r="A45" s="44"/>
      <c r="B45" s="45"/>
      <c r="C45" s="45"/>
      <c r="D45" s="45"/>
      <c r="E45" s="51" t="s">
        <v>47</v>
      </c>
      <c r="F45" s="53">
        <f>'Assessment Form'!G40</f>
        <v>0</v>
      </c>
      <c r="G45" s="53">
        <f>COUNTIF('Assessment Form'!G34:G39,0)*3+COUNTIF('Assessment Form'!G34:G39,1)*3+COUNTIF('Assessment Form'!G34:G39,2)*3+COUNTIF('Assessment Form'!G34:G39,3)*3+COUNTIF('Assessment Form'!G34:G39,"")*3</f>
        <v>18</v>
      </c>
      <c r="H45" s="210">
        <f>COUNTIF('Assessment Form'!G34:G39,"")</f>
        <v>6</v>
      </c>
      <c r="I45" s="213">
        <f t="shared" si="1"/>
        <v>0</v>
      </c>
    </row>
    <row r="46" spans="1:39" x14ac:dyDescent="0.3">
      <c r="A46" s="44"/>
      <c r="B46" s="45"/>
      <c r="C46" s="45"/>
      <c r="D46" s="45"/>
      <c r="E46" s="51" t="s">
        <v>49</v>
      </c>
      <c r="F46" s="53">
        <f>'Assessment Form'!G47</f>
        <v>0</v>
      </c>
      <c r="G46" s="53">
        <f>COUNTIF('Assessment Form'!G43:G46,0)*3+COUNTIF('Assessment Form'!G43:G46,1)*3+COUNTIF('Assessment Form'!G43:G46,2)*3+COUNTIF('Assessment Form'!G43:G46,3)*3+COUNTIF('Assessment Form'!G43:G46,"")*3</f>
        <v>12</v>
      </c>
      <c r="H46" s="210">
        <f>COUNTIF('Assessment Form'!G43:G46,"")</f>
        <v>4</v>
      </c>
      <c r="I46" s="213">
        <f t="shared" si="1"/>
        <v>0</v>
      </c>
    </row>
    <row r="47" spans="1:39" x14ac:dyDescent="0.3">
      <c r="A47" s="44"/>
      <c r="B47" s="45"/>
      <c r="C47" s="45"/>
      <c r="D47" s="45"/>
      <c r="E47" s="51" t="s">
        <v>50</v>
      </c>
      <c r="F47" s="53">
        <f>'Assessment Form'!G54</f>
        <v>0</v>
      </c>
      <c r="G47" s="53">
        <f>COUNTIF('Assessment Form'!G50:G53,0)*3+COUNTIF('Assessment Form'!G50:G53,1)*3+COUNTIF('Assessment Form'!G50:G53,2)*3+COUNTIF('Assessment Form'!G50:G53,3)*3+COUNTIF('Assessment Form'!G50:G53,"")*3</f>
        <v>12</v>
      </c>
      <c r="H47" s="210">
        <f>COUNTIF('Assessment Form'!G50:G53,"")</f>
        <v>4</v>
      </c>
      <c r="I47" s="213">
        <f t="shared" si="1"/>
        <v>0</v>
      </c>
    </row>
    <row r="48" spans="1:39" x14ac:dyDescent="0.3">
      <c r="A48" s="44"/>
      <c r="B48" s="45"/>
      <c r="C48" s="45"/>
      <c r="D48" s="45"/>
      <c r="E48" s="51" t="s">
        <v>443</v>
      </c>
      <c r="F48" s="53">
        <f>'Assessment Form'!G93</f>
        <v>0</v>
      </c>
      <c r="G48" s="53">
        <f>COUNTIF('Assessment Form'!G57:G92,0)*3+COUNTIF('Assessment Form'!G57:G92,1)*3+COUNTIF('Assessment Form'!G57:G92,2)*3+COUNTIF('Assessment Form'!G57:G92,3)*3+COUNTIF('Assessment Form'!G57:G92,"")*3-COUNTIF('Assessment Form'!G57:G92,"N/A")*3</f>
        <v>108</v>
      </c>
      <c r="H48" s="210">
        <f>COUNTIF('Assessment Form'!G57:G92,"")</f>
        <v>36</v>
      </c>
      <c r="I48" s="213">
        <f t="shared" si="1"/>
        <v>0</v>
      </c>
    </row>
    <row r="49" spans="1:39" x14ac:dyDescent="0.3">
      <c r="A49" s="44"/>
      <c r="B49" s="45"/>
      <c r="C49" s="45"/>
      <c r="D49" s="45"/>
      <c r="E49" s="51" t="s">
        <v>48</v>
      </c>
      <c r="F49" s="53">
        <f>'Assessment Form'!G100</f>
        <v>0</v>
      </c>
      <c r="G49" s="53">
        <f>COUNTIF('Assessment Form'!G96:G99,0)*3+COUNTIF('Assessment Form'!G96:G99,1)*3+COUNTIF('Assessment Form'!G96:G99,2)*3+COUNTIF('Assessment Form'!G96:G99,3)*3+COUNTIF('Assessment Form'!G96:G99,"")*3</f>
        <v>12</v>
      </c>
      <c r="H49" s="210">
        <f>COUNTIF('Assessment Form'!G96:G99,"")</f>
        <v>4</v>
      </c>
      <c r="I49" s="213">
        <f t="shared" si="1"/>
        <v>0</v>
      </c>
    </row>
    <row r="50" spans="1:39" x14ac:dyDescent="0.3">
      <c r="A50" s="44"/>
      <c r="B50" s="45"/>
      <c r="C50" s="45"/>
      <c r="D50" s="45"/>
      <c r="E50" s="51" t="s">
        <v>44</v>
      </c>
      <c r="F50" s="53">
        <f>'Assessment Form'!G113</f>
        <v>0</v>
      </c>
      <c r="G50" s="53">
        <f>COUNTIF('Assessment Form'!G103:G112,0)*3+COUNTIF('Assessment Form'!G103:G112,1)*3+COUNTIF('Assessment Form'!G103:G112,2)*3+COUNTIF('Assessment Form'!G103:G112,3)*3+COUNTIF('Assessment Form'!G103:G112,"")*3</f>
        <v>30</v>
      </c>
      <c r="H50" s="210">
        <f>COUNTIF('Assessment Form'!G103:G112,"")</f>
        <v>10</v>
      </c>
      <c r="I50" s="213">
        <f t="shared" si="1"/>
        <v>0</v>
      </c>
    </row>
    <row r="51" spans="1:39" x14ac:dyDescent="0.3">
      <c r="A51" s="44"/>
      <c r="B51" s="45"/>
      <c r="C51" s="45"/>
      <c r="D51" s="45"/>
      <c r="E51" s="51" t="s">
        <v>444</v>
      </c>
      <c r="F51" s="53">
        <f>'Assessment Form'!G124</f>
        <v>0</v>
      </c>
      <c r="G51" s="53">
        <f>COUNTIF('Assessment Form'!G116:G123,0)*3+COUNTIF('Assessment Form'!G116:G123,1)*3+COUNTIF('Assessment Form'!G116:G123,2)*3+COUNTIF('Assessment Form'!G116:G123,3)*3+COUNTIF('Assessment Form'!G116:G123,"")*3</f>
        <v>24</v>
      </c>
      <c r="H51" s="210">
        <f>COUNTIF('Assessment Form'!G116:G123,"")</f>
        <v>8</v>
      </c>
      <c r="I51" s="213">
        <f t="shared" si="1"/>
        <v>0</v>
      </c>
    </row>
    <row r="52" spans="1:39" x14ac:dyDescent="0.3">
      <c r="A52" s="44"/>
      <c r="B52" s="45"/>
      <c r="C52" s="45"/>
      <c r="D52" s="45"/>
      <c r="E52" s="51" t="s">
        <v>51</v>
      </c>
      <c r="F52" s="53">
        <f>'Assessment Form'!G135</f>
        <v>0</v>
      </c>
      <c r="G52" s="53">
        <f>COUNTIF('Assessment Form'!G127:G134,0)*3+COUNTIF('Assessment Form'!G127:G134,1)*3+COUNTIF('Assessment Form'!G127:G134,2)*3+COUNTIF('Assessment Form'!G127:G134,3)*3+COUNTIF('Assessment Form'!G127:G134,"")*3</f>
        <v>24</v>
      </c>
      <c r="H52" s="210">
        <f>COUNTIF('Assessment Form'!G127:G134,"")</f>
        <v>8</v>
      </c>
      <c r="I52" s="213">
        <f t="shared" si="1"/>
        <v>0</v>
      </c>
    </row>
    <row r="53" spans="1:39" x14ac:dyDescent="0.3">
      <c r="A53" s="44"/>
      <c r="B53" s="45"/>
      <c r="C53" s="45"/>
      <c r="D53" s="45"/>
      <c r="E53" s="51" t="s">
        <v>46</v>
      </c>
      <c r="F53" s="53">
        <f>'Assessment Form'!G145</f>
        <v>0</v>
      </c>
      <c r="G53" s="53">
        <f>COUNTIF('Assessment Form'!G138:G144,0)*3+COUNTIF('Assessment Form'!G138:G144,1)*3+COUNTIF('Assessment Form'!G138:G144,2)*3+COUNTIF('Assessment Form'!G138:G144,3)*3+COUNTIF('Assessment Form'!G138:G144,"")*3</f>
        <v>21</v>
      </c>
      <c r="H53" s="210">
        <f>COUNTIF('Assessment Form'!G138:G144,"")</f>
        <v>7</v>
      </c>
      <c r="I53" s="213">
        <f t="shared" si="1"/>
        <v>0</v>
      </c>
    </row>
    <row r="54" spans="1:39" x14ac:dyDescent="0.3">
      <c r="A54" s="44"/>
      <c r="B54" s="45"/>
      <c r="C54" s="45"/>
      <c r="D54" s="45"/>
      <c r="E54" s="51" t="s">
        <v>641</v>
      </c>
      <c r="F54" s="53">
        <f>'Assessment Form'!G157</f>
        <v>0</v>
      </c>
      <c r="G54" s="53">
        <f>COUNTIF('Assessment Form'!G148:G156,0)*3+COUNTIF('Assessment Form'!G148:G156,1)*3+COUNTIF('Assessment Form'!G148:G156,2)*3+COUNTIF('Assessment Form'!G148:G156,3)*3+COUNTIF('Assessment Form'!G148:G156,"")*3-COUNTIF('Assessment Form'!G148:G156,"N/A")*3</f>
        <v>24</v>
      </c>
      <c r="H54" s="210">
        <f>COUNTIF('Assessment Form'!G148:G156,"")</f>
        <v>8</v>
      </c>
      <c r="I54" s="213">
        <f t="shared" si="1"/>
        <v>0</v>
      </c>
    </row>
    <row r="55" spans="1:39" x14ac:dyDescent="0.3">
      <c r="A55" s="44"/>
      <c r="B55" s="45"/>
      <c r="C55" s="45"/>
      <c r="D55" s="45"/>
      <c r="E55" s="101" t="s">
        <v>622</v>
      </c>
      <c r="F55" s="53">
        <f>IF(SUM(G72:G76)=0,"N/A",SUM(F72:F76))</f>
        <v>0</v>
      </c>
      <c r="G55" s="53">
        <f>SUM(G73:G77)</f>
        <v>102</v>
      </c>
      <c r="H55" s="210">
        <f>SUM(H73:H77)</f>
        <v>34</v>
      </c>
      <c r="I55" s="213">
        <f t="shared" si="1"/>
        <v>0</v>
      </c>
    </row>
    <row r="56" spans="1:39" ht="16.75" customHeight="1" x14ac:dyDescent="0.3">
      <c r="A56" s="44"/>
      <c r="B56" s="45"/>
      <c r="C56" s="45"/>
      <c r="D56" s="45"/>
      <c r="E56" s="214" t="s">
        <v>52</v>
      </c>
      <c r="F56" s="215">
        <f>'Assessment Form'!G182</f>
        <v>0</v>
      </c>
      <c r="G56" s="215">
        <f>COUNTIF('Assessment Form'!G160:G181,0)*3+COUNTIF('Assessment Form'!G160:G181,1)*3+COUNTIF('Assessment Form'!G160:G181,2)*3+COUNTIF('Assessment Form'!G160:G181,3)*3+COUNTIF('Assessment Form'!G160:G181,"")*3-COUNTIF('Assessment Form'!G160:G181,"N/A")*3</f>
        <v>66</v>
      </c>
      <c r="H56" s="211">
        <f>COUNTIF('Assessment Form'!G161:G182,"")</f>
        <v>21</v>
      </c>
      <c r="I56" s="212">
        <f t="shared" si="1"/>
        <v>0</v>
      </c>
    </row>
    <row r="57" spans="1:39" x14ac:dyDescent="0.3">
      <c r="A57" s="44"/>
      <c r="B57" s="45"/>
      <c r="C57" s="45"/>
      <c r="D57" s="45"/>
      <c r="E57" s="45"/>
      <c r="F57" s="45"/>
      <c r="G57" s="45"/>
      <c r="H57" s="45"/>
      <c r="I57" s="49"/>
    </row>
    <row r="58" spans="1:39" ht="13.5" thickBot="1" x14ac:dyDescent="0.35">
      <c r="A58" s="44"/>
      <c r="B58" s="45"/>
      <c r="C58" s="45"/>
      <c r="D58" s="45"/>
      <c r="E58" s="45"/>
      <c r="F58" s="45"/>
      <c r="G58" s="45"/>
      <c r="H58" s="45"/>
      <c r="I58" s="49"/>
    </row>
    <row r="59" spans="1:39" s="4" customFormat="1" ht="17.25" customHeight="1" x14ac:dyDescent="0.3">
      <c r="A59" s="446" t="s">
        <v>627</v>
      </c>
      <c r="B59" s="447"/>
      <c r="C59" s="447"/>
      <c r="D59" s="447"/>
      <c r="E59" s="447"/>
      <c r="F59" s="447"/>
      <c r="G59" s="447"/>
      <c r="H59" s="447"/>
      <c r="I59" s="448"/>
      <c r="J59" s="30"/>
      <c r="K59" s="30"/>
      <c r="L59" s="30"/>
      <c r="M59" s="30"/>
      <c r="N59" s="29"/>
      <c r="O59" s="29"/>
      <c r="P59" s="29"/>
      <c r="Q59" s="29"/>
      <c r="R59" s="29"/>
      <c r="S59" s="29"/>
      <c r="T59" s="30"/>
      <c r="U59" s="30"/>
      <c r="V59" s="30"/>
      <c r="W59" s="30"/>
      <c r="X59" s="30"/>
      <c r="Y59" s="30"/>
      <c r="Z59" s="30"/>
      <c r="AA59" s="30"/>
      <c r="AB59" s="30"/>
      <c r="AC59" s="30"/>
      <c r="AD59" s="30"/>
      <c r="AE59" s="30"/>
      <c r="AF59" s="30"/>
      <c r="AG59" s="30"/>
      <c r="AH59" s="30"/>
      <c r="AI59" s="30"/>
      <c r="AJ59" s="30"/>
      <c r="AK59" s="30"/>
      <c r="AL59" s="30"/>
      <c r="AM59" s="30"/>
    </row>
    <row r="60" spans="1:39" x14ac:dyDescent="0.3">
      <c r="A60" s="44"/>
      <c r="B60" s="45"/>
      <c r="C60" s="45"/>
      <c r="D60" s="45"/>
      <c r="E60" s="45"/>
      <c r="F60" s="45"/>
      <c r="G60" s="45"/>
      <c r="H60" s="45"/>
      <c r="I60" s="49"/>
    </row>
    <row r="61" spans="1:39" x14ac:dyDescent="0.3">
      <c r="A61" s="44"/>
      <c r="B61" s="45"/>
      <c r="C61" s="45"/>
      <c r="D61" s="45"/>
      <c r="E61" s="417" t="s">
        <v>664</v>
      </c>
      <c r="F61" s="418" t="s">
        <v>638</v>
      </c>
      <c r="G61" s="419"/>
      <c r="H61" s="206" t="s">
        <v>636</v>
      </c>
      <c r="I61" s="449" t="s">
        <v>1</v>
      </c>
    </row>
    <row r="62" spans="1:39" x14ac:dyDescent="0.3">
      <c r="A62" s="44"/>
      <c r="B62" s="45"/>
      <c r="C62" s="45"/>
      <c r="D62" s="45"/>
      <c r="E62" s="417"/>
      <c r="F62" s="206" t="s">
        <v>41</v>
      </c>
      <c r="G62" s="206" t="s">
        <v>42</v>
      </c>
      <c r="H62" s="206" t="s">
        <v>637</v>
      </c>
      <c r="I62" s="449"/>
    </row>
    <row r="63" spans="1:39" x14ac:dyDescent="0.3">
      <c r="A63" s="44"/>
      <c r="B63" s="45"/>
      <c r="C63" s="45"/>
      <c r="D63" s="45"/>
      <c r="E63" s="51" t="s">
        <v>548</v>
      </c>
      <c r="F63" s="53">
        <f>'ESG Assessment Form'!F21</f>
        <v>0</v>
      </c>
      <c r="G63" s="53">
        <f>COUNTIF('ESG Assessment Form'!F18:F20,0)*3+COUNTIF('ESG Assessment Form'!F18:F20,1)*3+COUNTIF('ESG Assessment Form'!F18:F20,2)*3+COUNTIF('ESG Assessment Form'!F18:F20,3)*3+COUNTIF('ESG Assessment Form'!F18:F20,"")*3-COUNTIF('ESG Assessment Form'!F18:F20,"N/A")*3</f>
        <v>9</v>
      </c>
      <c r="H63" s="210">
        <f>COUNTIF('ESG Assessment Form'!F18:F20,"")</f>
        <v>3</v>
      </c>
      <c r="I63" s="52">
        <f>IF(G63&gt;1,F63/G63,)</f>
        <v>0</v>
      </c>
    </row>
    <row r="64" spans="1:39" x14ac:dyDescent="0.3">
      <c r="A64" s="44"/>
      <c r="B64" s="45"/>
      <c r="C64" s="45"/>
      <c r="D64" s="45"/>
      <c r="E64" s="51" t="s">
        <v>623</v>
      </c>
      <c r="F64" s="53">
        <f>'ESG Assessment Form'!F33</f>
        <v>0</v>
      </c>
      <c r="G64" s="53">
        <f>COUNTIF('ESG Assessment Form'!F25:F32,0)*3+COUNTIF('ESG Assessment Form'!F25:F32,1)*3+COUNTIF('ESG Assessment Form'!F25:F32,2)*3+COUNTIF('ESG Assessment Form'!F25:F32,3)*3+COUNTIF('ESG Assessment Form'!F25:F32,"")*3-COUNTIF('ESG Assessment Form'!F25:F32,"N/A")*3</f>
        <v>24</v>
      </c>
      <c r="H64" s="210">
        <f>COUNTIF('ESG Assessment Form'!F25:F32,"")</f>
        <v>8</v>
      </c>
      <c r="I64" s="52">
        <f>IF(G64&gt;1,F64/G64,)</f>
        <v>0</v>
      </c>
    </row>
    <row r="65" spans="1:39" x14ac:dyDescent="0.3">
      <c r="A65" s="44"/>
      <c r="B65" s="45"/>
      <c r="C65" s="45"/>
      <c r="D65" s="45"/>
      <c r="E65" s="51" t="s">
        <v>624</v>
      </c>
      <c r="F65" s="53">
        <f>'ESG Assessment Form'!F43</f>
        <v>0</v>
      </c>
      <c r="G65" s="53">
        <f>COUNTIF('ESG Assessment Form'!F35:F42,0)*3+COUNTIF('ESG Assessment Form'!F35:F42,1)*3+COUNTIF('ESG Assessment Form'!F35:F42,2)*3+COUNTIF('ESG Assessment Form'!F35:F42,3)*3+COUNTIF('ESG Assessment Form'!F35:F42,"")*3-COUNTIF('ESG Assessment Form'!F35:F42,"N/A")*3</f>
        <v>24</v>
      </c>
      <c r="H65" s="210">
        <f>COUNTIF('ESG Assessment Form'!F35:F42,"")</f>
        <v>8</v>
      </c>
      <c r="I65" s="52">
        <f>IF(G65&gt;1,F65/G65,)</f>
        <v>0</v>
      </c>
    </row>
    <row r="66" spans="1:39" x14ac:dyDescent="0.3">
      <c r="A66" s="44"/>
      <c r="B66" s="45"/>
      <c r="C66" s="45"/>
      <c r="D66" s="45"/>
      <c r="E66" s="51" t="s">
        <v>625</v>
      </c>
      <c r="F66" s="53">
        <f>'ESG Assessment Form'!F58</f>
        <v>0</v>
      </c>
      <c r="G66" s="53">
        <f>COUNTIF('ESG Assessment Form'!F47:F57,0)*3+COUNTIF('ESG Assessment Form'!F47:F57,1)*3+COUNTIF('ESG Assessment Form'!F47:F57,2)*3+COUNTIF('ESG Assessment Form'!F47:F57,3)*3+COUNTIF('ESG Assessment Form'!F47:F57,"")*3-COUNTIF('ESG Assessment Form'!F47:F57,"N/A")*3</f>
        <v>33</v>
      </c>
      <c r="H66" s="210">
        <f>COUNTIF('ESG Assessment Form'!F47:F57,"")</f>
        <v>11</v>
      </c>
      <c r="I66" s="52">
        <f>IF(G66&gt;1,F66/G66,)</f>
        <v>0</v>
      </c>
    </row>
    <row r="67" spans="1:39" x14ac:dyDescent="0.3">
      <c r="A67" s="44"/>
      <c r="B67" s="45"/>
      <c r="C67" s="45"/>
      <c r="D67" s="45"/>
      <c r="E67" s="51" t="s">
        <v>626</v>
      </c>
      <c r="F67" s="53">
        <f>'ESG Assessment Form'!F64</f>
        <v>0</v>
      </c>
      <c r="G67" s="53">
        <f>COUNTIF('ESG Assessment Form'!F60:F63,0)*3+COUNTIF('ESG Assessment Form'!F60:F63,1)*3+COUNTIF('ESG Assessment Form'!F60:F63,2)*3+COUNTIF('ESG Assessment Form'!F60:F63,3)*3+COUNTIF('ESG Assessment Form'!F60:F63,"")*3-COUNTIF('ESG Assessment Form'!F60:F63,"N/A")*3</f>
        <v>12</v>
      </c>
      <c r="H67" s="210">
        <f>COUNTIF('ESG Assessment Form'!F60:F63,"")</f>
        <v>4</v>
      </c>
      <c r="I67" s="52">
        <f>IF(G67&gt;1,F67/G67,)</f>
        <v>0</v>
      </c>
    </row>
    <row r="68" spans="1:39" ht="13.5" thickBot="1" x14ac:dyDescent="0.35">
      <c r="A68" s="44"/>
      <c r="B68" s="45"/>
      <c r="C68" s="45"/>
      <c r="D68" s="45"/>
      <c r="E68" s="45"/>
      <c r="F68" s="45"/>
      <c r="G68" s="45"/>
      <c r="H68" s="45"/>
      <c r="I68" s="49"/>
    </row>
    <row r="69" spans="1:39" s="4" customFormat="1" ht="17.25" customHeight="1" x14ac:dyDescent="0.25">
      <c r="A69" s="446" t="s">
        <v>632</v>
      </c>
      <c r="B69" s="447"/>
      <c r="C69" s="447"/>
      <c r="D69" s="447"/>
      <c r="E69" s="447"/>
      <c r="F69" s="447"/>
      <c r="G69" s="447"/>
      <c r="H69" s="447"/>
      <c r="I69" s="448"/>
      <c r="J69" s="30"/>
      <c r="K69" s="30"/>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row>
    <row r="70" spans="1:39" x14ac:dyDescent="0.3">
      <c r="A70" s="44"/>
      <c r="B70" s="45"/>
      <c r="C70" s="45"/>
      <c r="D70" s="45"/>
      <c r="E70" s="45"/>
      <c r="F70" s="45"/>
      <c r="G70" s="45"/>
      <c r="H70" s="45"/>
      <c r="I70" s="49"/>
    </row>
    <row r="71" spans="1:39" x14ac:dyDescent="0.3">
      <c r="A71" s="44"/>
      <c r="B71" s="45"/>
      <c r="C71" s="45"/>
      <c r="D71" s="45"/>
      <c r="E71" s="417" t="s">
        <v>664</v>
      </c>
      <c r="F71" s="418" t="s">
        <v>638</v>
      </c>
      <c r="G71" s="419"/>
      <c r="H71" s="206" t="s">
        <v>636</v>
      </c>
      <c r="I71" s="449" t="s">
        <v>1</v>
      </c>
    </row>
    <row r="72" spans="1:39" x14ac:dyDescent="0.3">
      <c r="A72" s="44"/>
      <c r="B72" s="45"/>
      <c r="C72" s="45"/>
      <c r="D72" s="45"/>
      <c r="E72" s="417"/>
      <c r="F72" s="206" t="s">
        <v>41</v>
      </c>
      <c r="G72" s="206" t="s">
        <v>42</v>
      </c>
      <c r="H72" s="206" t="s">
        <v>637</v>
      </c>
      <c r="I72" s="449"/>
    </row>
    <row r="73" spans="1:39" x14ac:dyDescent="0.3">
      <c r="A73" s="44"/>
      <c r="B73" s="45"/>
      <c r="C73" s="45"/>
      <c r="D73" s="45"/>
      <c r="E73" s="51" t="s">
        <v>548</v>
      </c>
      <c r="F73" s="53">
        <f>'ESG Assessment Form'!G31</f>
        <v>0</v>
      </c>
      <c r="G73" s="53">
        <f>COUNTIF('ESG Assessment Form'!G18:G20,0)*3+COUNTIF('ESG Assessment Form'!G18:G20,1)*3+COUNTIF('ESG Assessment Form'!G18:G20,2)*3+COUNTIF('ESG Assessment Form'!G18:G20,3)*3+COUNTIF('ESG Assessment Form'!G18:G20,"")*3-COUNTIF('ESG Assessment Form'!G18:G20,"N/A")*3</f>
        <v>9</v>
      </c>
      <c r="H73" s="210">
        <f>COUNTIF('ESG Assessment Form'!G18:G20,"")</f>
        <v>3</v>
      </c>
      <c r="I73" s="52">
        <f>IF(G73&gt;1,F73/G73,)</f>
        <v>0</v>
      </c>
    </row>
    <row r="74" spans="1:39" x14ac:dyDescent="0.3">
      <c r="A74" s="44"/>
      <c r="B74" s="45"/>
      <c r="C74" s="45"/>
      <c r="D74" s="45"/>
      <c r="E74" s="51" t="s">
        <v>623</v>
      </c>
      <c r="F74" s="53">
        <f>'ESG Assessment Form'!G43</f>
        <v>0</v>
      </c>
      <c r="G74" s="53">
        <f>COUNTIF('ESG Assessment Form'!G25:G32,0)*3+COUNTIF('ESG Assessment Form'!G25:G32,1)*3+COUNTIF('ESG Assessment Form'!G25:G32,2)*3+COUNTIF('ESG Assessment Form'!G25:G32,3)*3+COUNTIF('ESG Assessment Form'!G25:G32,"")*3-COUNTIF('ESG Assessment Form'!G25:G32,"N/A")*3</f>
        <v>24</v>
      </c>
      <c r="H74" s="210">
        <f>COUNTIF('ESG Assessment Form'!G25:G32,"")</f>
        <v>8</v>
      </c>
      <c r="I74" s="52">
        <f t="shared" ref="I74:I77" si="2">IF(G74&gt;1,F74/G74,)</f>
        <v>0</v>
      </c>
    </row>
    <row r="75" spans="1:39" x14ac:dyDescent="0.3">
      <c r="A75" s="44"/>
      <c r="B75" s="45"/>
      <c r="C75" s="45"/>
      <c r="D75" s="45"/>
      <c r="E75" s="51" t="s">
        <v>624</v>
      </c>
      <c r="F75" s="53">
        <f>'ESG Assessment Form'!G53</f>
        <v>0</v>
      </c>
      <c r="G75" s="53">
        <f>COUNTIF('ESG Assessment Form'!G35:G42,0)*3+COUNTIF('ESG Assessment Form'!G35:G42,1)*3+COUNTIF('ESG Assessment Form'!G35:G42,2)*3+COUNTIF('ESG Assessment Form'!G35:G42,3)*3+COUNTIF('ESG Assessment Form'!G35:G42,"")*3-COUNTIF('ESG Assessment Form'!G35:G42,"N/A")*3</f>
        <v>24</v>
      </c>
      <c r="H75" s="210">
        <f>COUNTIF('ESG Assessment Form'!G35:G42,"")</f>
        <v>8</v>
      </c>
      <c r="I75" s="52">
        <f t="shared" si="2"/>
        <v>0</v>
      </c>
    </row>
    <row r="76" spans="1:39" x14ac:dyDescent="0.3">
      <c r="A76" s="44"/>
      <c r="B76" s="45"/>
      <c r="C76" s="45"/>
      <c r="D76" s="45"/>
      <c r="E76" s="51" t="s">
        <v>625</v>
      </c>
      <c r="F76" s="53">
        <f>'ESG Assessment Form'!G68</f>
        <v>0</v>
      </c>
      <c r="G76" s="53">
        <f>COUNTIF('ESG Assessment Form'!G47:G57,0)*3+COUNTIF('ESG Assessment Form'!G47:G57,1)*3+COUNTIF('ESG Assessment Form'!G47:G57,2)*3+COUNTIF('ESG Assessment Form'!G47:G57,3)*3+COUNTIF('ESG Assessment Form'!G47:G57,"")*3-COUNTIF('ESG Assessment Form'!G47:G57,"N/A")*3</f>
        <v>33</v>
      </c>
      <c r="H76" s="210">
        <f>COUNTIF('ESG Assessment Form'!G47:G57,"")</f>
        <v>11</v>
      </c>
      <c r="I76" s="52">
        <f t="shared" si="2"/>
        <v>0</v>
      </c>
    </row>
    <row r="77" spans="1:39" x14ac:dyDescent="0.3">
      <c r="A77" s="44"/>
      <c r="B77" s="45"/>
      <c r="C77" s="45"/>
      <c r="D77" s="45"/>
      <c r="E77" s="51" t="s">
        <v>626</v>
      </c>
      <c r="F77" s="53">
        <f>'ESG Assessment Form'!G74</f>
        <v>0</v>
      </c>
      <c r="G77" s="53">
        <f>COUNTIF('ESG Assessment Form'!G60:G63,0)*3+COUNTIF('ESG Assessment Form'!G60:G63,1)*3+COUNTIF('ESG Assessment Form'!G60:G63,2)*3+COUNTIF('ESG Assessment Form'!G60:G63,3)*3+COUNTIF('ESG Assessment Form'!G60:G63,"")*3-COUNTIF('ESG Assessment Form'!G60:G63,"N/A")*3</f>
        <v>12</v>
      </c>
      <c r="H77" s="210">
        <f>COUNTIF('ESG Assessment Form'!G60:G63,"")</f>
        <v>4</v>
      </c>
      <c r="I77" s="52">
        <f t="shared" si="2"/>
        <v>0</v>
      </c>
    </row>
    <row r="78" spans="1:39" ht="13.5" thickBot="1" x14ac:dyDescent="0.35">
      <c r="A78" s="44"/>
      <c r="B78" s="45"/>
      <c r="C78" s="45"/>
      <c r="D78" s="45"/>
      <c r="E78" s="45"/>
      <c r="F78" s="45"/>
      <c r="G78" s="45"/>
      <c r="H78" s="45"/>
      <c r="I78" s="49"/>
    </row>
    <row r="79" spans="1:39" ht="17.25" customHeight="1" x14ac:dyDescent="0.3">
      <c r="A79" s="446" t="s">
        <v>448</v>
      </c>
      <c r="B79" s="447"/>
      <c r="C79" s="447"/>
      <c r="D79" s="447"/>
      <c r="E79" s="447"/>
      <c r="F79" s="447"/>
      <c r="G79" s="447"/>
      <c r="H79" s="447"/>
      <c r="I79" s="448"/>
    </row>
    <row r="80" spans="1:39" s="4" customFormat="1" ht="20.149999999999999" customHeight="1" x14ac:dyDescent="0.25">
      <c r="A80" s="453" t="s">
        <v>53</v>
      </c>
      <c r="B80" s="454"/>
      <c r="C80" s="200" t="s">
        <v>2</v>
      </c>
      <c r="D80" s="454" t="s">
        <v>54</v>
      </c>
      <c r="E80" s="454"/>
      <c r="F80" s="454"/>
      <c r="G80" s="454"/>
      <c r="H80" s="454"/>
      <c r="I80" s="455"/>
      <c r="J80" s="30"/>
      <c r="K80" s="30"/>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row>
    <row r="81" spans="1:9" x14ac:dyDescent="0.3">
      <c r="A81" s="44"/>
      <c r="B81" s="45"/>
      <c r="C81" s="45"/>
      <c r="D81" s="45"/>
      <c r="E81" s="45"/>
      <c r="F81" s="45"/>
      <c r="G81" s="45"/>
      <c r="H81" s="45"/>
      <c r="I81" s="49"/>
    </row>
    <row r="82" spans="1:9" ht="32.25" customHeight="1" x14ac:dyDescent="0.3">
      <c r="A82" s="429" t="s">
        <v>445</v>
      </c>
      <c r="B82" s="430"/>
      <c r="C82" s="431" t="s">
        <v>299</v>
      </c>
      <c r="D82" s="432" t="s">
        <v>55</v>
      </c>
      <c r="E82" s="432"/>
      <c r="F82" s="432"/>
      <c r="G82" s="432"/>
      <c r="H82" s="432"/>
      <c r="I82" s="433"/>
    </row>
    <row r="83" spans="1:9" ht="32.25" customHeight="1" x14ac:dyDescent="0.3">
      <c r="A83" s="429"/>
      <c r="B83" s="430"/>
      <c r="C83" s="431"/>
      <c r="D83" s="432" t="s">
        <v>56</v>
      </c>
      <c r="E83" s="432"/>
      <c r="F83" s="432"/>
      <c r="G83" s="432"/>
      <c r="H83" s="432"/>
      <c r="I83" s="433"/>
    </row>
    <row r="84" spans="1:9" ht="29.25" customHeight="1" x14ac:dyDescent="0.3">
      <c r="A84" s="450" t="s">
        <v>441</v>
      </c>
      <c r="B84" s="451"/>
      <c r="C84" s="452" t="s">
        <v>300</v>
      </c>
      <c r="D84" s="432" t="s">
        <v>57</v>
      </c>
      <c r="E84" s="432"/>
      <c r="F84" s="432"/>
      <c r="G84" s="432"/>
      <c r="H84" s="432"/>
      <c r="I84" s="433"/>
    </row>
    <row r="85" spans="1:9" ht="29.25" customHeight="1" x14ac:dyDescent="0.3">
      <c r="A85" s="450"/>
      <c r="B85" s="451"/>
      <c r="C85" s="452"/>
      <c r="D85" s="432" t="s">
        <v>58</v>
      </c>
      <c r="E85" s="432"/>
      <c r="F85" s="432"/>
      <c r="G85" s="432"/>
      <c r="H85" s="432"/>
      <c r="I85" s="433"/>
    </row>
    <row r="86" spans="1:9" ht="19.5" customHeight="1" x14ac:dyDescent="0.3">
      <c r="A86" s="437" t="s">
        <v>633</v>
      </c>
      <c r="B86" s="438"/>
      <c r="C86" s="443" t="s">
        <v>15</v>
      </c>
      <c r="D86" s="423" t="s">
        <v>634</v>
      </c>
      <c r="E86" s="424"/>
      <c r="F86" s="424"/>
      <c r="G86" s="424"/>
      <c r="H86" s="424"/>
      <c r="I86" s="425"/>
    </row>
    <row r="87" spans="1:9" ht="19.5" customHeight="1" x14ac:dyDescent="0.3">
      <c r="A87" s="439"/>
      <c r="B87" s="440"/>
      <c r="C87" s="444"/>
      <c r="D87" s="426"/>
      <c r="E87" s="427"/>
      <c r="F87" s="427"/>
      <c r="G87" s="427"/>
      <c r="H87" s="427"/>
      <c r="I87" s="428"/>
    </row>
    <row r="88" spans="1:9" ht="19.5" customHeight="1" x14ac:dyDescent="0.3">
      <c r="A88" s="439"/>
      <c r="B88" s="440"/>
      <c r="C88" s="444"/>
      <c r="D88" s="423" t="s">
        <v>301</v>
      </c>
      <c r="E88" s="424"/>
      <c r="F88" s="424"/>
      <c r="G88" s="424"/>
      <c r="H88" s="424"/>
      <c r="I88" s="425"/>
    </row>
    <row r="89" spans="1:9" ht="19.5" customHeight="1" thickBot="1" x14ac:dyDescent="0.35">
      <c r="A89" s="441"/>
      <c r="B89" s="442"/>
      <c r="C89" s="445"/>
      <c r="D89" s="434"/>
      <c r="E89" s="435"/>
      <c r="F89" s="435"/>
      <c r="G89" s="435"/>
      <c r="H89" s="435"/>
      <c r="I89" s="436"/>
    </row>
    <row r="90" spans="1:9" x14ac:dyDescent="0.3">
      <c r="A90" s="29"/>
      <c r="B90" s="29"/>
      <c r="C90" s="29"/>
      <c r="D90" s="29"/>
      <c r="E90" s="29"/>
      <c r="F90" s="29"/>
      <c r="G90" s="29"/>
      <c r="H90" s="29"/>
      <c r="I90" s="29"/>
    </row>
    <row r="91" spans="1:9" x14ac:dyDescent="0.3">
      <c r="A91" s="29"/>
      <c r="B91" s="29"/>
      <c r="C91" s="29"/>
      <c r="D91" s="29"/>
      <c r="E91" s="29"/>
      <c r="F91" s="29"/>
      <c r="G91" s="29"/>
      <c r="H91" s="29"/>
      <c r="I91" s="29"/>
    </row>
    <row r="92" spans="1:9" x14ac:dyDescent="0.3">
      <c r="A92" s="29"/>
      <c r="B92" s="29"/>
      <c r="C92" s="29"/>
      <c r="D92" s="29"/>
      <c r="E92" s="29"/>
      <c r="F92" s="29"/>
      <c r="G92" s="29"/>
      <c r="H92" s="29"/>
      <c r="I92" s="29"/>
    </row>
    <row r="93" spans="1:9" x14ac:dyDescent="0.3">
      <c r="A93" s="29"/>
      <c r="B93" s="29"/>
      <c r="C93" s="29"/>
      <c r="D93" s="29"/>
      <c r="E93" s="29"/>
      <c r="F93" s="29"/>
      <c r="G93" s="29"/>
      <c r="H93" s="29"/>
      <c r="I93" s="29"/>
    </row>
    <row r="94" spans="1:9" x14ac:dyDescent="0.3">
      <c r="A94" s="29"/>
      <c r="B94" s="29"/>
      <c r="C94" s="29"/>
      <c r="D94" s="29"/>
      <c r="E94" s="29"/>
      <c r="F94" s="29"/>
      <c r="G94" s="29"/>
      <c r="H94" s="29"/>
      <c r="I94" s="29"/>
    </row>
    <row r="95" spans="1:9" x14ac:dyDescent="0.3">
      <c r="A95" s="29"/>
      <c r="B95" s="29"/>
      <c r="C95" s="29"/>
      <c r="D95" s="29"/>
      <c r="E95" s="29"/>
      <c r="F95" s="29"/>
      <c r="G95" s="29"/>
      <c r="H95" s="29"/>
      <c r="I95" s="29"/>
    </row>
    <row r="96" spans="1:9" x14ac:dyDescent="0.3">
      <c r="A96" s="29"/>
      <c r="B96" s="29"/>
      <c r="C96" s="29"/>
      <c r="D96" s="29"/>
      <c r="E96" s="29"/>
      <c r="F96" s="29"/>
      <c r="G96" s="29"/>
      <c r="H96" s="29"/>
      <c r="I96" s="29"/>
    </row>
    <row r="97" spans="1:9" x14ac:dyDescent="0.3">
      <c r="A97" s="29"/>
      <c r="B97" s="29"/>
      <c r="C97" s="29"/>
      <c r="D97" s="29"/>
      <c r="E97" s="29"/>
      <c r="F97" s="29"/>
      <c r="G97" s="29"/>
      <c r="H97" s="29"/>
      <c r="I97" s="29"/>
    </row>
    <row r="98" spans="1:9" x14ac:dyDescent="0.3">
      <c r="A98" s="29"/>
      <c r="B98" s="29"/>
      <c r="C98" s="29"/>
      <c r="D98" s="29"/>
      <c r="E98" s="29"/>
      <c r="F98" s="29"/>
      <c r="G98" s="29"/>
      <c r="H98" s="29"/>
      <c r="I98" s="29"/>
    </row>
    <row r="99" spans="1:9" x14ac:dyDescent="0.3">
      <c r="A99" s="29"/>
      <c r="B99" s="29"/>
      <c r="C99" s="29"/>
      <c r="D99" s="29"/>
      <c r="E99" s="29"/>
      <c r="F99" s="29"/>
      <c r="G99" s="29"/>
      <c r="H99" s="29"/>
      <c r="I99" s="29"/>
    </row>
    <row r="100" spans="1:9" x14ac:dyDescent="0.3">
      <c r="A100" s="29"/>
      <c r="B100" s="29"/>
      <c r="C100" s="29"/>
      <c r="D100" s="29"/>
      <c r="E100" s="29"/>
      <c r="F100" s="29"/>
      <c r="G100" s="29"/>
      <c r="H100" s="29"/>
      <c r="I100" s="29"/>
    </row>
    <row r="101" spans="1:9" x14ac:dyDescent="0.3">
      <c r="A101" s="29"/>
      <c r="B101" s="29"/>
      <c r="C101" s="29"/>
      <c r="D101" s="29"/>
      <c r="E101" s="29"/>
      <c r="F101" s="29"/>
      <c r="G101" s="29"/>
      <c r="H101" s="29"/>
      <c r="I101" s="29"/>
    </row>
    <row r="102" spans="1:9" x14ac:dyDescent="0.3">
      <c r="A102" s="29"/>
      <c r="B102" s="29"/>
      <c r="C102" s="29"/>
      <c r="D102" s="29"/>
      <c r="E102" s="29"/>
      <c r="F102" s="29"/>
      <c r="G102" s="29"/>
      <c r="H102" s="29"/>
      <c r="I102" s="29"/>
    </row>
    <row r="103" spans="1:9" x14ac:dyDescent="0.3">
      <c r="A103" s="29"/>
      <c r="B103" s="29"/>
      <c r="C103" s="29"/>
      <c r="D103" s="29"/>
      <c r="E103" s="29"/>
      <c r="F103" s="29"/>
      <c r="G103" s="29"/>
      <c r="H103" s="29"/>
      <c r="I103" s="29"/>
    </row>
    <row r="104" spans="1:9" x14ac:dyDescent="0.3">
      <c r="A104" s="29"/>
      <c r="B104" s="29"/>
      <c r="C104" s="29"/>
      <c r="D104" s="29"/>
      <c r="E104" s="29"/>
      <c r="F104" s="29"/>
      <c r="G104" s="29"/>
      <c r="H104" s="29"/>
      <c r="I104" s="29"/>
    </row>
    <row r="105" spans="1:9" x14ac:dyDescent="0.3">
      <c r="A105" s="29"/>
      <c r="B105" s="29"/>
      <c r="C105" s="29"/>
      <c r="D105" s="29"/>
      <c r="E105" s="29"/>
      <c r="F105" s="29"/>
      <c r="G105" s="29"/>
      <c r="H105" s="29"/>
      <c r="I105" s="29"/>
    </row>
    <row r="106" spans="1:9" x14ac:dyDescent="0.3">
      <c r="A106" s="29"/>
      <c r="B106" s="29"/>
      <c r="C106" s="29"/>
      <c r="D106" s="29"/>
      <c r="E106" s="29"/>
      <c r="F106" s="29"/>
      <c r="G106" s="29"/>
      <c r="H106" s="29"/>
      <c r="I106" s="29"/>
    </row>
    <row r="107" spans="1:9" x14ac:dyDescent="0.3">
      <c r="A107" s="29"/>
      <c r="B107" s="29"/>
      <c r="C107" s="29"/>
      <c r="D107" s="29"/>
      <c r="E107" s="29"/>
      <c r="F107" s="29"/>
      <c r="G107" s="29"/>
      <c r="H107" s="29"/>
      <c r="I107" s="29"/>
    </row>
    <row r="108" spans="1:9" x14ac:dyDescent="0.3">
      <c r="A108" s="29"/>
      <c r="B108" s="29"/>
      <c r="C108" s="29"/>
      <c r="D108" s="29"/>
      <c r="E108" s="29"/>
      <c r="F108" s="29"/>
      <c r="G108" s="29"/>
      <c r="H108" s="29"/>
      <c r="I108" s="29"/>
    </row>
    <row r="109" spans="1:9" x14ac:dyDescent="0.3">
      <c r="A109" s="29"/>
      <c r="B109" s="29"/>
      <c r="C109" s="29"/>
      <c r="D109" s="29"/>
      <c r="E109" s="29"/>
      <c r="F109" s="29"/>
      <c r="G109" s="29"/>
      <c r="H109" s="29"/>
      <c r="I109" s="29"/>
    </row>
    <row r="110" spans="1:9" x14ac:dyDescent="0.3">
      <c r="A110" s="29"/>
      <c r="B110" s="29"/>
      <c r="C110" s="29"/>
      <c r="D110" s="29"/>
      <c r="E110" s="29"/>
      <c r="F110" s="29"/>
      <c r="G110" s="29"/>
      <c r="H110" s="29"/>
      <c r="I110" s="29"/>
    </row>
    <row r="111" spans="1:9" x14ac:dyDescent="0.3">
      <c r="A111" s="29"/>
      <c r="B111" s="29"/>
      <c r="C111" s="29"/>
      <c r="D111" s="29"/>
      <c r="E111" s="29"/>
      <c r="F111" s="29"/>
      <c r="G111" s="29"/>
      <c r="H111" s="29"/>
      <c r="I111" s="29"/>
    </row>
    <row r="112" spans="1:9" x14ac:dyDescent="0.3">
      <c r="A112" s="29"/>
      <c r="B112" s="29"/>
      <c r="C112" s="29"/>
      <c r="D112" s="29"/>
      <c r="E112" s="29"/>
      <c r="F112" s="29"/>
      <c r="G112" s="29"/>
      <c r="H112" s="29"/>
      <c r="I112" s="29"/>
    </row>
    <row r="113" spans="1:9" x14ac:dyDescent="0.3">
      <c r="A113" s="29"/>
      <c r="B113" s="29"/>
      <c r="C113" s="29"/>
      <c r="D113" s="29"/>
      <c r="E113" s="29"/>
      <c r="F113" s="29"/>
      <c r="G113" s="29"/>
      <c r="H113" s="29"/>
      <c r="I113" s="29"/>
    </row>
    <row r="114" spans="1:9" x14ac:dyDescent="0.3">
      <c r="A114" s="29"/>
      <c r="B114" s="29"/>
      <c r="C114" s="29"/>
      <c r="D114" s="29"/>
      <c r="E114" s="29"/>
      <c r="F114" s="29"/>
      <c r="G114" s="29"/>
      <c r="H114" s="29"/>
      <c r="I114" s="29"/>
    </row>
    <row r="115" spans="1:9" x14ac:dyDescent="0.3">
      <c r="A115" s="29"/>
      <c r="B115" s="29"/>
      <c r="C115" s="29"/>
      <c r="D115" s="29"/>
      <c r="E115" s="29"/>
      <c r="F115" s="29"/>
      <c r="G115" s="29"/>
      <c r="H115" s="29"/>
      <c r="I115" s="29"/>
    </row>
    <row r="116" spans="1:9" x14ac:dyDescent="0.3">
      <c r="A116" s="29"/>
      <c r="B116" s="29"/>
      <c r="C116" s="29"/>
      <c r="D116" s="29"/>
      <c r="E116" s="29"/>
      <c r="F116" s="29"/>
      <c r="G116" s="29"/>
      <c r="H116" s="29"/>
      <c r="I116" s="29"/>
    </row>
    <row r="117" spans="1:9" x14ac:dyDescent="0.3">
      <c r="A117" s="29"/>
      <c r="B117" s="29"/>
      <c r="C117" s="29"/>
      <c r="D117" s="29"/>
      <c r="E117" s="29"/>
      <c r="F117" s="29"/>
      <c r="G117" s="29"/>
      <c r="H117" s="29"/>
      <c r="I117" s="29"/>
    </row>
    <row r="118" spans="1:9" x14ac:dyDescent="0.3">
      <c r="A118" s="29"/>
      <c r="B118" s="29"/>
      <c r="C118" s="29"/>
      <c r="D118" s="29"/>
      <c r="E118" s="29"/>
      <c r="F118" s="29"/>
      <c r="G118" s="29"/>
      <c r="H118" s="29"/>
      <c r="I118" s="29"/>
    </row>
    <row r="119" spans="1:9" x14ac:dyDescent="0.3">
      <c r="A119" s="29"/>
      <c r="B119" s="29"/>
      <c r="C119" s="29"/>
      <c r="D119" s="29"/>
      <c r="E119" s="29"/>
      <c r="F119" s="29"/>
      <c r="G119" s="29"/>
      <c r="H119" s="29"/>
      <c r="I119" s="29"/>
    </row>
    <row r="120" spans="1:9" x14ac:dyDescent="0.3">
      <c r="A120" s="29"/>
      <c r="B120" s="29"/>
      <c r="C120" s="29"/>
      <c r="D120" s="29"/>
      <c r="E120" s="29"/>
      <c r="F120" s="29"/>
      <c r="G120" s="29"/>
      <c r="H120" s="29"/>
      <c r="I120" s="29"/>
    </row>
    <row r="121" spans="1:9" x14ac:dyDescent="0.3">
      <c r="A121" s="29"/>
      <c r="B121" s="29"/>
      <c r="C121" s="29"/>
      <c r="D121" s="29"/>
      <c r="E121" s="29"/>
      <c r="F121" s="29"/>
      <c r="G121" s="29"/>
      <c r="H121" s="29"/>
      <c r="I121" s="29"/>
    </row>
    <row r="122" spans="1:9" x14ac:dyDescent="0.3">
      <c r="A122" s="29"/>
      <c r="B122" s="29"/>
      <c r="C122" s="29"/>
      <c r="D122" s="29"/>
      <c r="E122" s="29"/>
      <c r="F122" s="29"/>
      <c r="G122" s="29"/>
      <c r="H122" s="29"/>
      <c r="I122" s="29"/>
    </row>
    <row r="123" spans="1:9" x14ac:dyDescent="0.3">
      <c r="A123" s="29"/>
      <c r="B123" s="29"/>
      <c r="C123" s="29"/>
      <c r="D123" s="29"/>
      <c r="E123" s="29"/>
      <c r="F123" s="29"/>
      <c r="G123" s="29"/>
      <c r="H123" s="29"/>
      <c r="I123" s="29"/>
    </row>
    <row r="124" spans="1:9" x14ac:dyDescent="0.3">
      <c r="A124" s="29"/>
      <c r="B124" s="29"/>
      <c r="C124" s="29"/>
      <c r="D124" s="29"/>
      <c r="E124" s="29"/>
      <c r="F124" s="29"/>
      <c r="G124" s="29"/>
      <c r="H124" s="29"/>
      <c r="I124" s="29"/>
    </row>
    <row r="125" spans="1:9" x14ac:dyDescent="0.3">
      <c r="A125" s="29"/>
      <c r="B125" s="29"/>
      <c r="C125" s="29"/>
      <c r="D125" s="29"/>
      <c r="E125" s="29"/>
      <c r="F125" s="29"/>
      <c r="G125" s="29"/>
      <c r="H125" s="29"/>
      <c r="I125" s="29"/>
    </row>
    <row r="126" spans="1:9" x14ac:dyDescent="0.3">
      <c r="A126" s="29"/>
      <c r="B126" s="29"/>
      <c r="C126" s="29"/>
      <c r="D126" s="29"/>
      <c r="E126" s="29"/>
      <c r="F126" s="29"/>
      <c r="G126" s="29"/>
      <c r="H126" s="29"/>
      <c r="I126" s="29"/>
    </row>
    <row r="127" spans="1:9" x14ac:dyDescent="0.3">
      <c r="A127" s="29"/>
      <c r="B127" s="29"/>
      <c r="C127" s="29"/>
      <c r="D127" s="29"/>
      <c r="E127" s="29"/>
      <c r="F127" s="29"/>
      <c r="G127" s="29"/>
      <c r="H127" s="29"/>
      <c r="I127" s="29"/>
    </row>
    <row r="128" spans="1:9" x14ac:dyDescent="0.3">
      <c r="A128" s="29"/>
      <c r="B128" s="29"/>
      <c r="C128" s="29"/>
      <c r="D128" s="29"/>
      <c r="E128" s="29"/>
      <c r="F128" s="29"/>
      <c r="G128" s="29"/>
      <c r="H128" s="29"/>
      <c r="I128" s="29"/>
    </row>
    <row r="129" spans="1:9" x14ac:dyDescent="0.3">
      <c r="A129" s="29"/>
      <c r="B129" s="29"/>
      <c r="C129" s="29"/>
      <c r="D129" s="29"/>
      <c r="E129" s="29"/>
      <c r="F129" s="29"/>
      <c r="G129" s="29"/>
      <c r="H129" s="29"/>
      <c r="I129" s="29"/>
    </row>
    <row r="130" spans="1:9" x14ac:dyDescent="0.3">
      <c r="A130" s="29"/>
      <c r="B130" s="29"/>
      <c r="C130" s="29"/>
      <c r="D130" s="29"/>
      <c r="E130" s="29"/>
      <c r="F130" s="29"/>
      <c r="G130" s="29"/>
      <c r="H130" s="29"/>
      <c r="I130" s="29"/>
    </row>
    <row r="131" spans="1:9" x14ac:dyDescent="0.3">
      <c r="A131" s="29"/>
      <c r="B131" s="29"/>
      <c r="C131" s="29"/>
      <c r="D131" s="29"/>
      <c r="E131" s="29"/>
      <c r="F131" s="29"/>
      <c r="G131" s="29"/>
      <c r="H131" s="29"/>
      <c r="I131" s="29"/>
    </row>
    <row r="132" spans="1:9" x14ac:dyDescent="0.3">
      <c r="A132" s="29"/>
      <c r="B132" s="29"/>
      <c r="C132" s="29"/>
      <c r="D132" s="29"/>
      <c r="E132" s="29"/>
      <c r="F132" s="29"/>
      <c r="G132" s="29"/>
      <c r="H132" s="29"/>
      <c r="I132" s="29"/>
    </row>
    <row r="133" spans="1:9" x14ac:dyDescent="0.3">
      <c r="A133" s="29"/>
      <c r="B133" s="29"/>
      <c r="C133" s="29"/>
      <c r="D133" s="29"/>
      <c r="E133" s="29"/>
      <c r="F133" s="29"/>
      <c r="G133" s="29"/>
      <c r="H133" s="29"/>
      <c r="I133" s="29"/>
    </row>
    <row r="134" spans="1:9" x14ac:dyDescent="0.3">
      <c r="A134" s="29"/>
      <c r="B134" s="29"/>
      <c r="C134" s="29"/>
      <c r="D134" s="29"/>
      <c r="E134" s="29"/>
      <c r="F134" s="29"/>
      <c r="G134" s="29"/>
      <c r="H134" s="29"/>
      <c r="I134" s="29"/>
    </row>
    <row r="135" spans="1:9" x14ac:dyDescent="0.3">
      <c r="A135" s="29"/>
      <c r="B135" s="29"/>
      <c r="C135" s="29"/>
      <c r="D135" s="29"/>
      <c r="E135" s="29"/>
      <c r="F135" s="29"/>
      <c r="G135" s="29"/>
      <c r="H135" s="29"/>
      <c r="I135" s="29"/>
    </row>
    <row r="136" spans="1:9" x14ac:dyDescent="0.3">
      <c r="A136" s="29"/>
      <c r="B136" s="29"/>
      <c r="C136" s="29"/>
      <c r="D136" s="29"/>
      <c r="E136" s="29"/>
      <c r="F136" s="29"/>
      <c r="G136" s="29"/>
      <c r="H136" s="29"/>
      <c r="I136" s="29"/>
    </row>
    <row r="137" spans="1:9" x14ac:dyDescent="0.3">
      <c r="A137" s="29"/>
      <c r="B137" s="29"/>
      <c r="C137" s="29"/>
      <c r="D137" s="29"/>
      <c r="E137" s="29"/>
      <c r="F137" s="29"/>
      <c r="G137" s="29"/>
      <c r="H137" s="29"/>
      <c r="I137" s="29"/>
    </row>
    <row r="138" spans="1:9" x14ac:dyDescent="0.3">
      <c r="A138" s="29"/>
      <c r="B138" s="29"/>
      <c r="C138" s="29"/>
      <c r="D138" s="29"/>
      <c r="E138" s="29"/>
      <c r="F138" s="29"/>
      <c r="G138" s="29"/>
      <c r="H138" s="29"/>
      <c r="I138" s="29"/>
    </row>
    <row r="139" spans="1:9" x14ac:dyDescent="0.3">
      <c r="A139" s="29"/>
      <c r="B139" s="29"/>
      <c r="C139" s="29"/>
      <c r="D139" s="29"/>
      <c r="E139" s="29"/>
      <c r="F139" s="29"/>
      <c r="G139" s="29"/>
      <c r="H139" s="29"/>
      <c r="I139" s="29"/>
    </row>
    <row r="140" spans="1:9" x14ac:dyDescent="0.3">
      <c r="A140" s="29"/>
      <c r="B140" s="29"/>
      <c r="C140" s="29"/>
      <c r="D140" s="29"/>
      <c r="E140" s="29"/>
      <c r="F140" s="29"/>
      <c r="G140" s="29"/>
      <c r="H140" s="29"/>
      <c r="I140" s="29"/>
    </row>
    <row r="141" spans="1:9" x14ac:dyDescent="0.3">
      <c r="A141" s="29"/>
      <c r="B141" s="29"/>
      <c r="C141" s="29"/>
      <c r="D141" s="29"/>
      <c r="E141" s="29"/>
      <c r="F141" s="29"/>
      <c r="G141" s="29"/>
      <c r="H141" s="29"/>
      <c r="I141" s="29"/>
    </row>
    <row r="142" spans="1:9" x14ac:dyDescent="0.3">
      <c r="A142" s="29"/>
      <c r="B142" s="29"/>
      <c r="C142" s="29"/>
      <c r="D142" s="29"/>
      <c r="E142" s="29"/>
      <c r="F142" s="29"/>
      <c r="G142" s="29"/>
      <c r="H142" s="29"/>
      <c r="I142" s="29"/>
    </row>
    <row r="143" spans="1:9" x14ac:dyDescent="0.3">
      <c r="A143" s="29"/>
      <c r="B143" s="29"/>
      <c r="C143" s="29"/>
      <c r="D143" s="29"/>
      <c r="E143" s="29"/>
      <c r="F143" s="29"/>
      <c r="G143" s="29"/>
      <c r="H143" s="29"/>
      <c r="I143" s="29"/>
    </row>
    <row r="144" spans="1:9" x14ac:dyDescent="0.3">
      <c r="A144" s="29"/>
      <c r="B144" s="29"/>
      <c r="C144" s="29"/>
      <c r="D144" s="29"/>
      <c r="E144" s="29"/>
      <c r="F144" s="29"/>
      <c r="G144" s="29"/>
      <c r="H144" s="29"/>
      <c r="I144" s="29"/>
    </row>
    <row r="145" spans="1:9" x14ac:dyDescent="0.3">
      <c r="A145" s="29"/>
      <c r="B145" s="29"/>
      <c r="C145" s="29"/>
      <c r="D145" s="29"/>
      <c r="E145" s="29"/>
      <c r="F145" s="29"/>
      <c r="G145" s="29"/>
      <c r="H145" s="29"/>
      <c r="I145" s="29"/>
    </row>
    <row r="146" spans="1:9" x14ac:dyDescent="0.3">
      <c r="A146" s="29"/>
      <c r="B146" s="29"/>
      <c r="C146" s="29"/>
      <c r="D146" s="29"/>
      <c r="E146" s="29"/>
      <c r="F146" s="29"/>
      <c r="G146" s="29"/>
      <c r="H146" s="29"/>
      <c r="I146" s="29"/>
    </row>
    <row r="147" spans="1:9" x14ac:dyDescent="0.3">
      <c r="A147" s="29"/>
      <c r="B147" s="29"/>
      <c r="C147" s="29"/>
      <c r="D147" s="29"/>
      <c r="E147" s="29"/>
      <c r="F147" s="29"/>
      <c r="G147" s="29"/>
      <c r="H147" s="29"/>
      <c r="I147" s="29"/>
    </row>
    <row r="148" spans="1:9" x14ac:dyDescent="0.3">
      <c r="A148" s="29"/>
      <c r="B148" s="29"/>
      <c r="C148" s="29"/>
      <c r="D148" s="29"/>
      <c r="E148" s="29"/>
      <c r="F148" s="29"/>
      <c r="G148" s="29"/>
      <c r="H148" s="29"/>
      <c r="I148" s="29"/>
    </row>
    <row r="149" spans="1:9" x14ac:dyDescent="0.3">
      <c r="A149" s="29"/>
      <c r="B149" s="29"/>
      <c r="C149" s="29"/>
      <c r="D149" s="29"/>
      <c r="E149" s="29"/>
      <c r="F149" s="29"/>
      <c r="G149" s="29"/>
      <c r="H149" s="29"/>
      <c r="I149" s="29"/>
    </row>
    <row r="150" spans="1:9" x14ac:dyDescent="0.3">
      <c r="A150" s="29"/>
      <c r="B150" s="29"/>
      <c r="C150" s="29"/>
      <c r="D150" s="29"/>
      <c r="E150" s="29"/>
      <c r="F150" s="29"/>
      <c r="G150" s="29"/>
      <c r="H150" s="29"/>
      <c r="I150" s="29"/>
    </row>
    <row r="151" spans="1:9" x14ac:dyDescent="0.3">
      <c r="A151" s="29"/>
      <c r="B151" s="29"/>
      <c r="C151" s="29"/>
      <c r="D151" s="29"/>
      <c r="E151" s="29"/>
      <c r="F151" s="29"/>
      <c r="G151" s="29"/>
      <c r="H151" s="29"/>
      <c r="I151" s="29"/>
    </row>
    <row r="152" spans="1:9" x14ac:dyDescent="0.3">
      <c r="A152" s="29"/>
      <c r="B152" s="29"/>
      <c r="C152" s="29"/>
      <c r="D152" s="29"/>
      <c r="E152" s="29"/>
      <c r="F152" s="29"/>
      <c r="G152" s="29"/>
      <c r="H152" s="29"/>
      <c r="I152" s="29"/>
    </row>
    <row r="153" spans="1:9" x14ac:dyDescent="0.3">
      <c r="A153" s="29"/>
      <c r="B153" s="29"/>
      <c r="C153" s="29"/>
      <c r="D153" s="29"/>
      <c r="E153" s="29"/>
      <c r="F153" s="29"/>
      <c r="G153" s="29"/>
      <c r="H153" s="29"/>
      <c r="I153" s="29"/>
    </row>
    <row r="154" spans="1:9" x14ac:dyDescent="0.3">
      <c r="A154" s="29"/>
      <c r="B154" s="29"/>
      <c r="C154" s="29"/>
      <c r="D154" s="29"/>
      <c r="E154" s="29"/>
      <c r="F154" s="29"/>
      <c r="G154" s="29"/>
      <c r="H154" s="29"/>
      <c r="I154" s="29"/>
    </row>
    <row r="155" spans="1:9" x14ac:dyDescent="0.3">
      <c r="A155" s="29"/>
      <c r="B155" s="29"/>
      <c r="C155" s="29"/>
      <c r="D155" s="29"/>
      <c r="E155" s="29"/>
      <c r="F155" s="29"/>
      <c r="G155" s="29"/>
      <c r="H155" s="29"/>
      <c r="I155" s="29"/>
    </row>
    <row r="156" spans="1:9" x14ac:dyDescent="0.3">
      <c r="A156" s="29"/>
      <c r="B156" s="29"/>
      <c r="C156" s="29"/>
      <c r="D156" s="29"/>
      <c r="E156" s="29"/>
      <c r="F156" s="29"/>
      <c r="G156" s="29"/>
      <c r="H156" s="29"/>
      <c r="I156" s="29"/>
    </row>
    <row r="157" spans="1:9" x14ac:dyDescent="0.3">
      <c r="A157" s="29"/>
      <c r="B157" s="29"/>
      <c r="C157" s="29"/>
      <c r="D157" s="29"/>
      <c r="E157" s="29"/>
      <c r="F157" s="29"/>
      <c r="G157" s="29"/>
      <c r="H157" s="29"/>
      <c r="I157" s="29"/>
    </row>
    <row r="158" spans="1:9" x14ac:dyDescent="0.3">
      <c r="A158" s="29"/>
      <c r="B158" s="29"/>
      <c r="C158" s="29"/>
      <c r="D158" s="29"/>
      <c r="E158" s="29"/>
      <c r="F158" s="29"/>
      <c r="G158" s="29"/>
      <c r="H158" s="29"/>
      <c r="I158" s="29"/>
    </row>
    <row r="159" spans="1:9" x14ac:dyDescent="0.3">
      <c r="A159" s="29"/>
      <c r="B159" s="29"/>
      <c r="C159" s="29"/>
      <c r="D159" s="29"/>
      <c r="E159" s="29"/>
      <c r="F159" s="29"/>
      <c r="G159" s="29"/>
      <c r="H159" s="29"/>
      <c r="I159" s="29"/>
    </row>
    <row r="160" spans="1:9" x14ac:dyDescent="0.3">
      <c r="A160" s="29"/>
      <c r="B160" s="29"/>
      <c r="C160" s="29"/>
      <c r="D160" s="29"/>
      <c r="E160" s="29"/>
      <c r="F160" s="29"/>
      <c r="G160" s="29"/>
      <c r="H160" s="29"/>
      <c r="I160" s="29"/>
    </row>
    <row r="161" spans="1:9" x14ac:dyDescent="0.3">
      <c r="A161" s="29"/>
      <c r="B161" s="29"/>
      <c r="C161" s="29"/>
      <c r="D161" s="29"/>
      <c r="E161" s="29"/>
      <c r="F161" s="29"/>
      <c r="G161" s="29"/>
      <c r="H161" s="29"/>
      <c r="I161" s="29"/>
    </row>
    <row r="162" spans="1:9" x14ac:dyDescent="0.3">
      <c r="A162" s="29"/>
      <c r="B162" s="29"/>
      <c r="C162" s="29"/>
      <c r="D162" s="29"/>
      <c r="E162" s="29"/>
      <c r="F162" s="29"/>
      <c r="G162" s="29"/>
      <c r="H162" s="29"/>
      <c r="I162" s="29"/>
    </row>
    <row r="163" spans="1:9" x14ac:dyDescent="0.3">
      <c r="A163" s="29"/>
      <c r="B163" s="29"/>
      <c r="C163" s="29"/>
      <c r="D163" s="29"/>
      <c r="E163" s="29"/>
      <c r="F163" s="29"/>
      <c r="G163" s="29"/>
      <c r="H163" s="29"/>
      <c r="I163" s="29"/>
    </row>
    <row r="164" spans="1:9" x14ac:dyDescent="0.3">
      <c r="A164" s="29"/>
      <c r="B164" s="29"/>
      <c r="C164" s="29"/>
      <c r="D164" s="29"/>
      <c r="E164" s="29"/>
      <c r="F164" s="29"/>
      <c r="G164" s="29"/>
      <c r="H164" s="29"/>
      <c r="I164" s="29"/>
    </row>
    <row r="165" spans="1:9" x14ac:dyDescent="0.3">
      <c r="A165" s="29"/>
      <c r="B165" s="29"/>
      <c r="C165" s="29"/>
      <c r="D165" s="29"/>
      <c r="E165" s="29"/>
      <c r="F165" s="29"/>
      <c r="G165" s="29"/>
      <c r="H165" s="29"/>
      <c r="I165" s="29"/>
    </row>
    <row r="166" spans="1:9" x14ac:dyDescent="0.3">
      <c r="A166" s="29"/>
      <c r="B166" s="29"/>
      <c r="C166" s="29"/>
      <c r="D166" s="29"/>
      <c r="E166" s="29"/>
      <c r="F166" s="29"/>
      <c r="G166" s="29"/>
      <c r="H166" s="29"/>
      <c r="I166" s="29"/>
    </row>
    <row r="167" spans="1:9" x14ac:dyDescent="0.3">
      <c r="A167" s="29"/>
      <c r="B167" s="29"/>
      <c r="C167" s="29"/>
      <c r="D167" s="29"/>
      <c r="E167" s="29"/>
      <c r="F167" s="29"/>
      <c r="G167" s="29"/>
      <c r="H167" s="29"/>
      <c r="I167" s="29"/>
    </row>
    <row r="168" spans="1:9" x14ac:dyDescent="0.3">
      <c r="A168" s="29"/>
      <c r="B168" s="29"/>
      <c r="C168" s="29"/>
      <c r="D168" s="29"/>
      <c r="E168" s="29"/>
      <c r="F168" s="29"/>
      <c r="G168" s="29"/>
      <c r="H168" s="29"/>
      <c r="I168" s="29"/>
    </row>
  </sheetData>
  <mergeCells count="48">
    <mergeCell ref="A2:H2"/>
    <mergeCell ref="F71:G71"/>
    <mergeCell ref="A1:I1"/>
    <mergeCell ref="A7:I7"/>
    <mergeCell ref="A8:B8"/>
    <mergeCell ref="A9:B9"/>
    <mergeCell ref="A10:B10"/>
    <mergeCell ref="A69:I69"/>
    <mergeCell ref="E71:E72"/>
    <mergeCell ref="I71:I72"/>
    <mergeCell ref="I61:I62"/>
    <mergeCell ref="A15:B15"/>
    <mergeCell ref="F8:I8"/>
    <mergeCell ref="F9:I9"/>
    <mergeCell ref="A3:H3"/>
    <mergeCell ref="A59:I59"/>
    <mergeCell ref="D88:I89"/>
    <mergeCell ref="A86:B89"/>
    <mergeCell ref="C86:C89"/>
    <mergeCell ref="A19:I19"/>
    <mergeCell ref="E21:E22"/>
    <mergeCell ref="I21:I22"/>
    <mergeCell ref="A39:I39"/>
    <mergeCell ref="A84:B85"/>
    <mergeCell ref="C84:C85"/>
    <mergeCell ref="D84:I84"/>
    <mergeCell ref="D85:I85"/>
    <mergeCell ref="E41:E42"/>
    <mergeCell ref="I41:I42"/>
    <mergeCell ref="A79:I79"/>
    <mergeCell ref="A80:B80"/>
    <mergeCell ref="D80:I80"/>
    <mergeCell ref="D86:I87"/>
    <mergeCell ref="A82:B83"/>
    <mergeCell ref="C82:C83"/>
    <mergeCell ref="D82:I82"/>
    <mergeCell ref="D83:I83"/>
    <mergeCell ref="E61:E62"/>
    <mergeCell ref="F21:G21"/>
    <mergeCell ref="F41:G41"/>
    <mergeCell ref="F10:I10"/>
    <mergeCell ref="F13:H13"/>
    <mergeCell ref="F14:H14"/>
    <mergeCell ref="F15:H15"/>
    <mergeCell ref="A12:I12"/>
    <mergeCell ref="A13:B13"/>
    <mergeCell ref="A14:B14"/>
    <mergeCell ref="F61:G61"/>
  </mergeCells>
  <conditionalFormatting sqref="I4:I5 I23:I34 I43:I55">
    <cfRule type="cellIs" dxfId="33" priority="72" operator="between">
      <formula>0.65</formula>
      <formula>0.79</formula>
    </cfRule>
    <cfRule type="cellIs" dxfId="32" priority="97" operator="equal">
      <formula>""</formula>
    </cfRule>
    <cfRule type="cellIs" dxfId="31" priority="98" operator="equal">
      <formula>0</formula>
    </cfRule>
    <cfRule type="cellIs" dxfId="30" priority="99" operator="lessThanOrEqual">
      <formula>0.64</formula>
    </cfRule>
    <cfRule type="cellIs" dxfId="29" priority="100" operator="greaterThanOrEqual">
      <formula>0.8</formula>
    </cfRule>
  </conditionalFormatting>
  <conditionalFormatting sqref="I63:I67">
    <cfRule type="cellIs" dxfId="28" priority="59" operator="between">
      <formula>0.65</formula>
      <formula>0.79</formula>
    </cfRule>
    <cfRule type="cellIs" dxfId="27" priority="68" operator="equal">
      <formula>""</formula>
    </cfRule>
    <cfRule type="cellIs" dxfId="26" priority="69" operator="equal">
      <formula>0</formula>
    </cfRule>
    <cfRule type="cellIs" dxfId="25" priority="70" operator="lessThanOrEqual">
      <formula>0.64</formula>
    </cfRule>
    <cfRule type="cellIs" dxfId="24" priority="71" operator="greaterThanOrEqual">
      <formula>0.8</formula>
    </cfRule>
  </conditionalFormatting>
  <conditionalFormatting sqref="I73:I77">
    <cfRule type="cellIs" dxfId="23" priority="54" operator="between">
      <formula>0.65</formula>
      <formula>0.79</formula>
    </cfRule>
    <cfRule type="cellIs" dxfId="22" priority="55" operator="equal">
      <formula>""</formula>
    </cfRule>
    <cfRule type="cellIs" dxfId="21" priority="56" operator="equal">
      <formula>0</formula>
    </cfRule>
    <cfRule type="cellIs" dxfId="20" priority="57" operator="lessThanOrEqual">
      <formula>0.64</formula>
    </cfRule>
    <cfRule type="cellIs" dxfId="19" priority="58" operator="greaterThanOrEqual">
      <formula>0.8</formula>
    </cfRule>
  </conditionalFormatting>
  <conditionalFormatting sqref="I63:I67 I23:I34 I73:I77 I43:I55">
    <cfRule type="containsText" dxfId="18" priority="53" stopIfTrue="1" operator="containsText" text="N/A">
      <formula>NOT(ISERROR(SEARCH("N/A",I23)))</formula>
    </cfRule>
  </conditionalFormatting>
  <conditionalFormatting sqref="I36">
    <cfRule type="cellIs" dxfId="17" priority="20" operator="between">
      <formula>0.65</formula>
      <formula>0.79</formula>
    </cfRule>
    <cfRule type="cellIs" dxfId="16" priority="21" operator="equal">
      <formula>0</formula>
    </cfRule>
    <cfRule type="cellIs" dxfId="15" priority="22" operator="lessThanOrEqual">
      <formula>0.64</formula>
    </cfRule>
    <cfRule type="cellIs" dxfId="14" priority="23" operator="greaterThanOrEqual">
      <formula>0.8</formula>
    </cfRule>
  </conditionalFormatting>
  <conditionalFormatting sqref="I36">
    <cfRule type="containsText" dxfId="13" priority="19" stopIfTrue="1" operator="containsText" text="N/A">
      <formula>NOT(ISERROR(SEARCH("N/A",I36)))</formula>
    </cfRule>
  </conditionalFormatting>
  <conditionalFormatting sqref="I35">
    <cfRule type="cellIs" dxfId="12" priority="14" operator="between">
      <formula>0.65</formula>
      <formula>0.79</formula>
    </cfRule>
    <cfRule type="cellIs" dxfId="11" priority="15" operator="equal">
      <formula>""</formula>
    </cfRule>
    <cfRule type="cellIs" dxfId="10" priority="16" operator="equal">
      <formula>0</formula>
    </cfRule>
    <cfRule type="cellIs" dxfId="9" priority="17" operator="lessThanOrEqual">
      <formula>0.64</formula>
    </cfRule>
    <cfRule type="cellIs" dxfId="8" priority="18" operator="greaterThanOrEqual">
      <formula>0.8</formula>
    </cfRule>
  </conditionalFormatting>
  <conditionalFormatting sqref="I35">
    <cfRule type="containsText" dxfId="7" priority="13" stopIfTrue="1" operator="containsText" text="N/A">
      <formula>NOT(ISERROR(SEARCH("N/A",I35)))</formula>
    </cfRule>
  </conditionalFormatting>
  <conditionalFormatting sqref="I56">
    <cfRule type="cellIs" dxfId="6" priority="4" operator="between">
      <formula>0.65</formula>
      <formula>0.79</formula>
    </cfRule>
    <cfRule type="cellIs" dxfId="5" priority="5" operator="equal">
      <formula>0</formula>
    </cfRule>
    <cfRule type="cellIs" dxfId="4" priority="6" operator="lessThanOrEqual">
      <formula>0.64</formula>
    </cfRule>
    <cfRule type="cellIs" dxfId="3" priority="7" operator="greaterThanOrEqual">
      <formula>0.8</formula>
    </cfRule>
  </conditionalFormatting>
  <conditionalFormatting sqref="I56">
    <cfRule type="containsText" dxfId="2" priority="3" stopIfTrue="1" operator="containsText" text="N/A">
      <formula>NOT(ISERROR(SEARCH("N/A",I56)))</formula>
    </cfRule>
  </conditionalFormatting>
  <conditionalFormatting sqref="H23:H36 H43:H56 H63:H67 H73:H77">
    <cfRule type="containsText" dxfId="1" priority="1" operator="containsText" text="N/A">
      <formula>NOT(ISERROR(SEARCH("N/A",H23)))</formula>
    </cfRule>
    <cfRule type="cellIs" dxfId="0" priority="2" operator="greaterThan">
      <formula>0</formula>
    </cfRule>
  </conditionalFormatting>
  <printOptions horizontalCentered="1"/>
  <pageMargins left="0.25" right="0.25" top="0.3" bottom="0.5" header="0.3" footer="0.3"/>
  <pageSetup scale="70" fitToHeight="0" orientation="portrait" r:id="rId1"/>
  <headerFooter>
    <oddFooter>&amp;LRSQ-004 v.4&amp;CPrinted Copies are Uncontrolled Documents</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3"/>
    <pageSetUpPr fitToPage="1"/>
  </sheetPr>
  <dimension ref="A1:BI594"/>
  <sheetViews>
    <sheetView tabSelected="1" zoomScaleNormal="100" zoomScaleSheetLayoutView="100" workbookViewId="0">
      <selection activeCell="A10" sqref="A10:I10"/>
    </sheetView>
  </sheetViews>
  <sheetFormatPr defaultColWidth="9.1796875" defaultRowHeight="13" x14ac:dyDescent="0.3"/>
  <cols>
    <col min="1" max="1" width="7.26953125" style="1" customWidth="1"/>
    <col min="2" max="2" width="9.54296875" style="1" customWidth="1"/>
    <col min="3" max="3" width="30.54296875" style="1" customWidth="1"/>
    <col min="4" max="4" width="18.26953125" style="1" customWidth="1"/>
    <col min="5" max="5" width="35.54296875" style="1" customWidth="1"/>
    <col min="6" max="7" width="9.7265625" style="1" customWidth="1"/>
    <col min="8" max="8" width="18.26953125" style="1" customWidth="1"/>
    <col min="9" max="9" width="30.36328125" style="1" bestFit="1" customWidth="1"/>
    <col min="10" max="10" width="1.26953125" style="29" customWidth="1"/>
    <col min="11" max="47" width="9.1796875" style="29"/>
    <col min="48" max="16384" width="9.1796875" style="1"/>
  </cols>
  <sheetData>
    <row r="1" spans="1:61" ht="17" x14ac:dyDescent="0.4">
      <c r="A1" s="456"/>
      <c r="B1" s="457"/>
      <c r="C1" s="457"/>
      <c r="D1" s="457"/>
      <c r="E1" s="457"/>
      <c r="F1" s="457"/>
      <c r="G1" s="457"/>
      <c r="H1" s="457"/>
      <c r="I1" s="458"/>
    </row>
    <row r="2" spans="1:61" ht="17" x14ac:dyDescent="0.4">
      <c r="A2" s="460" t="s">
        <v>236</v>
      </c>
      <c r="B2" s="461"/>
      <c r="C2" s="461"/>
      <c r="D2" s="461"/>
      <c r="E2" s="461"/>
      <c r="F2" s="461"/>
      <c r="G2" s="461"/>
      <c r="H2" s="461"/>
      <c r="I2" s="462"/>
    </row>
    <row r="3" spans="1:61" ht="17.5" thickBot="1" x14ac:dyDescent="0.45">
      <c r="A3" s="463"/>
      <c r="B3" s="464"/>
      <c r="C3" s="464"/>
      <c r="D3" s="464"/>
      <c r="E3" s="464"/>
      <c r="F3" s="464"/>
      <c r="G3" s="464"/>
      <c r="H3" s="464"/>
      <c r="I3" s="465"/>
    </row>
    <row r="4" spans="1:61" ht="6.75" customHeight="1" x14ac:dyDescent="0.3">
      <c r="A4" s="44"/>
      <c r="B4" s="45"/>
      <c r="C4" s="45"/>
      <c r="D4" s="45"/>
      <c r="E4" s="45"/>
      <c r="F4" s="45"/>
      <c r="G4" s="45"/>
      <c r="H4" s="45"/>
      <c r="I4" s="155"/>
    </row>
    <row r="5" spans="1:61" ht="22.25" customHeight="1" x14ac:dyDescent="0.3">
      <c r="A5" s="285" t="s">
        <v>23</v>
      </c>
      <c r="B5" s="286"/>
      <c r="C5" s="286"/>
      <c r="D5" s="286"/>
      <c r="E5" s="286"/>
      <c r="F5" s="286"/>
      <c r="G5" s="286"/>
      <c r="H5" s="286"/>
      <c r="I5" s="287"/>
      <c r="O5" s="37" t="s">
        <v>19</v>
      </c>
      <c r="AV5" s="29"/>
      <c r="AW5" s="29"/>
      <c r="AX5" s="29"/>
      <c r="AY5" s="29"/>
      <c r="AZ5" s="29"/>
      <c r="BA5" s="29"/>
      <c r="BB5" s="29"/>
      <c r="BC5" s="29"/>
      <c r="BD5" s="29"/>
      <c r="BE5" s="29"/>
      <c r="BF5" s="29"/>
      <c r="BG5" s="29"/>
      <c r="BH5" s="29"/>
      <c r="BI5" s="29"/>
    </row>
    <row r="6" spans="1:61" ht="15" customHeight="1" x14ac:dyDescent="0.3">
      <c r="A6" s="289" t="s">
        <v>24</v>
      </c>
      <c r="B6" s="290"/>
      <c r="C6" s="226">
        <f>'Assessment Form'!C7</f>
        <v>0</v>
      </c>
      <c r="D6" s="117"/>
      <c r="E6" s="117"/>
      <c r="F6" s="118"/>
      <c r="G6" s="119" t="s">
        <v>25</v>
      </c>
      <c r="H6" s="420">
        <f>'Assessment Form'!F7</f>
        <v>0</v>
      </c>
      <c r="I6" s="466"/>
      <c r="M6" s="36"/>
      <c r="AV6" s="29"/>
      <c r="AW6" s="29"/>
      <c r="AX6" s="29"/>
      <c r="AY6" s="29"/>
      <c r="AZ6" s="29"/>
      <c r="BA6" s="29"/>
      <c r="BB6" s="29"/>
      <c r="BC6" s="29"/>
      <c r="BD6" s="29"/>
      <c r="BE6" s="29"/>
      <c r="BF6" s="29"/>
      <c r="BG6" s="29"/>
    </row>
    <row r="7" spans="1:61" ht="15" customHeight="1" x14ac:dyDescent="0.3">
      <c r="A7" s="291" t="s">
        <v>26</v>
      </c>
      <c r="B7" s="288"/>
      <c r="C7" s="226">
        <f>'Assessment Form'!C8</f>
        <v>0</v>
      </c>
      <c r="D7" s="54"/>
      <c r="E7" s="54"/>
      <c r="F7" s="55"/>
      <c r="G7" s="56" t="s">
        <v>27</v>
      </c>
      <c r="H7" s="420">
        <f>'Assessment Form'!F8</f>
        <v>0</v>
      </c>
      <c r="I7" s="466"/>
      <c r="M7" s="36"/>
      <c r="AV7" s="29"/>
      <c r="AW7" s="29"/>
      <c r="AX7" s="29"/>
      <c r="AY7" s="29"/>
      <c r="AZ7" s="29"/>
      <c r="BA7" s="29"/>
      <c r="BB7" s="29"/>
      <c r="BC7" s="29"/>
      <c r="BD7" s="29"/>
      <c r="BE7" s="29"/>
      <c r="BF7" s="29"/>
      <c r="BG7" s="29"/>
    </row>
    <row r="8" spans="1:61" ht="15" customHeight="1" x14ac:dyDescent="0.3">
      <c r="A8" s="291" t="s">
        <v>28</v>
      </c>
      <c r="B8" s="288"/>
      <c r="C8" s="226">
        <f>'Assessment Form'!C9</f>
        <v>0</v>
      </c>
      <c r="D8" s="54"/>
      <c r="E8" s="54"/>
      <c r="F8" s="55"/>
      <c r="G8" s="56" t="s">
        <v>29</v>
      </c>
      <c r="H8" s="420">
        <f>'Assessment Form'!F9</f>
        <v>0</v>
      </c>
      <c r="I8" s="466"/>
      <c r="AV8" s="29"/>
      <c r="AW8" s="29"/>
      <c r="AX8" s="29"/>
      <c r="AY8" s="29"/>
      <c r="AZ8" s="29"/>
      <c r="BA8" s="29"/>
      <c r="BB8" s="29"/>
      <c r="BC8" s="29"/>
      <c r="BD8" s="29"/>
      <c r="BE8" s="29"/>
      <c r="BF8" s="29"/>
      <c r="BG8" s="29"/>
    </row>
    <row r="9" spans="1:61" ht="6.65" customHeight="1" x14ac:dyDescent="0.3">
      <c r="A9" s="156"/>
      <c r="B9" s="114"/>
      <c r="C9" s="114"/>
      <c r="D9" s="105"/>
      <c r="E9" s="105"/>
      <c r="F9" s="115"/>
      <c r="G9" s="115"/>
      <c r="H9" s="114"/>
      <c r="I9" s="157"/>
      <c r="AV9" s="29"/>
      <c r="AW9" s="29"/>
      <c r="AX9" s="29"/>
      <c r="AY9" s="29"/>
      <c r="AZ9" s="29"/>
      <c r="BA9" s="29"/>
      <c r="BB9" s="29"/>
      <c r="BC9" s="29"/>
      <c r="BD9" s="29"/>
      <c r="BE9" s="29"/>
      <c r="BF9" s="29"/>
      <c r="BG9" s="29"/>
    </row>
    <row r="10" spans="1:61" ht="22.25" customHeight="1" x14ac:dyDescent="0.3">
      <c r="A10" s="467" t="s">
        <v>30</v>
      </c>
      <c r="B10" s="468"/>
      <c r="C10" s="468"/>
      <c r="D10" s="468"/>
      <c r="E10" s="468"/>
      <c r="F10" s="468"/>
      <c r="G10" s="468"/>
      <c r="H10" s="468"/>
      <c r="I10" s="469"/>
      <c r="AV10" s="29"/>
      <c r="AW10" s="29"/>
      <c r="AX10" s="29"/>
      <c r="AY10" s="29"/>
      <c r="AZ10" s="29"/>
      <c r="BA10" s="29"/>
      <c r="BB10" s="29"/>
      <c r="BC10" s="29"/>
      <c r="BD10" s="29"/>
      <c r="BE10" s="29"/>
      <c r="BF10" s="29"/>
      <c r="BG10" s="29"/>
    </row>
    <row r="11" spans="1:61" ht="15.65" customHeight="1" x14ac:dyDescent="0.3">
      <c r="A11" s="291" t="s">
        <v>656</v>
      </c>
      <c r="B11" s="288"/>
      <c r="C11" s="114"/>
      <c r="D11" s="56" t="s">
        <v>538</v>
      </c>
      <c r="E11" s="140"/>
      <c r="F11" s="288" t="s">
        <v>539</v>
      </c>
      <c r="G11" s="288"/>
      <c r="H11" s="288"/>
      <c r="I11" s="158"/>
      <c r="AV11" s="29"/>
      <c r="AW11" s="29"/>
      <c r="AX11" s="29"/>
      <c r="AY11" s="29"/>
      <c r="AZ11" s="29"/>
      <c r="BA11" s="29"/>
      <c r="BB11" s="29"/>
      <c r="BC11" s="29"/>
      <c r="BD11" s="29"/>
      <c r="BE11" s="29"/>
      <c r="BF11" s="29"/>
      <c r="BG11" s="29"/>
    </row>
    <row r="12" spans="1:61" ht="15.65" customHeight="1" x14ac:dyDescent="0.3">
      <c r="A12" s="291" t="s">
        <v>31</v>
      </c>
      <c r="B12" s="288"/>
      <c r="C12" s="116"/>
      <c r="D12" s="56" t="s">
        <v>544</v>
      </c>
      <c r="E12" s="139"/>
      <c r="F12" s="288" t="s">
        <v>545</v>
      </c>
      <c r="G12" s="288"/>
      <c r="H12" s="288"/>
      <c r="I12" s="159"/>
      <c r="AV12" s="29"/>
      <c r="AW12" s="29"/>
      <c r="AX12" s="29"/>
      <c r="AY12" s="29"/>
      <c r="AZ12" s="29"/>
      <c r="BA12" s="29"/>
      <c r="BB12" s="29"/>
      <c r="BC12" s="29"/>
      <c r="BD12" s="29"/>
      <c r="BE12" s="29"/>
      <c r="BF12" s="29"/>
      <c r="BG12" s="29"/>
    </row>
    <row r="13" spans="1:61" ht="15.65" customHeight="1" x14ac:dyDescent="0.3">
      <c r="A13" s="291" t="s">
        <v>32</v>
      </c>
      <c r="B13" s="288"/>
      <c r="C13" s="116"/>
      <c r="D13" s="123" t="s">
        <v>546</v>
      </c>
      <c r="E13" s="139"/>
      <c r="F13" s="288" t="s">
        <v>547</v>
      </c>
      <c r="G13" s="288"/>
      <c r="H13" s="288"/>
      <c r="I13" s="159"/>
      <c r="AV13" s="29"/>
      <c r="AW13" s="29"/>
      <c r="AX13" s="29"/>
      <c r="AY13" s="29"/>
      <c r="AZ13" s="29"/>
      <c r="BA13" s="29"/>
      <c r="BB13" s="29"/>
      <c r="BC13" s="29"/>
      <c r="BD13" s="29"/>
      <c r="BE13" s="29"/>
      <c r="BF13" s="29"/>
      <c r="BG13" s="29"/>
    </row>
    <row r="14" spans="1:61" ht="8.25" customHeight="1" x14ac:dyDescent="0.3">
      <c r="A14" s="156"/>
      <c r="B14" s="114"/>
      <c r="C14" s="114"/>
      <c r="D14" s="24"/>
      <c r="E14" s="24"/>
      <c r="F14" s="24"/>
      <c r="G14" s="24"/>
      <c r="H14" s="24"/>
      <c r="I14" s="160"/>
      <c r="AV14" s="29"/>
      <c r="AW14" s="29"/>
      <c r="AX14" s="29"/>
      <c r="AY14" s="29"/>
      <c r="AZ14" s="29"/>
      <c r="BA14" s="29"/>
      <c r="BB14" s="29"/>
    </row>
    <row r="15" spans="1:61" ht="11.25" customHeight="1" x14ac:dyDescent="0.3">
      <c r="A15" s="44"/>
      <c r="B15" s="45"/>
      <c r="C15" s="45"/>
      <c r="D15" s="45"/>
      <c r="E15" s="45"/>
      <c r="F15" s="45"/>
      <c r="G15" s="45"/>
      <c r="H15" s="45"/>
      <c r="I15" s="161"/>
    </row>
    <row r="16" spans="1:61" ht="11.25" customHeight="1" thickBot="1" x14ac:dyDescent="0.35">
      <c r="A16" s="44"/>
      <c r="B16" s="45"/>
      <c r="C16" s="45"/>
      <c r="D16" s="45"/>
      <c r="E16" s="45"/>
      <c r="F16" s="45"/>
      <c r="G16" s="45"/>
      <c r="H16" s="45"/>
      <c r="I16" s="50"/>
    </row>
    <row r="17" spans="1:9" ht="26.25" customHeight="1" x14ac:dyDescent="0.3">
      <c r="A17" s="152" t="s">
        <v>168</v>
      </c>
      <c r="B17" s="153" t="s">
        <v>169</v>
      </c>
      <c r="C17" s="472" t="s">
        <v>174</v>
      </c>
      <c r="D17" s="473"/>
      <c r="E17" s="153" t="s">
        <v>170</v>
      </c>
      <c r="F17" s="474" t="s">
        <v>171</v>
      </c>
      <c r="G17" s="474"/>
      <c r="H17" s="153" t="s">
        <v>172</v>
      </c>
      <c r="I17" s="154" t="s">
        <v>173</v>
      </c>
    </row>
    <row r="18" spans="1:9" ht="21.75" customHeight="1" x14ac:dyDescent="0.3">
      <c r="A18" s="57">
        <v>1</v>
      </c>
      <c r="B18" s="58"/>
      <c r="C18" s="470"/>
      <c r="D18" s="471"/>
      <c r="E18" s="58"/>
      <c r="F18" s="470"/>
      <c r="G18" s="471"/>
      <c r="H18" s="162"/>
      <c r="I18" s="59"/>
    </row>
    <row r="19" spans="1:9" ht="21.75" customHeight="1" x14ac:dyDescent="0.3">
      <c r="A19" s="60">
        <v>2</v>
      </c>
      <c r="B19" s="61"/>
      <c r="C19" s="470"/>
      <c r="D19" s="471"/>
      <c r="E19" s="61"/>
      <c r="F19" s="470"/>
      <c r="G19" s="471"/>
      <c r="H19" s="163"/>
      <c r="I19" s="62"/>
    </row>
    <row r="20" spans="1:9" ht="21.75" customHeight="1" x14ac:dyDescent="0.3">
      <c r="A20" s="60">
        <v>3</v>
      </c>
      <c r="B20" s="61"/>
      <c r="C20" s="470"/>
      <c r="D20" s="471"/>
      <c r="E20" s="61"/>
      <c r="F20" s="470"/>
      <c r="G20" s="471"/>
      <c r="H20" s="163"/>
      <c r="I20" s="62"/>
    </row>
    <row r="21" spans="1:9" ht="21.75" customHeight="1" x14ac:dyDescent="0.3">
      <c r="A21" s="60">
        <v>4</v>
      </c>
      <c r="B21" s="61"/>
      <c r="C21" s="470"/>
      <c r="D21" s="471"/>
      <c r="E21" s="61"/>
      <c r="F21" s="470"/>
      <c r="G21" s="471"/>
      <c r="H21" s="163"/>
      <c r="I21" s="62"/>
    </row>
    <row r="22" spans="1:9" ht="21.75" customHeight="1" x14ac:dyDescent="0.3">
      <c r="A22" s="60">
        <v>5</v>
      </c>
      <c r="B22" s="61"/>
      <c r="C22" s="470"/>
      <c r="D22" s="471"/>
      <c r="E22" s="61"/>
      <c r="F22" s="470"/>
      <c r="G22" s="471"/>
      <c r="H22" s="163"/>
      <c r="I22" s="62"/>
    </row>
    <row r="23" spans="1:9" ht="21.75" customHeight="1" x14ac:dyDescent="0.3">
      <c r="A23" s="60">
        <v>6</v>
      </c>
      <c r="B23" s="61"/>
      <c r="C23" s="470"/>
      <c r="D23" s="471"/>
      <c r="E23" s="61"/>
      <c r="F23" s="470"/>
      <c r="G23" s="471"/>
      <c r="H23" s="163"/>
      <c r="I23" s="62"/>
    </row>
    <row r="24" spans="1:9" ht="21.75" customHeight="1" x14ac:dyDescent="0.3">
      <c r="A24" s="60">
        <v>7</v>
      </c>
      <c r="B24" s="61"/>
      <c r="C24" s="470"/>
      <c r="D24" s="471"/>
      <c r="E24" s="61"/>
      <c r="F24" s="470"/>
      <c r="G24" s="471"/>
      <c r="H24" s="163"/>
      <c r="I24" s="62"/>
    </row>
    <row r="25" spans="1:9" ht="21.75" customHeight="1" x14ac:dyDescent="0.3">
      <c r="A25" s="60">
        <v>8</v>
      </c>
      <c r="B25" s="61"/>
      <c r="C25" s="470"/>
      <c r="D25" s="471"/>
      <c r="E25" s="61"/>
      <c r="F25" s="470"/>
      <c r="G25" s="471"/>
      <c r="H25" s="163"/>
      <c r="I25" s="62"/>
    </row>
    <row r="26" spans="1:9" ht="21.75" customHeight="1" x14ac:dyDescent="0.3">
      <c r="A26" s="60">
        <v>9</v>
      </c>
      <c r="B26" s="61"/>
      <c r="C26" s="470"/>
      <c r="D26" s="471"/>
      <c r="E26" s="61"/>
      <c r="F26" s="470"/>
      <c r="G26" s="471"/>
      <c r="H26" s="163"/>
      <c r="I26" s="62"/>
    </row>
    <row r="27" spans="1:9" ht="21.75" customHeight="1" x14ac:dyDescent="0.3">
      <c r="A27" s="60">
        <v>10</v>
      </c>
      <c r="B27" s="61"/>
      <c r="C27" s="470"/>
      <c r="D27" s="471"/>
      <c r="E27" s="61"/>
      <c r="F27" s="470"/>
      <c r="G27" s="471"/>
      <c r="H27" s="163"/>
      <c r="I27" s="62"/>
    </row>
    <row r="28" spans="1:9" ht="21.75" customHeight="1" x14ac:dyDescent="0.3">
      <c r="A28" s="60">
        <v>11</v>
      </c>
      <c r="B28" s="61"/>
      <c r="C28" s="470"/>
      <c r="D28" s="471"/>
      <c r="E28" s="61"/>
      <c r="F28" s="470"/>
      <c r="G28" s="471"/>
      <c r="H28" s="163"/>
      <c r="I28" s="62"/>
    </row>
    <row r="29" spans="1:9" ht="21.75" customHeight="1" thickBot="1" x14ac:dyDescent="0.35">
      <c r="A29" s="63">
        <v>12</v>
      </c>
      <c r="B29" s="64"/>
      <c r="C29" s="475"/>
      <c r="D29" s="476"/>
      <c r="E29" s="64"/>
      <c r="F29" s="475"/>
      <c r="G29" s="476"/>
      <c r="H29" s="164"/>
      <c r="I29" s="65"/>
    </row>
    <row r="30" spans="1:9" x14ac:dyDescent="0.3">
      <c r="A30" s="29"/>
      <c r="B30" s="29"/>
      <c r="C30" s="29"/>
      <c r="D30" s="29"/>
      <c r="E30" s="29"/>
      <c r="F30" s="29"/>
      <c r="G30" s="29"/>
      <c r="H30" s="29"/>
      <c r="I30" s="29"/>
    </row>
    <row r="31" spans="1:9" x14ac:dyDescent="0.3">
      <c r="A31" s="29"/>
      <c r="B31" s="29"/>
      <c r="C31" s="29"/>
      <c r="D31" s="29"/>
      <c r="E31" s="29"/>
      <c r="F31" s="29"/>
      <c r="G31" s="29"/>
      <c r="H31" s="29"/>
      <c r="I31" s="29"/>
    </row>
    <row r="32" spans="1:9" x14ac:dyDescent="0.3">
      <c r="A32" s="29"/>
      <c r="B32" s="29"/>
      <c r="C32" s="29"/>
      <c r="D32" s="29"/>
      <c r="E32" s="29"/>
      <c r="F32" s="29"/>
      <c r="G32" s="29"/>
      <c r="H32" s="29"/>
      <c r="I32" s="29"/>
    </row>
    <row r="33" spans="1:9" x14ac:dyDescent="0.3">
      <c r="A33" s="29"/>
      <c r="B33" s="29"/>
      <c r="C33" s="29"/>
      <c r="D33" s="29"/>
      <c r="E33" s="29"/>
      <c r="F33" s="29"/>
      <c r="G33" s="29"/>
      <c r="H33" s="29"/>
      <c r="I33" s="29"/>
    </row>
    <row r="34" spans="1:9" x14ac:dyDescent="0.3">
      <c r="A34" s="29"/>
      <c r="B34" s="29"/>
      <c r="C34" s="29"/>
      <c r="D34" s="29"/>
      <c r="E34" s="29"/>
      <c r="F34" s="29"/>
      <c r="G34" s="29"/>
      <c r="H34" s="29"/>
      <c r="I34" s="29"/>
    </row>
    <row r="35" spans="1:9" x14ac:dyDescent="0.3">
      <c r="A35" s="29"/>
      <c r="B35" s="29"/>
      <c r="C35" s="29"/>
      <c r="D35" s="29"/>
      <c r="E35" s="29"/>
      <c r="F35" s="29"/>
      <c r="G35" s="29"/>
      <c r="H35" s="29"/>
      <c r="I35" s="29"/>
    </row>
    <row r="36" spans="1:9" x14ac:dyDescent="0.3">
      <c r="A36" s="29"/>
      <c r="B36" s="29"/>
      <c r="C36" s="29"/>
      <c r="D36" s="29"/>
      <c r="E36" s="29"/>
      <c r="F36" s="29"/>
      <c r="G36" s="29"/>
      <c r="H36" s="29"/>
      <c r="I36" s="29"/>
    </row>
    <row r="37" spans="1:9" x14ac:dyDescent="0.3">
      <c r="A37" s="29"/>
      <c r="B37" s="29"/>
      <c r="C37" s="29"/>
      <c r="D37" s="29"/>
      <c r="E37" s="29"/>
      <c r="F37" s="29"/>
      <c r="G37" s="29"/>
      <c r="H37" s="29"/>
      <c r="I37" s="29"/>
    </row>
    <row r="38" spans="1:9" x14ac:dyDescent="0.3">
      <c r="A38" s="29"/>
      <c r="B38" s="29"/>
      <c r="C38" s="29"/>
      <c r="D38" s="29"/>
      <c r="E38" s="29"/>
      <c r="F38" s="29"/>
      <c r="G38" s="29"/>
      <c r="H38" s="29"/>
      <c r="I38" s="29"/>
    </row>
    <row r="39" spans="1:9" x14ac:dyDescent="0.3">
      <c r="A39" s="29"/>
      <c r="B39" s="29"/>
      <c r="C39" s="29"/>
      <c r="D39" s="29"/>
      <c r="E39" s="29"/>
      <c r="F39" s="29"/>
      <c r="G39" s="29"/>
      <c r="H39" s="29"/>
      <c r="I39" s="29"/>
    </row>
    <row r="40" spans="1:9" x14ac:dyDescent="0.3">
      <c r="A40" s="29"/>
      <c r="B40" s="29"/>
      <c r="C40" s="29"/>
      <c r="D40" s="29"/>
      <c r="E40" s="29"/>
      <c r="F40" s="29"/>
      <c r="G40" s="29"/>
      <c r="H40" s="29"/>
      <c r="I40" s="29"/>
    </row>
    <row r="41" spans="1:9" x14ac:dyDescent="0.3">
      <c r="A41" s="29"/>
      <c r="B41" s="29"/>
      <c r="C41" s="29"/>
      <c r="D41" s="29"/>
      <c r="E41" s="29"/>
      <c r="F41" s="29"/>
      <c r="G41" s="29"/>
      <c r="H41" s="29"/>
      <c r="I41" s="29"/>
    </row>
    <row r="42" spans="1:9" x14ac:dyDescent="0.3">
      <c r="A42" s="29"/>
      <c r="B42" s="29"/>
      <c r="C42" s="29"/>
      <c r="D42" s="29"/>
      <c r="E42" s="29"/>
      <c r="F42" s="29"/>
      <c r="G42" s="29"/>
      <c r="H42" s="29"/>
      <c r="I42" s="29"/>
    </row>
    <row r="43" spans="1:9" x14ac:dyDescent="0.3">
      <c r="A43" s="29"/>
      <c r="B43" s="29"/>
      <c r="C43" s="29"/>
      <c r="D43" s="29"/>
      <c r="E43" s="29"/>
      <c r="F43" s="29"/>
      <c r="G43" s="29"/>
      <c r="H43" s="29"/>
      <c r="I43" s="29"/>
    </row>
    <row r="44" spans="1:9" x14ac:dyDescent="0.3">
      <c r="A44" s="29"/>
      <c r="B44" s="29"/>
      <c r="C44" s="29"/>
      <c r="D44" s="29"/>
      <c r="E44" s="29"/>
      <c r="F44" s="29"/>
      <c r="G44" s="29"/>
      <c r="H44" s="29"/>
      <c r="I44" s="29"/>
    </row>
    <row r="45" spans="1:9" x14ac:dyDescent="0.3">
      <c r="A45" s="29"/>
      <c r="B45" s="29"/>
      <c r="C45" s="29"/>
      <c r="D45" s="29"/>
      <c r="E45" s="29"/>
      <c r="F45" s="29"/>
      <c r="G45" s="29"/>
      <c r="H45" s="29"/>
      <c r="I45" s="29"/>
    </row>
    <row r="46" spans="1:9" x14ac:dyDescent="0.3">
      <c r="A46" s="29"/>
      <c r="B46" s="29"/>
      <c r="C46" s="29"/>
      <c r="D46" s="29"/>
      <c r="E46" s="29"/>
      <c r="F46" s="29"/>
      <c r="G46" s="29"/>
      <c r="H46" s="29"/>
      <c r="I46" s="29"/>
    </row>
    <row r="47" spans="1:9" x14ac:dyDescent="0.3">
      <c r="A47" s="29"/>
      <c r="B47" s="29"/>
      <c r="C47" s="29"/>
      <c r="D47" s="29"/>
      <c r="E47" s="29"/>
      <c r="F47" s="29"/>
      <c r="G47" s="29"/>
      <c r="H47" s="29"/>
      <c r="I47" s="29"/>
    </row>
    <row r="48" spans="1:9" x14ac:dyDescent="0.3">
      <c r="A48" s="29"/>
      <c r="B48" s="29"/>
      <c r="C48" s="29"/>
      <c r="D48" s="29"/>
      <c r="E48" s="29"/>
      <c r="F48" s="29"/>
      <c r="G48" s="29"/>
      <c r="H48" s="29"/>
      <c r="I48" s="29"/>
    </row>
    <row r="49" spans="1:9" x14ac:dyDescent="0.3">
      <c r="A49" s="29"/>
      <c r="B49" s="29"/>
      <c r="C49" s="29"/>
      <c r="D49" s="29"/>
      <c r="E49" s="29"/>
      <c r="F49" s="29"/>
      <c r="G49" s="29"/>
      <c r="H49" s="29"/>
      <c r="I49" s="29"/>
    </row>
    <row r="50" spans="1:9" x14ac:dyDescent="0.3">
      <c r="A50" s="29"/>
      <c r="B50" s="29"/>
      <c r="C50" s="29"/>
      <c r="D50" s="29"/>
      <c r="E50" s="29"/>
      <c r="F50" s="29"/>
      <c r="G50" s="29"/>
      <c r="H50" s="29"/>
      <c r="I50" s="29"/>
    </row>
    <row r="51" spans="1:9" x14ac:dyDescent="0.3">
      <c r="A51" s="29"/>
      <c r="B51" s="29"/>
      <c r="C51" s="29"/>
      <c r="D51" s="29"/>
      <c r="E51" s="29"/>
      <c r="F51" s="29"/>
      <c r="G51" s="29"/>
      <c r="H51" s="29"/>
      <c r="I51" s="29"/>
    </row>
    <row r="52" spans="1:9" x14ac:dyDescent="0.3">
      <c r="A52" s="29"/>
      <c r="B52" s="29"/>
      <c r="C52" s="29"/>
      <c r="D52" s="29"/>
      <c r="E52" s="29"/>
      <c r="F52" s="29"/>
      <c r="G52" s="29"/>
      <c r="H52" s="29"/>
      <c r="I52" s="29"/>
    </row>
    <row r="53" spans="1:9" x14ac:dyDescent="0.3">
      <c r="A53" s="29"/>
      <c r="B53" s="29"/>
      <c r="C53" s="29"/>
      <c r="D53" s="29"/>
      <c r="E53" s="29"/>
      <c r="F53" s="29"/>
      <c r="G53" s="29"/>
      <c r="H53" s="29"/>
      <c r="I53" s="29"/>
    </row>
    <row r="54" spans="1:9" x14ac:dyDescent="0.3">
      <c r="A54" s="29"/>
      <c r="B54" s="29"/>
      <c r="C54" s="29"/>
      <c r="D54" s="29"/>
      <c r="E54" s="29"/>
      <c r="F54" s="29"/>
      <c r="G54" s="29"/>
      <c r="H54" s="29"/>
      <c r="I54" s="29"/>
    </row>
    <row r="55" spans="1:9" x14ac:dyDescent="0.3">
      <c r="A55" s="29"/>
      <c r="B55" s="29"/>
      <c r="C55" s="29"/>
      <c r="D55" s="29"/>
      <c r="E55" s="29"/>
      <c r="F55" s="29"/>
      <c r="G55" s="29"/>
      <c r="H55" s="29"/>
      <c r="I55" s="29"/>
    </row>
    <row r="56" spans="1:9" x14ac:dyDescent="0.3">
      <c r="A56" s="29"/>
      <c r="B56" s="29"/>
      <c r="C56" s="29"/>
      <c r="D56" s="29"/>
      <c r="E56" s="29"/>
      <c r="F56" s="29"/>
      <c r="G56" s="29"/>
      <c r="H56" s="29"/>
      <c r="I56" s="29"/>
    </row>
    <row r="57" spans="1:9" x14ac:dyDescent="0.3">
      <c r="A57" s="29"/>
      <c r="B57" s="29"/>
      <c r="C57" s="29"/>
      <c r="D57" s="29"/>
      <c r="E57" s="29"/>
      <c r="F57" s="29"/>
      <c r="G57" s="29"/>
      <c r="H57" s="29"/>
      <c r="I57" s="29"/>
    </row>
    <row r="58" spans="1:9" x14ac:dyDescent="0.3">
      <c r="A58" s="29"/>
      <c r="B58" s="29"/>
      <c r="C58" s="29"/>
      <c r="D58" s="29"/>
      <c r="E58" s="29"/>
      <c r="F58" s="29"/>
      <c r="G58" s="29"/>
      <c r="H58" s="29"/>
      <c r="I58" s="29"/>
    </row>
    <row r="59" spans="1:9" x14ac:dyDescent="0.3">
      <c r="A59" s="29"/>
      <c r="B59" s="29"/>
      <c r="C59" s="29"/>
      <c r="D59" s="29"/>
      <c r="E59" s="29"/>
      <c r="F59" s="29"/>
      <c r="G59" s="29"/>
      <c r="H59" s="29"/>
      <c r="I59" s="29"/>
    </row>
    <row r="60" spans="1:9" x14ac:dyDescent="0.3">
      <c r="A60" s="29"/>
      <c r="B60" s="29"/>
      <c r="C60" s="29"/>
      <c r="D60" s="29"/>
      <c r="E60" s="29"/>
      <c r="F60" s="29"/>
      <c r="G60" s="29"/>
      <c r="H60" s="29"/>
      <c r="I60" s="29"/>
    </row>
    <row r="61" spans="1:9" x14ac:dyDescent="0.3">
      <c r="A61" s="29"/>
      <c r="B61" s="29"/>
      <c r="C61" s="29"/>
      <c r="D61" s="29"/>
      <c r="E61" s="29"/>
      <c r="F61" s="29"/>
      <c r="G61" s="29"/>
      <c r="H61" s="29"/>
      <c r="I61" s="29"/>
    </row>
    <row r="62" spans="1:9" x14ac:dyDescent="0.3">
      <c r="A62" s="29"/>
      <c r="B62" s="29"/>
      <c r="C62" s="29"/>
      <c r="D62" s="29"/>
      <c r="E62" s="29"/>
      <c r="F62" s="29"/>
      <c r="G62" s="29"/>
      <c r="H62" s="29"/>
      <c r="I62" s="29"/>
    </row>
    <row r="63" spans="1:9" x14ac:dyDescent="0.3">
      <c r="A63" s="29"/>
      <c r="B63" s="29"/>
      <c r="C63" s="29"/>
      <c r="D63" s="29"/>
      <c r="E63" s="29"/>
      <c r="F63" s="29"/>
      <c r="G63" s="29"/>
      <c r="H63" s="29"/>
      <c r="I63" s="29"/>
    </row>
    <row r="64" spans="1:9" x14ac:dyDescent="0.3">
      <c r="A64" s="29"/>
      <c r="B64" s="29"/>
      <c r="C64" s="29"/>
      <c r="D64" s="29"/>
      <c r="E64" s="29"/>
      <c r="F64" s="29"/>
      <c r="G64" s="29"/>
      <c r="H64" s="29"/>
      <c r="I64" s="29"/>
    </row>
    <row r="65" spans="1:9" x14ac:dyDescent="0.3">
      <c r="A65" s="29"/>
      <c r="B65" s="29"/>
      <c r="C65" s="29"/>
      <c r="D65" s="29"/>
      <c r="E65" s="29"/>
      <c r="F65" s="29"/>
      <c r="G65" s="29"/>
      <c r="H65" s="29"/>
      <c r="I65" s="29"/>
    </row>
    <row r="66" spans="1:9" x14ac:dyDescent="0.3">
      <c r="A66" s="29"/>
      <c r="B66" s="29"/>
      <c r="C66" s="29"/>
      <c r="D66" s="29"/>
      <c r="E66" s="29"/>
      <c r="F66" s="29"/>
      <c r="G66" s="29"/>
      <c r="H66" s="29"/>
      <c r="I66" s="29"/>
    </row>
    <row r="67" spans="1:9" x14ac:dyDescent="0.3">
      <c r="A67" s="29"/>
      <c r="B67" s="29"/>
      <c r="C67" s="29"/>
      <c r="D67" s="29"/>
      <c r="E67" s="29"/>
      <c r="F67" s="29"/>
      <c r="G67" s="29"/>
      <c r="H67" s="29"/>
      <c r="I67" s="29"/>
    </row>
    <row r="68" spans="1:9" x14ac:dyDescent="0.3">
      <c r="A68" s="29"/>
      <c r="B68" s="29"/>
      <c r="C68" s="29"/>
      <c r="D68" s="29"/>
      <c r="E68" s="29"/>
      <c r="F68" s="29"/>
      <c r="G68" s="29"/>
      <c r="H68" s="29"/>
      <c r="I68" s="29"/>
    </row>
    <row r="69" spans="1:9" x14ac:dyDescent="0.3">
      <c r="A69" s="29"/>
      <c r="B69" s="29"/>
      <c r="C69" s="29"/>
      <c r="D69" s="29"/>
      <c r="E69" s="29"/>
      <c r="F69" s="29"/>
      <c r="G69" s="29"/>
      <c r="H69" s="29"/>
      <c r="I69" s="29"/>
    </row>
    <row r="70" spans="1:9" x14ac:dyDescent="0.3">
      <c r="A70" s="29"/>
      <c r="B70" s="29"/>
      <c r="C70" s="29"/>
      <c r="D70" s="29"/>
      <c r="E70" s="29"/>
      <c r="F70" s="29"/>
      <c r="G70" s="29"/>
      <c r="H70" s="29"/>
      <c r="I70" s="29"/>
    </row>
    <row r="71" spans="1:9" x14ac:dyDescent="0.3">
      <c r="A71" s="29"/>
      <c r="B71" s="29"/>
      <c r="C71" s="29"/>
      <c r="D71" s="29"/>
      <c r="E71" s="29"/>
      <c r="F71" s="29"/>
      <c r="G71" s="29"/>
      <c r="H71" s="29"/>
      <c r="I71" s="29"/>
    </row>
    <row r="72" spans="1:9" x14ac:dyDescent="0.3">
      <c r="A72" s="29"/>
      <c r="B72" s="29"/>
      <c r="C72" s="29"/>
      <c r="D72" s="29"/>
      <c r="E72" s="29"/>
      <c r="F72" s="29"/>
      <c r="G72" s="29"/>
      <c r="H72" s="29"/>
      <c r="I72" s="29"/>
    </row>
    <row r="73" spans="1:9" x14ac:dyDescent="0.3">
      <c r="A73" s="29"/>
      <c r="B73" s="29"/>
      <c r="C73" s="29"/>
      <c r="D73" s="29"/>
      <c r="E73" s="29"/>
      <c r="F73" s="29"/>
      <c r="G73" s="29"/>
      <c r="H73" s="29"/>
      <c r="I73" s="29"/>
    </row>
    <row r="74" spans="1:9" x14ac:dyDescent="0.3">
      <c r="A74" s="29"/>
      <c r="B74" s="29"/>
      <c r="C74" s="29"/>
      <c r="D74" s="29"/>
      <c r="E74" s="29"/>
      <c r="F74" s="29"/>
      <c r="G74" s="29"/>
      <c r="H74" s="29"/>
      <c r="I74" s="29"/>
    </row>
    <row r="75" spans="1:9" x14ac:dyDescent="0.3">
      <c r="A75" s="29"/>
      <c r="B75" s="29"/>
      <c r="C75" s="29"/>
      <c r="D75" s="29"/>
      <c r="E75" s="29"/>
      <c r="F75" s="29"/>
      <c r="G75" s="29"/>
      <c r="H75" s="29"/>
      <c r="I75" s="29"/>
    </row>
    <row r="76" spans="1:9" x14ac:dyDescent="0.3">
      <c r="A76" s="29"/>
      <c r="B76" s="29"/>
      <c r="C76" s="29"/>
      <c r="D76" s="29"/>
      <c r="E76" s="29"/>
      <c r="F76" s="29"/>
      <c r="G76" s="29"/>
      <c r="H76" s="29"/>
      <c r="I76" s="29"/>
    </row>
    <row r="77" spans="1:9" x14ac:dyDescent="0.3">
      <c r="A77" s="29"/>
      <c r="B77" s="29"/>
      <c r="C77" s="29"/>
      <c r="D77" s="29"/>
      <c r="E77" s="29"/>
      <c r="F77" s="29"/>
      <c r="G77" s="29"/>
      <c r="H77" s="29"/>
      <c r="I77" s="29"/>
    </row>
    <row r="78" spans="1:9" x14ac:dyDescent="0.3">
      <c r="A78" s="29"/>
      <c r="B78" s="29"/>
      <c r="C78" s="29"/>
      <c r="D78" s="29"/>
      <c r="E78" s="29"/>
      <c r="F78" s="29"/>
      <c r="G78" s="29"/>
      <c r="H78" s="29"/>
      <c r="I78" s="29"/>
    </row>
    <row r="79" spans="1:9" x14ac:dyDescent="0.3">
      <c r="A79" s="29"/>
      <c r="B79" s="29"/>
      <c r="C79" s="29"/>
      <c r="D79" s="29"/>
      <c r="E79" s="29"/>
      <c r="F79" s="29"/>
      <c r="G79" s="29"/>
      <c r="H79" s="29"/>
      <c r="I79" s="29"/>
    </row>
    <row r="80" spans="1:9" x14ac:dyDescent="0.3">
      <c r="A80" s="29"/>
      <c r="B80" s="29"/>
      <c r="C80" s="29"/>
      <c r="D80" s="29"/>
      <c r="E80" s="29"/>
      <c r="F80" s="29"/>
      <c r="G80" s="29"/>
      <c r="H80" s="29"/>
      <c r="I80" s="29"/>
    </row>
    <row r="81" spans="1:9" x14ac:dyDescent="0.3">
      <c r="A81" s="29"/>
      <c r="B81" s="29"/>
      <c r="C81" s="29"/>
      <c r="D81" s="29"/>
      <c r="E81" s="29"/>
      <c r="F81" s="29"/>
      <c r="G81" s="29"/>
      <c r="H81" s="29"/>
      <c r="I81" s="29"/>
    </row>
    <row r="82" spans="1:9" x14ac:dyDescent="0.3">
      <c r="A82" s="29"/>
      <c r="B82" s="29"/>
      <c r="C82" s="29"/>
      <c r="D82" s="29"/>
      <c r="E82" s="29"/>
      <c r="F82" s="29"/>
      <c r="G82" s="29"/>
      <c r="H82" s="29"/>
      <c r="I82" s="29"/>
    </row>
    <row r="83" spans="1:9" x14ac:dyDescent="0.3">
      <c r="A83" s="29"/>
      <c r="B83" s="29"/>
      <c r="C83" s="29"/>
      <c r="D83" s="29"/>
      <c r="E83" s="29"/>
      <c r="F83" s="29"/>
      <c r="G83" s="29"/>
      <c r="H83" s="29"/>
      <c r="I83" s="29"/>
    </row>
    <row r="84" spans="1:9" x14ac:dyDescent="0.3">
      <c r="A84" s="29"/>
      <c r="B84" s="29"/>
      <c r="C84" s="29"/>
      <c r="D84" s="29"/>
      <c r="E84" s="29"/>
      <c r="F84" s="29"/>
      <c r="G84" s="29"/>
      <c r="H84" s="29"/>
      <c r="I84" s="29"/>
    </row>
    <row r="85" spans="1:9" x14ac:dyDescent="0.3">
      <c r="A85" s="29"/>
      <c r="B85" s="29"/>
      <c r="C85" s="29"/>
      <c r="D85" s="29"/>
      <c r="E85" s="29"/>
      <c r="F85" s="29"/>
      <c r="G85" s="29"/>
      <c r="H85" s="29"/>
      <c r="I85" s="29"/>
    </row>
    <row r="86" spans="1:9" x14ac:dyDescent="0.3">
      <c r="A86" s="29"/>
      <c r="B86" s="29"/>
      <c r="C86" s="29"/>
      <c r="D86" s="29"/>
      <c r="E86" s="29"/>
      <c r="F86" s="29"/>
      <c r="G86" s="29"/>
      <c r="H86" s="29"/>
      <c r="I86" s="29"/>
    </row>
    <row r="87" spans="1:9" x14ac:dyDescent="0.3">
      <c r="A87" s="29"/>
      <c r="B87" s="29"/>
      <c r="C87" s="29"/>
      <c r="D87" s="29"/>
      <c r="E87" s="29"/>
      <c r="F87" s="29"/>
      <c r="G87" s="29"/>
      <c r="H87" s="29"/>
      <c r="I87" s="29"/>
    </row>
    <row r="88" spans="1:9" x14ac:dyDescent="0.3">
      <c r="A88" s="29"/>
      <c r="B88" s="29"/>
      <c r="C88" s="29"/>
      <c r="D88" s="29"/>
      <c r="E88" s="29"/>
      <c r="F88" s="29"/>
      <c r="G88" s="29"/>
      <c r="H88" s="29"/>
      <c r="I88" s="29"/>
    </row>
    <row r="89" spans="1:9" x14ac:dyDescent="0.3">
      <c r="A89" s="29"/>
      <c r="B89" s="29"/>
      <c r="C89" s="29"/>
      <c r="D89" s="29"/>
      <c r="E89" s="29"/>
      <c r="F89" s="29"/>
      <c r="G89" s="29"/>
      <c r="H89" s="29"/>
      <c r="I89" s="29"/>
    </row>
    <row r="90" spans="1:9" x14ac:dyDescent="0.3">
      <c r="A90" s="29"/>
      <c r="B90" s="29"/>
      <c r="C90" s="29"/>
      <c r="D90" s="29"/>
      <c r="E90" s="29"/>
      <c r="F90" s="29"/>
      <c r="G90" s="29"/>
      <c r="H90" s="29"/>
      <c r="I90" s="29"/>
    </row>
    <row r="91" spans="1:9" x14ac:dyDescent="0.3">
      <c r="A91" s="29"/>
      <c r="B91" s="29"/>
      <c r="C91" s="29"/>
      <c r="D91" s="29"/>
      <c r="E91" s="29"/>
      <c r="F91" s="29"/>
      <c r="G91" s="29"/>
      <c r="H91" s="29"/>
      <c r="I91" s="29"/>
    </row>
    <row r="92" spans="1:9" x14ac:dyDescent="0.3">
      <c r="A92" s="29"/>
      <c r="B92" s="29"/>
      <c r="C92" s="29"/>
      <c r="D92" s="29"/>
      <c r="E92" s="29"/>
      <c r="F92" s="29"/>
      <c r="G92" s="29"/>
      <c r="H92" s="29"/>
      <c r="I92" s="29"/>
    </row>
    <row r="93" spans="1:9" x14ac:dyDescent="0.3">
      <c r="A93" s="29"/>
      <c r="B93" s="29"/>
      <c r="C93" s="29"/>
      <c r="D93" s="29"/>
      <c r="E93" s="29"/>
      <c r="F93" s="29"/>
      <c r="G93" s="29"/>
      <c r="H93" s="29"/>
      <c r="I93" s="29"/>
    </row>
    <row r="94" spans="1:9" x14ac:dyDescent="0.3">
      <c r="A94" s="29"/>
      <c r="B94" s="29"/>
      <c r="C94" s="29"/>
      <c r="D94" s="29"/>
      <c r="E94" s="29"/>
      <c r="F94" s="29"/>
      <c r="G94" s="29"/>
      <c r="H94" s="29"/>
      <c r="I94" s="29"/>
    </row>
    <row r="95" spans="1:9" x14ac:dyDescent="0.3">
      <c r="A95" s="29"/>
      <c r="B95" s="29"/>
      <c r="C95" s="29"/>
      <c r="D95" s="29"/>
      <c r="E95" s="29"/>
      <c r="F95" s="29"/>
      <c r="G95" s="29"/>
      <c r="H95" s="29"/>
      <c r="I95" s="29"/>
    </row>
    <row r="96" spans="1:9" x14ac:dyDescent="0.3">
      <c r="A96" s="29"/>
      <c r="B96" s="29"/>
      <c r="C96" s="29"/>
      <c r="D96" s="29"/>
      <c r="E96" s="29"/>
      <c r="F96" s="29"/>
      <c r="G96" s="29"/>
      <c r="H96" s="29"/>
      <c r="I96" s="29"/>
    </row>
    <row r="97" spans="1:9" x14ac:dyDescent="0.3">
      <c r="A97" s="29"/>
      <c r="B97" s="29"/>
      <c r="C97" s="29"/>
      <c r="D97" s="29"/>
      <c r="E97" s="29"/>
      <c r="F97" s="29"/>
      <c r="G97" s="29"/>
      <c r="H97" s="29"/>
      <c r="I97" s="29"/>
    </row>
    <row r="98" spans="1:9" x14ac:dyDescent="0.3">
      <c r="A98" s="29"/>
      <c r="B98" s="29"/>
      <c r="C98" s="29"/>
      <c r="D98" s="29"/>
      <c r="E98" s="29"/>
      <c r="F98" s="29"/>
      <c r="G98" s="29"/>
      <c r="H98" s="29"/>
      <c r="I98" s="29"/>
    </row>
    <row r="99" spans="1:9" x14ac:dyDescent="0.3">
      <c r="A99" s="29"/>
      <c r="B99" s="29"/>
      <c r="C99" s="29"/>
      <c r="D99" s="29"/>
      <c r="E99" s="29"/>
      <c r="F99" s="29"/>
      <c r="G99" s="29"/>
      <c r="H99" s="29"/>
      <c r="I99" s="29"/>
    </row>
    <row r="100" spans="1:9" x14ac:dyDescent="0.3">
      <c r="A100" s="29"/>
      <c r="B100" s="29"/>
      <c r="C100" s="29"/>
      <c r="D100" s="29"/>
      <c r="E100" s="29"/>
      <c r="F100" s="29"/>
      <c r="G100" s="29"/>
      <c r="H100" s="29"/>
      <c r="I100" s="29"/>
    </row>
    <row r="101" spans="1:9" x14ac:dyDescent="0.3">
      <c r="A101" s="29"/>
      <c r="B101" s="29"/>
      <c r="C101" s="29"/>
      <c r="D101" s="29"/>
      <c r="E101" s="29"/>
      <c r="F101" s="29"/>
      <c r="G101" s="29"/>
      <c r="H101" s="29"/>
      <c r="I101" s="29"/>
    </row>
    <row r="102" spans="1:9" x14ac:dyDescent="0.3">
      <c r="A102" s="29"/>
      <c r="B102" s="29"/>
      <c r="C102" s="29"/>
      <c r="D102" s="29"/>
      <c r="E102" s="29"/>
      <c r="F102" s="29"/>
      <c r="G102" s="29"/>
      <c r="H102" s="29"/>
      <c r="I102" s="29"/>
    </row>
    <row r="103" spans="1:9" x14ac:dyDescent="0.3">
      <c r="A103" s="29"/>
      <c r="B103" s="29"/>
      <c r="C103" s="29"/>
      <c r="D103" s="29"/>
      <c r="E103" s="29"/>
      <c r="F103" s="29"/>
      <c r="G103" s="29"/>
      <c r="H103" s="29"/>
      <c r="I103" s="29"/>
    </row>
    <row r="104" spans="1:9" x14ac:dyDescent="0.3">
      <c r="A104" s="29"/>
      <c r="B104" s="29"/>
      <c r="C104" s="29"/>
      <c r="D104" s="29"/>
      <c r="E104" s="29"/>
      <c r="F104" s="29"/>
      <c r="G104" s="29"/>
      <c r="H104" s="29"/>
      <c r="I104" s="29"/>
    </row>
    <row r="105" spans="1:9" x14ac:dyDescent="0.3">
      <c r="A105" s="29"/>
      <c r="B105" s="29"/>
      <c r="C105" s="29"/>
      <c r="D105" s="29"/>
      <c r="E105" s="29"/>
      <c r="F105" s="29"/>
      <c r="G105" s="29"/>
      <c r="H105" s="29"/>
      <c r="I105" s="29"/>
    </row>
    <row r="106" spans="1:9" x14ac:dyDescent="0.3">
      <c r="A106" s="29"/>
      <c r="B106" s="29"/>
      <c r="C106" s="29"/>
      <c r="D106" s="29"/>
      <c r="E106" s="29"/>
      <c r="F106" s="29"/>
      <c r="G106" s="29"/>
      <c r="H106" s="29"/>
      <c r="I106" s="29"/>
    </row>
    <row r="107" spans="1:9" x14ac:dyDescent="0.3">
      <c r="A107" s="29"/>
      <c r="B107" s="29"/>
      <c r="C107" s="29"/>
      <c r="D107" s="29"/>
      <c r="E107" s="29"/>
      <c r="F107" s="29"/>
      <c r="G107" s="29"/>
      <c r="H107" s="29"/>
      <c r="I107" s="29"/>
    </row>
    <row r="108" spans="1:9" x14ac:dyDescent="0.3">
      <c r="A108" s="29"/>
      <c r="B108" s="29"/>
      <c r="C108" s="29"/>
      <c r="D108" s="29"/>
      <c r="E108" s="29"/>
      <c r="F108" s="29"/>
      <c r="G108" s="29"/>
      <c r="H108" s="29"/>
      <c r="I108" s="29"/>
    </row>
    <row r="109" spans="1:9" x14ac:dyDescent="0.3">
      <c r="A109" s="29"/>
      <c r="B109" s="29"/>
      <c r="C109" s="29"/>
      <c r="D109" s="29"/>
      <c r="E109" s="29"/>
      <c r="F109" s="29"/>
      <c r="G109" s="29"/>
      <c r="H109" s="29"/>
      <c r="I109" s="29"/>
    </row>
    <row r="110" spans="1:9" x14ac:dyDescent="0.3">
      <c r="A110" s="29"/>
      <c r="B110" s="29"/>
      <c r="C110" s="29"/>
      <c r="D110" s="29"/>
      <c r="E110" s="29"/>
      <c r="F110" s="29"/>
      <c r="G110" s="29"/>
      <c r="H110" s="29"/>
      <c r="I110" s="29"/>
    </row>
    <row r="111" spans="1:9" x14ac:dyDescent="0.3">
      <c r="A111" s="29"/>
      <c r="B111" s="29"/>
      <c r="C111" s="29"/>
      <c r="D111" s="29"/>
      <c r="E111" s="29"/>
      <c r="F111" s="29"/>
      <c r="G111" s="29"/>
      <c r="H111" s="29"/>
      <c r="I111" s="29"/>
    </row>
    <row r="112" spans="1:9" x14ac:dyDescent="0.3">
      <c r="A112" s="29"/>
      <c r="B112" s="29"/>
      <c r="C112" s="29"/>
      <c r="D112" s="29"/>
      <c r="E112" s="29"/>
      <c r="F112" s="29"/>
      <c r="G112" s="29"/>
      <c r="H112" s="29"/>
      <c r="I112" s="29"/>
    </row>
    <row r="113" spans="1:9" x14ac:dyDescent="0.3">
      <c r="A113" s="29"/>
      <c r="B113" s="29"/>
      <c r="C113" s="29"/>
      <c r="D113" s="29"/>
      <c r="E113" s="29"/>
      <c r="F113" s="29"/>
      <c r="G113" s="29"/>
      <c r="H113" s="29"/>
      <c r="I113" s="29"/>
    </row>
    <row r="114" spans="1:9" x14ac:dyDescent="0.3">
      <c r="A114" s="29"/>
      <c r="B114" s="29"/>
      <c r="C114" s="29"/>
      <c r="D114" s="29"/>
      <c r="E114" s="29"/>
      <c r="F114" s="29"/>
      <c r="G114" s="29"/>
      <c r="H114" s="29"/>
      <c r="I114" s="29"/>
    </row>
    <row r="115" spans="1:9" x14ac:dyDescent="0.3">
      <c r="A115" s="29"/>
      <c r="B115" s="29"/>
      <c r="C115" s="29"/>
      <c r="D115" s="29"/>
      <c r="E115" s="29"/>
      <c r="F115" s="29"/>
      <c r="G115" s="29"/>
      <c r="H115" s="29"/>
      <c r="I115" s="29"/>
    </row>
    <row r="116" spans="1:9" x14ac:dyDescent="0.3">
      <c r="A116" s="29"/>
      <c r="B116" s="29"/>
      <c r="C116" s="29"/>
      <c r="D116" s="29"/>
      <c r="E116" s="29"/>
      <c r="F116" s="29"/>
      <c r="G116" s="29"/>
      <c r="H116" s="29"/>
      <c r="I116" s="29"/>
    </row>
    <row r="117" spans="1:9" x14ac:dyDescent="0.3">
      <c r="A117" s="29"/>
      <c r="B117" s="29"/>
      <c r="C117" s="29"/>
      <c r="D117" s="29"/>
      <c r="E117" s="29"/>
      <c r="F117" s="29"/>
      <c r="G117" s="29"/>
      <c r="H117" s="29"/>
      <c r="I117" s="29"/>
    </row>
    <row r="118" spans="1:9" x14ac:dyDescent="0.3">
      <c r="A118" s="29"/>
      <c r="B118" s="29"/>
      <c r="C118" s="29"/>
      <c r="D118" s="29"/>
      <c r="E118" s="29"/>
      <c r="F118" s="29"/>
      <c r="G118" s="29"/>
      <c r="H118" s="29"/>
      <c r="I118" s="29"/>
    </row>
    <row r="119" spans="1:9" x14ac:dyDescent="0.3">
      <c r="A119" s="29"/>
      <c r="B119" s="29"/>
      <c r="C119" s="29"/>
      <c r="D119" s="29"/>
      <c r="E119" s="29"/>
      <c r="F119" s="29"/>
      <c r="G119" s="29"/>
      <c r="H119" s="29"/>
      <c r="I119" s="29"/>
    </row>
    <row r="120" spans="1:9" x14ac:dyDescent="0.3">
      <c r="A120" s="29"/>
      <c r="B120" s="29"/>
      <c r="C120" s="29"/>
      <c r="D120" s="29"/>
      <c r="E120" s="29"/>
      <c r="F120" s="29"/>
      <c r="G120" s="29"/>
      <c r="H120" s="29"/>
      <c r="I120" s="29"/>
    </row>
    <row r="121" spans="1:9" x14ac:dyDescent="0.3">
      <c r="A121" s="29"/>
      <c r="B121" s="29"/>
      <c r="C121" s="29"/>
      <c r="D121" s="29"/>
      <c r="E121" s="29"/>
      <c r="F121" s="29"/>
      <c r="G121" s="29"/>
      <c r="H121" s="29"/>
      <c r="I121" s="29"/>
    </row>
    <row r="122" spans="1:9" x14ac:dyDescent="0.3">
      <c r="A122" s="29"/>
      <c r="B122" s="29"/>
      <c r="C122" s="29"/>
      <c r="D122" s="29"/>
      <c r="E122" s="29"/>
      <c r="F122" s="29"/>
      <c r="G122" s="29"/>
      <c r="H122" s="29"/>
      <c r="I122" s="29"/>
    </row>
    <row r="123" spans="1:9" x14ac:dyDescent="0.3">
      <c r="A123" s="29"/>
      <c r="B123" s="29"/>
      <c r="C123" s="29"/>
      <c r="D123" s="29"/>
      <c r="E123" s="29"/>
      <c r="F123" s="29"/>
      <c r="G123" s="29"/>
      <c r="H123" s="29"/>
      <c r="I123" s="29"/>
    </row>
    <row r="124" spans="1:9" x14ac:dyDescent="0.3">
      <c r="A124" s="29"/>
      <c r="B124" s="29"/>
      <c r="C124" s="29"/>
      <c r="D124" s="29"/>
      <c r="E124" s="29"/>
      <c r="F124" s="29"/>
      <c r="G124" s="29"/>
      <c r="H124" s="29"/>
      <c r="I124" s="29"/>
    </row>
    <row r="125" spans="1:9" x14ac:dyDescent="0.3">
      <c r="A125" s="29"/>
      <c r="B125" s="29"/>
      <c r="C125" s="29"/>
      <c r="D125" s="29"/>
      <c r="E125" s="29"/>
      <c r="F125" s="29"/>
      <c r="G125" s="29"/>
      <c r="H125" s="29"/>
      <c r="I125" s="29"/>
    </row>
    <row r="126" spans="1:9" x14ac:dyDescent="0.3">
      <c r="A126" s="29"/>
      <c r="B126" s="29"/>
      <c r="C126" s="29"/>
      <c r="D126" s="29"/>
      <c r="E126" s="29"/>
      <c r="F126" s="29"/>
      <c r="G126" s="29"/>
      <c r="H126" s="29"/>
      <c r="I126" s="29"/>
    </row>
    <row r="127" spans="1:9" x14ac:dyDescent="0.3">
      <c r="A127" s="29"/>
      <c r="B127" s="29"/>
      <c r="C127" s="29"/>
      <c r="D127" s="29"/>
      <c r="E127" s="29"/>
      <c r="F127" s="29"/>
      <c r="G127" s="29"/>
      <c r="H127" s="29"/>
      <c r="I127" s="29"/>
    </row>
    <row r="128" spans="1:9" x14ac:dyDescent="0.3">
      <c r="A128" s="29"/>
      <c r="B128" s="29"/>
      <c r="C128" s="29"/>
      <c r="D128" s="29"/>
      <c r="E128" s="29"/>
      <c r="F128" s="29"/>
      <c r="G128" s="29"/>
      <c r="H128" s="29"/>
      <c r="I128" s="29"/>
    </row>
    <row r="129" spans="1:9" x14ac:dyDescent="0.3">
      <c r="A129" s="29"/>
      <c r="B129" s="29"/>
      <c r="C129" s="29"/>
      <c r="D129" s="29"/>
      <c r="E129" s="29"/>
      <c r="F129" s="29"/>
      <c r="G129" s="29"/>
      <c r="H129" s="29"/>
      <c r="I129" s="29"/>
    </row>
    <row r="130" spans="1:9" x14ac:dyDescent="0.3">
      <c r="A130" s="29"/>
      <c r="B130" s="29"/>
      <c r="C130" s="29"/>
      <c r="D130" s="29"/>
      <c r="E130" s="29"/>
      <c r="F130" s="29"/>
      <c r="G130" s="29"/>
      <c r="H130" s="29"/>
      <c r="I130" s="29"/>
    </row>
    <row r="131" spans="1:9" x14ac:dyDescent="0.3">
      <c r="A131" s="29"/>
      <c r="B131" s="29"/>
      <c r="C131" s="29"/>
      <c r="D131" s="29"/>
      <c r="E131" s="29"/>
      <c r="F131" s="29"/>
      <c r="G131" s="29"/>
      <c r="H131" s="29"/>
      <c r="I131" s="29"/>
    </row>
    <row r="132" spans="1:9" x14ac:dyDescent="0.3">
      <c r="A132" s="29"/>
      <c r="B132" s="29"/>
      <c r="C132" s="29"/>
      <c r="D132" s="29"/>
      <c r="E132" s="29"/>
      <c r="F132" s="29"/>
      <c r="G132" s="29"/>
      <c r="H132" s="29"/>
      <c r="I132" s="29"/>
    </row>
    <row r="133" spans="1:9" x14ac:dyDescent="0.3">
      <c r="A133" s="29"/>
      <c r="B133" s="29"/>
      <c r="C133" s="29"/>
      <c r="D133" s="29"/>
      <c r="E133" s="29"/>
      <c r="F133" s="29"/>
      <c r="G133" s="29"/>
      <c r="H133" s="29"/>
      <c r="I133" s="29"/>
    </row>
    <row r="134" spans="1:9" x14ac:dyDescent="0.3">
      <c r="A134" s="29"/>
      <c r="B134" s="29"/>
      <c r="C134" s="29"/>
      <c r="D134" s="29"/>
      <c r="E134" s="29"/>
      <c r="F134" s="29"/>
      <c r="G134" s="29"/>
      <c r="H134" s="29"/>
      <c r="I134" s="29"/>
    </row>
    <row r="135" spans="1:9" x14ac:dyDescent="0.3">
      <c r="A135" s="29"/>
      <c r="B135" s="29"/>
      <c r="C135" s="29"/>
      <c r="D135" s="29"/>
      <c r="E135" s="29"/>
      <c r="F135" s="29"/>
      <c r="G135" s="29"/>
      <c r="H135" s="29"/>
      <c r="I135" s="29"/>
    </row>
    <row r="136" spans="1:9" x14ac:dyDescent="0.3">
      <c r="A136" s="29"/>
      <c r="B136" s="29"/>
      <c r="C136" s="29"/>
      <c r="D136" s="29"/>
      <c r="E136" s="29"/>
      <c r="F136" s="29"/>
      <c r="G136" s="29"/>
      <c r="H136" s="29"/>
      <c r="I136" s="29"/>
    </row>
    <row r="137" spans="1:9" x14ac:dyDescent="0.3">
      <c r="A137" s="29"/>
      <c r="B137" s="29"/>
      <c r="C137" s="29"/>
      <c r="D137" s="29"/>
      <c r="E137" s="29"/>
      <c r="F137" s="29"/>
      <c r="G137" s="29"/>
      <c r="H137" s="29"/>
      <c r="I137" s="29"/>
    </row>
    <row r="138" spans="1:9" x14ac:dyDescent="0.3">
      <c r="A138" s="29"/>
      <c r="B138" s="29"/>
      <c r="C138" s="29"/>
      <c r="D138" s="29"/>
      <c r="E138" s="29"/>
      <c r="F138" s="29"/>
      <c r="G138" s="29"/>
      <c r="H138" s="29"/>
      <c r="I138" s="29"/>
    </row>
    <row r="139" spans="1:9" x14ac:dyDescent="0.3">
      <c r="A139" s="29"/>
      <c r="B139" s="29"/>
      <c r="C139" s="29"/>
      <c r="D139" s="29"/>
      <c r="E139" s="29"/>
      <c r="F139" s="29"/>
      <c r="G139" s="29"/>
      <c r="H139" s="29"/>
      <c r="I139" s="29"/>
    </row>
    <row r="140" spans="1:9" x14ac:dyDescent="0.3">
      <c r="A140" s="29"/>
      <c r="B140" s="29"/>
      <c r="C140" s="29"/>
      <c r="D140" s="29"/>
      <c r="E140" s="29"/>
      <c r="F140" s="29"/>
      <c r="G140" s="29"/>
      <c r="H140" s="29"/>
      <c r="I140" s="29"/>
    </row>
    <row r="141" spans="1:9" x14ac:dyDescent="0.3">
      <c r="A141" s="29"/>
      <c r="B141" s="29"/>
      <c r="C141" s="29"/>
      <c r="D141" s="29"/>
      <c r="E141" s="29"/>
      <c r="F141" s="29"/>
      <c r="G141" s="29"/>
      <c r="H141" s="29"/>
      <c r="I141" s="29"/>
    </row>
    <row r="142" spans="1:9" x14ac:dyDescent="0.3">
      <c r="A142" s="29"/>
      <c r="B142" s="29"/>
      <c r="C142" s="29"/>
      <c r="D142" s="29"/>
      <c r="E142" s="29"/>
      <c r="F142" s="29"/>
      <c r="G142" s="29"/>
      <c r="H142" s="29"/>
      <c r="I142" s="29"/>
    </row>
    <row r="143" spans="1:9" x14ac:dyDescent="0.3">
      <c r="A143" s="29"/>
      <c r="B143" s="29"/>
      <c r="C143" s="29"/>
      <c r="D143" s="29"/>
      <c r="E143" s="29"/>
      <c r="F143" s="29"/>
      <c r="G143" s="29"/>
      <c r="H143" s="29"/>
      <c r="I143" s="29"/>
    </row>
    <row r="144" spans="1:9" x14ac:dyDescent="0.3">
      <c r="A144" s="29"/>
      <c r="B144" s="29"/>
      <c r="C144" s="29"/>
      <c r="D144" s="29"/>
      <c r="E144" s="29"/>
      <c r="F144" s="29"/>
      <c r="G144" s="29"/>
      <c r="H144" s="29"/>
      <c r="I144" s="29"/>
    </row>
    <row r="145" spans="1:9" x14ac:dyDescent="0.3">
      <c r="A145" s="29"/>
      <c r="B145" s="29"/>
      <c r="C145" s="29"/>
      <c r="D145" s="29"/>
      <c r="E145" s="29"/>
      <c r="F145" s="29"/>
      <c r="G145" s="29"/>
      <c r="H145" s="29"/>
      <c r="I145" s="29"/>
    </row>
    <row r="146" spans="1:9" x14ac:dyDescent="0.3">
      <c r="A146" s="29"/>
      <c r="B146" s="29"/>
      <c r="C146" s="29"/>
      <c r="D146" s="29"/>
      <c r="E146" s="29"/>
      <c r="F146" s="29"/>
      <c r="G146" s="29"/>
      <c r="H146" s="29"/>
      <c r="I146" s="29"/>
    </row>
    <row r="147" spans="1:9" x14ac:dyDescent="0.3">
      <c r="A147" s="29"/>
      <c r="B147" s="29"/>
      <c r="C147" s="29"/>
      <c r="D147" s="29"/>
      <c r="E147" s="29"/>
      <c r="F147" s="29"/>
      <c r="G147" s="29"/>
      <c r="H147" s="29"/>
      <c r="I147" s="29"/>
    </row>
    <row r="148" spans="1:9" x14ac:dyDescent="0.3">
      <c r="A148" s="29"/>
      <c r="B148" s="29"/>
      <c r="C148" s="29"/>
      <c r="D148" s="29"/>
      <c r="E148" s="29"/>
      <c r="F148" s="29"/>
      <c r="G148" s="29"/>
      <c r="H148" s="29"/>
      <c r="I148" s="29"/>
    </row>
    <row r="149" spans="1:9" x14ac:dyDescent="0.3">
      <c r="A149" s="29"/>
      <c r="B149" s="29"/>
      <c r="C149" s="29"/>
      <c r="D149" s="29"/>
      <c r="E149" s="29"/>
      <c r="F149" s="29"/>
      <c r="G149" s="29"/>
      <c r="H149" s="29"/>
      <c r="I149" s="29"/>
    </row>
    <row r="150" spans="1:9" x14ac:dyDescent="0.3">
      <c r="A150" s="29"/>
      <c r="B150" s="29"/>
      <c r="C150" s="29"/>
      <c r="D150" s="29"/>
      <c r="E150" s="29"/>
      <c r="F150" s="29"/>
      <c r="G150" s="29"/>
      <c r="H150" s="29"/>
      <c r="I150" s="29"/>
    </row>
    <row r="151" spans="1:9" x14ac:dyDescent="0.3">
      <c r="A151" s="29"/>
      <c r="B151" s="29"/>
      <c r="C151" s="29"/>
      <c r="D151" s="29"/>
      <c r="E151" s="29"/>
      <c r="F151" s="29"/>
      <c r="G151" s="29"/>
      <c r="H151" s="29"/>
      <c r="I151" s="29"/>
    </row>
    <row r="152" spans="1:9" x14ac:dyDescent="0.3">
      <c r="A152" s="29"/>
      <c r="B152" s="29"/>
      <c r="C152" s="29"/>
      <c r="D152" s="29"/>
      <c r="E152" s="29"/>
      <c r="F152" s="29"/>
      <c r="G152" s="29"/>
      <c r="H152" s="29"/>
      <c r="I152" s="29"/>
    </row>
    <row r="153" spans="1:9" x14ac:dyDescent="0.3">
      <c r="A153" s="29"/>
      <c r="B153" s="29"/>
      <c r="C153" s="29"/>
      <c r="D153" s="29"/>
      <c r="E153" s="29"/>
      <c r="F153" s="29"/>
      <c r="G153" s="29"/>
      <c r="H153" s="29"/>
      <c r="I153" s="29"/>
    </row>
    <row r="154" spans="1:9" x14ac:dyDescent="0.3">
      <c r="A154" s="29"/>
      <c r="B154" s="29"/>
      <c r="C154" s="29"/>
      <c r="D154" s="29"/>
      <c r="E154" s="29"/>
      <c r="F154" s="29"/>
      <c r="G154" s="29"/>
      <c r="H154" s="29"/>
      <c r="I154" s="29"/>
    </row>
    <row r="155" spans="1:9" x14ac:dyDescent="0.3">
      <c r="A155" s="29"/>
      <c r="B155" s="29"/>
      <c r="C155" s="29"/>
      <c r="D155" s="29"/>
      <c r="E155" s="29"/>
      <c r="F155" s="29"/>
      <c r="G155" s="29"/>
      <c r="H155" s="29"/>
      <c r="I155" s="29"/>
    </row>
    <row r="156" spans="1:9" x14ac:dyDescent="0.3">
      <c r="A156" s="29"/>
      <c r="B156" s="29"/>
      <c r="C156" s="29"/>
      <c r="D156" s="29"/>
      <c r="E156" s="29"/>
      <c r="F156" s="29"/>
      <c r="G156" s="29"/>
      <c r="H156" s="29"/>
      <c r="I156" s="29"/>
    </row>
    <row r="157" spans="1:9" x14ac:dyDescent="0.3">
      <c r="A157" s="29"/>
      <c r="B157" s="29"/>
      <c r="C157" s="29"/>
      <c r="D157" s="29"/>
      <c r="E157" s="29"/>
      <c r="F157" s="29"/>
      <c r="G157" s="29"/>
      <c r="H157" s="29"/>
      <c r="I157" s="29"/>
    </row>
    <row r="158" spans="1:9" x14ac:dyDescent="0.3">
      <c r="A158" s="29"/>
      <c r="B158" s="29"/>
      <c r="C158" s="29"/>
      <c r="D158" s="29"/>
      <c r="E158" s="29"/>
      <c r="F158" s="29"/>
      <c r="G158" s="29"/>
      <c r="H158" s="29"/>
      <c r="I158" s="29"/>
    </row>
    <row r="159" spans="1:9" x14ac:dyDescent="0.3">
      <c r="A159" s="29"/>
      <c r="B159" s="29"/>
      <c r="C159" s="29"/>
      <c r="D159" s="29"/>
      <c r="E159" s="29"/>
      <c r="F159" s="29"/>
      <c r="G159" s="29"/>
      <c r="H159" s="29"/>
      <c r="I159" s="29"/>
    </row>
    <row r="160" spans="1:9" x14ac:dyDescent="0.3">
      <c r="A160" s="29"/>
      <c r="B160" s="29"/>
      <c r="C160" s="29"/>
      <c r="D160" s="29"/>
      <c r="E160" s="29"/>
      <c r="F160" s="29"/>
      <c r="G160" s="29"/>
      <c r="H160" s="29"/>
      <c r="I160" s="29"/>
    </row>
    <row r="161" spans="1:9" x14ac:dyDescent="0.3">
      <c r="A161" s="29"/>
      <c r="B161" s="29"/>
      <c r="C161" s="29"/>
      <c r="D161" s="29"/>
      <c r="E161" s="29"/>
      <c r="F161" s="29"/>
      <c r="G161" s="29"/>
      <c r="H161" s="29"/>
      <c r="I161" s="29"/>
    </row>
    <row r="162" spans="1:9" x14ac:dyDescent="0.3">
      <c r="A162" s="29"/>
      <c r="B162" s="29"/>
      <c r="C162" s="29"/>
      <c r="D162" s="29"/>
      <c r="E162" s="29"/>
      <c r="F162" s="29"/>
      <c r="G162" s="29"/>
      <c r="H162" s="29"/>
      <c r="I162" s="29"/>
    </row>
    <row r="163" spans="1:9" x14ac:dyDescent="0.3">
      <c r="A163" s="29"/>
      <c r="B163" s="29"/>
      <c r="C163" s="29"/>
      <c r="D163" s="29"/>
      <c r="E163" s="29"/>
      <c r="F163" s="29"/>
      <c r="G163" s="29"/>
      <c r="H163" s="29"/>
      <c r="I163" s="29"/>
    </row>
    <row r="164" spans="1:9" x14ac:dyDescent="0.3">
      <c r="A164" s="29"/>
      <c r="B164" s="29"/>
      <c r="C164" s="29"/>
      <c r="D164" s="29"/>
      <c r="E164" s="29"/>
      <c r="F164" s="29"/>
      <c r="G164" s="29"/>
      <c r="H164" s="29"/>
      <c r="I164" s="29"/>
    </row>
    <row r="165" spans="1:9" x14ac:dyDescent="0.3">
      <c r="A165" s="29"/>
      <c r="B165" s="29"/>
      <c r="C165" s="29"/>
      <c r="D165" s="29"/>
      <c r="E165" s="29"/>
      <c r="F165" s="29"/>
      <c r="G165" s="29"/>
      <c r="H165" s="29"/>
      <c r="I165" s="29"/>
    </row>
    <row r="166" spans="1:9" x14ac:dyDescent="0.3">
      <c r="A166" s="29"/>
      <c r="B166" s="29"/>
      <c r="C166" s="29"/>
      <c r="D166" s="29"/>
      <c r="E166" s="29"/>
      <c r="F166" s="29"/>
      <c r="G166" s="29"/>
      <c r="H166" s="29"/>
      <c r="I166" s="29"/>
    </row>
    <row r="167" spans="1:9" x14ac:dyDescent="0.3">
      <c r="A167" s="29"/>
      <c r="B167" s="29"/>
      <c r="C167" s="29"/>
      <c r="D167" s="29"/>
      <c r="E167" s="29"/>
      <c r="F167" s="29"/>
      <c r="G167" s="29"/>
      <c r="H167" s="29"/>
      <c r="I167" s="29"/>
    </row>
    <row r="168" spans="1:9" x14ac:dyDescent="0.3">
      <c r="A168" s="29"/>
      <c r="B168" s="29"/>
      <c r="C168" s="29"/>
      <c r="D168" s="29"/>
      <c r="E168" s="29"/>
      <c r="F168" s="29"/>
      <c r="G168" s="29"/>
      <c r="H168" s="29"/>
      <c r="I168" s="29"/>
    </row>
    <row r="169" spans="1:9" x14ac:dyDescent="0.3">
      <c r="A169" s="29"/>
      <c r="B169" s="29"/>
      <c r="C169" s="29"/>
      <c r="D169" s="29"/>
      <c r="E169" s="29"/>
      <c r="F169" s="29"/>
      <c r="G169" s="29"/>
      <c r="H169" s="29"/>
      <c r="I169" s="29"/>
    </row>
    <row r="170" spans="1:9" x14ac:dyDescent="0.3">
      <c r="A170" s="29"/>
      <c r="B170" s="29"/>
      <c r="C170" s="29"/>
      <c r="D170" s="29"/>
      <c r="E170" s="29"/>
      <c r="F170" s="29"/>
      <c r="G170" s="29"/>
      <c r="H170" s="29"/>
      <c r="I170" s="29"/>
    </row>
    <row r="171" spans="1:9" x14ac:dyDescent="0.3">
      <c r="A171" s="29"/>
      <c r="B171" s="29"/>
      <c r="C171" s="29"/>
      <c r="D171" s="29"/>
      <c r="E171" s="29"/>
      <c r="F171" s="29"/>
      <c r="G171" s="29"/>
      <c r="H171" s="29"/>
      <c r="I171" s="29"/>
    </row>
    <row r="172" spans="1:9" x14ac:dyDescent="0.3">
      <c r="A172" s="29"/>
      <c r="B172" s="29"/>
      <c r="C172" s="29"/>
      <c r="D172" s="29"/>
      <c r="E172" s="29"/>
      <c r="F172" s="29"/>
      <c r="G172" s="29"/>
      <c r="H172" s="29"/>
      <c r="I172" s="29"/>
    </row>
    <row r="173" spans="1:9" x14ac:dyDescent="0.3">
      <c r="A173" s="29"/>
      <c r="B173" s="29"/>
      <c r="C173" s="29"/>
      <c r="D173" s="29"/>
      <c r="E173" s="29"/>
      <c r="F173" s="29"/>
      <c r="G173" s="29"/>
      <c r="H173" s="29"/>
      <c r="I173" s="29"/>
    </row>
    <row r="174" spans="1:9" x14ac:dyDescent="0.3">
      <c r="A174" s="29"/>
      <c r="B174" s="29"/>
      <c r="C174" s="29"/>
      <c r="D174" s="29"/>
      <c r="E174" s="29"/>
      <c r="F174" s="29"/>
      <c r="G174" s="29"/>
      <c r="H174" s="29"/>
      <c r="I174" s="29"/>
    </row>
    <row r="175" spans="1:9" x14ac:dyDescent="0.3">
      <c r="A175" s="29"/>
      <c r="B175" s="29"/>
      <c r="C175" s="29"/>
      <c r="D175" s="29"/>
      <c r="E175" s="29"/>
      <c r="F175" s="29"/>
      <c r="G175" s="29"/>
      <c r="H175" s="29"/>
      <c r="I175" s="29"/>
    </row>
    <row r="176" spans="1:9" x14ac:dyDescent="0.3">
      <c r="A176" s="29"/>
      <c r="B176" s="29"/>
      <c r="C176" s="29"/>
      <c r="D176" s="29"/>
      <c r="E176" s="29"/>
      <c r="F176" s="29"/>
      <c r="G176" s="29"/>
      <c r="H176" s="29"/>
      <c r="I176" s="29"/>
    </row>
    <row r="177" spans="1:9" x14ac:dyDescent="0.3">
      <c r="A177" s="29"/>
      <c r="B177" s="29"/>
      <c r="C177" s="29"/>
      <c r="D177" s="29"/>
      <c r="E177" s="29"/>
      <c r="F177" s="29"/>
      <c r="G177" s="29"/>
      <c r="H177" s="29"/>
      <c r="I177" s="29"/>
    </row>
    <row r="178" spans="1:9" x14ac:dyDescent="0.3">
      <c r="A178" s="29"/>
      <c r="B178" s="29"/>
      <c r="C178" s="29"/>
      <c r="D178" s="29"/>
      <c r="E178" s="29"/>
      <c r="F178" s="29"/>
      <c r="G178" s="29"/>
      <c r="H178" s="29"/>
      <c r="I178" s="29"/>
    </row>
    <row r="179" spans="1:9" x14ac:dyDescent="0.3">
      <c r="A179" s="29"/>
      <c r="B179" s="29"/>
      <c r="C179" s="29"/>
      <c r="D179" s="29"/>
      <c r="E179" s="29"/>
      <c r="F179" s="29"/>
      <c r="G179" s="29"/>
      <c r="H179" s="29"/>
      <c r="I179" s="29"/>
    </row>
    <row r="180" spans="1:9" x14ac:dyDescent="0.3">
      <c r="A180" s="29"/>
      <c r="B180" s="29"/>
      <c r="C180" s="29"/>
      <c r="D180" s="29"/>
      <c r="E180" s="29"/>
      <c r="F180" s="29"/>
      <c r="G180" s="29"/>
      <c r="H180" s="29"/>
      <c r="I180" s="29"/>
    </row>
    <row r="181" spans="1:9" x14ac:dyDescent="0.3">
      <c r="A181" s="29"/>
      <c r="B181" s="29"/>
      <c r="C181" s="29"/>
      <c r="D181" s="29"/>
      <c r="E181" s="29"/>
      <c r="F181" s="29"/>
      <c r="G181" s="29"/>
      <c r="H181" s="29"/>
      <c r="I181" s="29"/>
    </row>
    <row r="182" spans="1:9" x14ac:dyDescent="0.3">
      <c r="A182" s="29"/>
      <c r="B182" s="29"/>
      <c r="C182" s="29"/>
      <c r="D182" s="29"/>
      <c r="E182" s="29"/>
      <c r="F182" s="29"/>
      <c r="G182" s="29"/>
      <c r="H182" s="29"/>
      <c r="I182" s="29"/>
    </row>
    <row r="183" spans="1:9" x14ac:dyDescent="0.3">
      <c r="A183" s="29"/>
      <c r="B183" s="29"/>
      <c r="C183" s="29"/>
      <c r="D183" s="29"/>
      <c r="E183" s="29"/>
      <c r="F183" s="29"/>
      <c r="G183" s="29"/>
      <c r="H183" s="29"/>
      <c r="I183" s="29"/>
    </row>
    <row r="184" spans="1:9" x14ac:dyDescent="0.3">
      <c r="A184" s="29"/>
      <c r="B184" s="29"/>
      <c r="C184" s="29"/>
      <c r="D184" s="29"/>
      <c r="E184" s="29"/>
      <c r="F184" s="29"/>
      <c r="G184" s="29"/>
      <c r="H184" s="29"/>
      <c r="I184" s="29"/>
    </row>
    <row r="185" spans="1:9" x14ac:dyDescent="0.3">
      <c r="A185" s="29"/>
      <c r="B185" s="29"/>
      <c r="C185" s="29"/>
      <c r="D185" s="29"/>
      <c r="E185" s="29"/>
      <c r="F185" s="29"/>
      <c r="G185" s="29"/>
      <c r="H185" s="29"/>
      <c r="I185" s="29"/>
    </row>
    <row r="186" spans="1:9" x14ac:dyDescent="0.3">
      <c r="A186" s="29"/>
      <c r="B186" s="29"/>
      <c r="C186" s="29"/>
      <c r="D186" s="29"/>
      <c r="E186" s="29"/>
      <c r="F186" s="29"/>
      <c r="G186" s="29"/>
      <c r="H186" s="29"/>
      <c r="I186" s="29"/>
    </row>
    <row r="187" spans="1:9" x14ac:dyDescent="0.3">
      <c r="A187" s="29"/>
      <c r="B187" s="29"/>
      <c r="C187" s="29"/>
      <c r="D187" s="29"/>
      <c r="E187" s="29"/>
      <c r="F187" s="29"/>
      <c r="G187" s="29"/>
      <c r="H187" s="29"/>
      <c r="I187" s="29"/>
    </row>
    <row r="188" spans="1:9" x14ac:dyDescent="0.3">
      <c r="A188" s="29"/>
      <c r="B188" s="29"/>
      <c r="C188" s="29"/>
      <c r="D188" s="29"/>
      <c r="E188" s="29"/>
      <c r="F188" s="29"/>
      <c r="G188" s="29"/>
      <c r="H188" s="29"/>
      <c r="I188" s="29"/>
    </row>
    <row r="189" spans="1:9" x14ac:dyDescent="0.3">
      <c r="A189" s="29"/>
      <c r="B189" s="29"/>
      <c r="C189" s="29"/>
      <c r="D189" s="29"/>
      <c r="E189" s="29"/>
      <c r="F189" s="29"/>
      <c r="G189" s="29"/>
      <c r="H189" s="29"/>
      <c r="I189" s="29"/>
    </row>
    <row r="190" spans="1:9" x14ac:dyDescent="0.3">
      <c r="A190" s="29"/>
      <c r="B190" s="29"/>
      <c r="C190" s="29"/>
      <c r="D190" s="29"/>
      <c r="E190" s="29"/>
      <c r="F190" s="29"/>
      <c r="G190" s="29"/>
      <c r="H190" s="29"/>
      <c r="I190" s="29"/>
    </row>
    <row r="191" spans="1:9" x14ac:dyDescent="0.3">
      <c r="A191" s="29"/>
      <c r="B191" s="29"/>
      <c r="C191" s="29"/>
      <c r="D191" s="29"/>
      <c r="E191" s="29"/>
      <c r="F191" s="29"/>
      <c r="G191" s="29"/>
      <c r="H191" s="29"/>
      <c r="I191" s="29"/>
    </row>
    <row r="192" spans="1:9" x14ac:dyDescent="0.3">
      <c r="A192" s="29"/>
      <c r="B192" s="29"/>
      <c r="C192" s="29"/>
      <c r="D192" s="29"/>
      <c r="E192" s="29"/>
      <c r="F192" s="29"/>
      <c r="G192" s="29"/>
      <c r="H192" s="29"/>
      <c r="I192" s="29"/>
    </row>
    <row r="193" spans="1:9" x14ac:dyDescent="0.3">
      <c r="A193" s="29"/>
      <c r="B193" s="29"/>
      <c r="C193" s="29"/>
      <c r="D193" s="29"/>
      <c r="E193" s="29"/>
      <c r="F193" s="29"/>
      <c r="G193" s="29"/>
      <c r="H193" s="29"/>
      <c r="I193" s="29"/>
    </row>
    <row r="194" spans="1:9" x14ac:dyDescent="0.3">
      <c r="A194" s="29"/>
      <c r="B194" s="29"/>
      <c r="C194" s="29"/>
      <c r="D194" s="29"/>
      <c r="E194" s="29"/>
      <c r="F194" s="29"/>
      <c r="G194" s="29"/>
      <c r="H194" s="29"/>
      <c r="I194" s="29"/>
    </row>
    <row r="195" spans="1:9" x14ac:dyDescent="0.3">
      <c r="A195" s="29"/>
      <c r="B195" s="29"/>
      <c r="C195" s="29"/>
      <c r="D195" s="29"/>
      <c r="E195" s="29"/>
      <c r="F195" s="29"/>
      <c r="G195" s="29"/>
      <c r="H195" s="29"/>
      <c r="I195" s="29"/>
    </row>
    <row r="196" spans="1:9" x14ac:dyDescent="0.3">
      <c r="A196" s="29"/>
      <c r="B196" s="29"/>
      <c r="C196" s="29"/>
      <c r="D196" s="29"/>
      <c r="E196" s="29"/>
      <c r="F196" s="29"/>
      <c r="G196" s="29"/>
      <c r="H196" s="29"/>
      <c r="I196" s="29"/>
    </row>
    <row r="197" spans="1:9" x14ac:dyDescent="0.3">
      <c r="A197" s="29"/>
      <c r="B197" s="29"/>
      <c r="C197" s="29"/>
      <c r="D197" s="29"/>
      <c r="E197" s="29"/>
      <c r="F197" s="29"/>
      <c r="G197" s="29"/>
      <c r="H197" s="29"/>
      <c r="I197" s="29"/>
    </row>
    <row r="198" spans="1:9" x14ac:dyDescent="0.3">
      <c r="A198" s="29"/>
      <c r="B198" s="29"/>
      <c r="C198" s="29"/>
      <c r="D198" s="29"/>
      <c r="E198" s="29"/>
      <c r="F198" s="29"/>
      <c r="G198" s="29"/>
      <c r="H198" s="29"/>
      <c r="I198" s="29"/>
    </row>
    <row r="199" spans="1:9" x14ac:dyDescent="0.3">
      <c r="A199" s="29"/>
      <c r="B199" s="29"/>
      <c r="C199" s="29"/>
      <c r="D199" s="29"/>
      <c r="E199" s="29"/>
      <c r="F199" s="29"/>
      <c r="G199" s="29"/>
      <c r="H199" s="29"/>
      <c r="I199" s="29"/>
    </row>
    <row r="200" spans="1:9" x14ac:dyDescent="0.3">
      <c r="A200" s="29"/>
      <c r="B200" s="29"/>
      <c r="C200" s="29"/>
      <c r="D200" s="29"/>
      <c r="E200" s="29"/>
      <c r="F200" s="29"/>
      <c r="G200" s="29"/>
      <c r="H200" s="29"/>
      <c r="I200" s="29"/>
    </row>
    <row r="201" spans="1:9" x14ac:dyDescent="0.3">
      <c r="A201" s="29"/>
      <c r="B201" s="29"/>
      <c r="C201" s="29"/>
      <c r="D201" s="29"/>
      <c r="E201" s="29"/>
      <c r="F201" s="29"/>
      <c r="G201" s="29"/>
      <c r="H201" s="29"/>
      <c r="I201" s="29"/>
    </row>
    <row r="202" spans="1:9" x14ac:dyDescent="0.3">
      <c r="A202" s="29"/>
      <c r="B202" s="29"/>
      <c r="C202" s="29"/>
      <c r="D202" s="29"/>
      <c r="E202" s="29"/>
      <c r="F202" s="29"/>
      <c r="G202" s="29"/>
      <c r="H202" s="29"/>
      <c r="I202" s="29"/>
    </row>
    <row r="203" spans="1:9" x14ac:dyDescent="0.3">
      <c r="A203" s="29"/>
      <c r="B203" s="29"/>
      <c r="C203" s="29"/>
      <c r="D203" s="29"/>
      <c r="E203" s="29"/>
      <c r="F203" s="29"/>
      <c r="G203" s="29"/>
      <c r="H203" s="29"/>
      <c r="I203" s="29"/>
    </row>
    <row r="204" spans="1:9" x14ac:dyDescent="0.3">
      <c r="A204" s="29"/>
      <c r="B204" s="29"/>
      <c r="C204" s="29"/>
      <c r="D204" s="29"/>
      <c r="E204" s="29"/>
      <c r="F204" s="29"/>
      <c r="G204" s="29"/>
      <c r="H204" s="29"/>
      <c r="I204" s="29"/>
    </row>
    <row r="205" spans="1:9" x14ac:dyDescent="0.3">
      <c r="A205" s="29"/>
      <c r="B205" s="29"/>
      <c r="C205" s="29"/>
      <c r="D205" s="29"/>
      <c r="E205" s="29"/>
      <c r="F205" s="29"/>
      <c r="G205" s="29"/>
      <c r="H205" s="29"/>
      <c r="I205" s="29"/>
    </row>
    <row r="206" spans="1:9" x14ac:dyDescent="0.3">
      <c r="A206" s="29"/>
      <c r="B206" s="29"/>
      <c r="C206" s="29"/>
      <c r="D206" s="29"/>
      <c r="E206" s="29"/>
      <c r="F206" s="29"/>
      <c r="G206" s="29"/>
      <c r="H206" s="29"/>
      <c r="I206" s="29"/>
    </row>
    <row r="207" spans="1:9" x14ac:dyDescent="0.3">
      <c r="A207" s="29"/>
      <c r="B207" s="29"/>
      <c r="C207" s="29"/>
      <c r="D207" s="29"/>
      <c r="E207" s="29"/>
      <c r="F207" s="29"/>
      <c r="G207" s="29"/>
      <c r="H207" s="29"/>
      <c r="I207" s="29"/>
    </row>
    <row r="208" spans="1:9" x14ac:dyDescent="0.3">
      <c r="A208" s="29"/>
      <c r="B208" s="29"/>
      <c r="C208" s="29"/>
      <c r="D208" s="29"/>
      <c r="E208" s="29"/>
      <c r="F208" s="29"/>
      <c r="G208" s="29"/>
      <c r="H208" s="29"/>
      <c r="I208" s="29"/>
    </row>
    <row r="209" spans="1:9" x14ac:dyDescent="0.3">
      <c r="A209" s="29"/>
      <c r="B209" s="29"/>
      <c r="C209" s="29"/>
      <c r="D209" s="29"/>
      <c r="E209" s="29"/>
      <c r="F209" s="29"/>
      <c r="G209" s="29"/>
      <c r="H209" s="29"/>
      <c r="I209" s="29"/>
    </row>
    <row r="210" spans="1:9" x14ac:dyDescent="0.3">
      <c r="A210" s="29"/>
      <c r="B210" s="29"/>
      <c r="C210" s="29"/>
      <c r="D210" s="29"/>
      <c r="E210" s="29"/>
      <c r="F210" s="29"/>
      <c r="G210" s="29"/>
      <c r="H210" s="29"/>
      <c r="I210" s="29"/>
    </row>
    <row r="211" spans="1:9" x14ac:dyDescent="0.3">
      <c r="A211" s="29"/>
      <c r="B211" s="29"/>
      <c r="C211" s="29"/>
      <c r="D211" s="29"/>
      <c r="E211" s="29"/>
      <c r="F211" s="29"/>
      <c r="G211" s="29"/>
      <c r="H211" s="29"/>
      <c r="I211" s="29"/>
    </row>
    <row r="212" spans="1:9" x14ac:dyDescent="0.3">
      <c r="A212" s="29"/>
      <c r="B212" s="29"/>
      <c r="C212" s="29"/>
      <c r="D212" s="29"/>
      <c r="E212" s="29"/>
      <c r="F212" s="29"/>
      <c r="G212" s="29"/>
      <c r="H212" s="29"/>
      <c r="I212" s="29"/>
    </row>
    <row r="213" spans="1:9" x14ac:dyDescent="0.3">
      <c r="A213" s="29"/>
      <c r="B213" s="29"/>
      <c r="C213" s="29"/>
      <c r="D213" s="29"/>
      <c r="E213" s="29"/>
      <c r="F213" s="29"/>
      <c r="G213" s="29"/>
      <c r="H213" s="29"/>
      <c r="I213" s="29"/>
    </row>
    <row r="214" spans="1:9" x14ac:dyDescent="0.3">
      <c r="A214" s="29"/>
      <c r="B214" s="29"/>
      <c r="C214" s="29"/>
      <c r="D214" s="29"/>
      <c r="E214" s="29"/>
      <c r="F214" s="29"/>
      <c r="G214" s="29"/>
      <c r="H214" s="29"/>
      <c r="I214" s="29"/>
    </row>
    <row r="215" spans="1:9" x14ac:dyDescent="0.3">
      <c r="A215" s="29"/>
      <c r="B215" s="29"/>
      <c r="C215" s="29"/>
      <c r="D215" s="29"/>
      <c r="E215" s="29"/>
      <c r="F215" s="29"/>
      <c r="G215" s="29"/>
      <c r="H215" s="29"/>
      <c r="I215" s="29"/>
    </row>
    <row r="216" spans="1:9" x14ac:dyDescent="0.3">
      <c r="A216" s="29"/>
      <c r="B216" s="29"/>
      <c r="C216" s="29"/>
      <c r="D216" s="29"/>
      <c r="E216" s="29"/>
      <c r="F216" s="29"/>
      <c r="G216" s="29"/>
      <c r="H216" s="29"/>
      <c r="I216" s="29"/>
    </row>
    <row r="217" spans="1:9" x14ac:dyDescent="0.3">
      <c r="A217" s="29"/>
      <c r="B217" s="29"/>
      <c r="C217" s="29"/>
      <c r="D217" s="29"/>
      <c r="E217" s="29"/>
      <c r="F217" s="29"/>
      <c r="G217" s="29"/>
      <c r="H217" s="29"/>
      <c r="I217" s="29"/>
    </row>
    <row r="218" spans="1:9" x14ac:dyDescent="0.3">
      <c r="A218" s="29"/>
      <c r="B218" s="29"/>
      <c r="C218" s="29"/>
      <c r="D218" s="29"/>
      <c r="E218" s="29"/>
      <c r="F218" s="29"/>
      <c r="G218" s="29"/>
      <c r="H218" s="29"/>
      <c r="I218" s="29"/>
    </row>
    <row r="219" spans="1:9" x14ac:dyDescent="0.3">
      <c r="A219" s="29"/>
      <c r="B219" s="29"/>
      <c r="C219" s="29"/>
      <c r="D219" s="29"/>
      <c r="E219" s="29"/>
      <c r="F219" s="29"/>
      <c r="G219" s="29"/>
      <c r="H219" s="29"/>
      <c r="I219" s="29"/>
    </row>
    <row r="220" spans="1:9" x14ac:dyDescent="0.3">
      <c r="A220" s="29"/>
      <c r="B220" s="29"/>
      <c r="C220" s="29"/>
      <c r="D220" s="29"/>
      <c r="E220" s="29"/>
      <c r="F220" s="29"/>
      <c r="G220" s="29"/>
      <c r="H220" s="29"/>
      <c r="I220" s="29"/>
    </row>
    <row r="221" spans="1:9" x14ac:dyDescent="0.3">
      <c r="A221" s="29"/>
      <c r="B221" s="29"/>
      <c r="C221" s="29"/>
      <c r="D221" s="29"/>
      <c r="E221" s="29"/>
      <c r="F221" s="29"/>
      <c r="G221" s="29"/>
      <c r="H221" s="29"/>
      <c r="I221" s="29"/>
    </row>
    <row r="222" spans="1:9" x14ac:dyDescent="0.3">
      <c r="A222" s="29"/>
      <c r="B222" s="29"/>
      <c r="C222" s="29"/>
      <c r="D222" s="29"/>
      <c r="E222" s="29"/>
      <c r="F222" s="29"/>
      <c r="G222" s="29"/>
      <c r="H222" s="29"/>
      <c r="I222" s="29"/>
    </row>
    <row r="223" spans="1:9" x14ac:dyDescent="0.3">
      <c r="A223" s="29"/>
      <c r="B223" s="29"/>
      <c r="C223" s="29"/>
      <c r="D223" s="29"/>
      <c r="E223" s="29"/>
      <c r="F223" s="29"/>
      <c r="G223" s="29"/>
      <c r="H223" s="29"/>
      <c r="I223" s="29"/>
    </row>
    <row r="224" spans="1:9" x14ac:dyDescent="0.3">
      <c r="A224" s="29"/>
      <c r="B224" s="29"/>
      <c r="C224" s="29"/>
      <c r="D224" s="29"/>
      <c r="E224" s="29"/>
      <c r="F224" s="29"/>
      <c r="G224" s="29"/>
      <c r="H224" s="29"/>
      <c r="I224" s="29"/>
    </row>
    <row r="225" spans="1:9" x14ac:dyDescent="0.3">
      <c r="A225" s="29"/>
      <c r="B225" s="29"/>
      <c r="C225" s="29"/>
      <c r="D225" s="29"/>
      <c r="E225" s="29"/>
      <c r="F225" s="29"/>
      <c r="G225" s="29"/>
      <c r="H225" s="29"/>
      <c r="I225" s="29"/>
    </row>
    <row r="226" spans="1:9" x14ac:dyDescent="0.3">
      <c r="A226" s="29"/>
      <c r="B226" s="29"/>
      <c r="C226" s="29"/>
      <c r="D226" s="29"/>
      <c r="E226" s="29"/>
      <c r="F226" s="29"/>
      <c r="G226" s="29"/>
      <c r="H226" s="29"/>
      <c r="I226" s="29"/>
    </row>
    <row r="227" spans="1:9" x14ac:dyDescent="0.3">
      <c r="A227" s="29"/>
      <c r="B227" s="29"/>
      <c r="C227" s="29"/>
      <c r="D227" s="29"/>
      <c r="E227" s="29"/>
      <c r="F227" s="29"/>
      <c r="G227" s="29"/>
      <c r="H227" s="29"/>
      <c r="I227" s="29"/>
    </row>
    <row r="228" spans="1:9" x14ac:dyDescent="0.3">
      <c r="A228" s="29"/>
      <c r="B228" s="29"/>
      <c r="C228" s="29"/>
      <c r="D228" s="29"/>
      <c r="E228" s="29"/>
      <c r="F228" s="29"/>
      <c r="G228" s="29"/>
      <c r="H228" s="29"/>
      <c r="I228" s="29"/>
    </row>
    <row r="229" spans="1:9" x14ac:dyDescent="0.3">
      <c r="A229" s="29"/>
      <c r="B229" s="29"/>
      <c r="C229" s="29"/>
      <c r="D229" s="29"/>
      <c r="E229" s="29"/>
      <c r="F229" s="29"/>
      <c r="G229" s="29"/>
      <c r="H229" s="29"/>
      <c r="I229" s="29"/>
    </row>
    <row r="230" spans="1:9" x14ac:dyDescent="0.3">
      <c r="A230" s="29"/>
      <c r="B230" s="29"/>
      <c r="C230" s="29"/>
      <c r="D230" s="29"/>
      <c r="E230" s="29"/>
      <c r="F230" s="29"/>
      <c r="G230" s="29"/>
      <c r="H230" s="29"/>
      <c r="I230" s="29"/>
    </row>
    <row r="231" spans="1:9" x14ac:dyDescent="0.3">
      <c r="A231" s="29"/>
      <c r="B231" s="29"/>
      <c r="C231" s="29"/>
      <c r="D231" s="29"/>
      <c r="E231" s="29"/>
      <c r="F231" s="29"/>
      <c r="G231" s="29"/>
      <c r="H231" s="29"/>
      <c r="I231" s="29"/>
    </row>
    <row r="232" spans="1:9" x14ac:dyDescent="0.3">
      <c r="A232" s="29"/>
      <c r="B232" s="29"/>
      <c r="C232" s="29"/>
      <c r="D232" s="29"/>
      <c r="E232" s="29"/>
      <c r="F232" s="29"/>
      <c r="G232" s="29"/>
      <c r="H232" s="29"/>
      <c r="I232" s="29"/>
    </row>
    <row r="233" spans="1:9" x14ac:dyDescent="0.3">
      <c r="A233" s="29"/>
      <c r="B233" s="29"/>
      <c r="C233" s="29"/>
      <c r="D233" s="29"/>
      <c r="E233" s="29"/>
      <c r="F233" s="29"/>
      <c r="G233" s="29"/>
      <c r="H233" s="29"/>
      <c r="I233" s="29"/>
    </row>
    <row r="234" spans="1:9" x14ac:dyDescent="0.3">
      <c r="A234" s="29"/>
      <c r="B234" s="29"/>
      <c r="C234" s="29"/>
      <c r="D234" s="29"/>
      <c r="E234" s="29"/>
      <c r="F234" s="29"/>
      <c r="G234" s="29"/>
      <c r="H234" s="29"/>
      <c r="I234" s="29"/>
    </row>
    <row r="235" spans="1:9" x14ac:dyDescent="0.3">
      <c r="A235" s="29"/>
      <c r="B235" s="29"/>
      <c r="C235" s="29"/>
      <c r="D235" s="29"/>
      <c r="E235" s="29"/>
      <c r="F235" s="29"/>
      <c r="G235" s="29"/>
      <c r="H235" s="29"/>
      <c r="I235" s="29"/>
    </row>
    <row r="236" spans="1:9" x14ac:dyDescent="0.3">
      <c r="A236" s="29"/>
      <c r="B236" s="29"/>
      <c r="C236" s="29"/>
      <c r="D236" s="29"/>
      <c r="E236" s="29"/>
      <c r="F236" s="29"/>
      <c r="G236" s="29"/>
      <c r="H236" s="29"/>
      <c r="I236" s="29"/>
    </row>
    <row r="237" spans="1:9" x14ac:dyDescent="0.3">
      <c r="A237" s="29"/>
      <c r="B237" s="29"/>
      <c r="C237" s="29"/>
      <c r="D237" s="29"/>
      <c r="E237" s="29"/>
      <c r="F237" s="29"/>
      <c r="G237" s="29"/>
      <c r="H237" s="29"/>
      <c r="I237" s="29"/>
    </row>
    <row r="238" spans="1:9" x14ac:dyDescent="0.3">
      <c r="A238" s="29"/>
      <c r="B238" s="29"/>
      <c r="C238" s="29"/>
      <c r="D238" s="29"/>
      <c r="E238" s="29"/>
      <c r="F238" s="29"/>
      <c r="G238" s="29"/>
      <c r="H238" s="29"/>
      <c r="I238" s="29"/>
    </row>
    <row r="239" spans="1:9" x14ac:dyDescent="0.3">
      <c r="A239" s="29"/>
      <c r="B239" s="29"/>
      <c r="C239" s="29"/>
      <c r="D239" s="29"/>
      <c r="E239" s="29"/>
      <c r="F239" s="29"/>
      <c r="G239" s="29"/>
      <c r="H239" s="29"/>
      <c r="I239" s="29"/>
    </row>
    <row r="240" spans="1:9" x14ac:dyDescent="0.3">
      <c r="A240" s="29"/>
      <c r="B240" s="29"/>
      <c r="C240" s="29"/>
      <c r="D240" s="29"/>
      <c r="E240" s="29"/>
      <c r="F240" s="29"/>
      <c r="G240" s="29"/>
      <c r="H240" s="29"/>
      <c r="I240" s="29"/>
    </row>
    <row r="241" spans="1:9" x14ac:dyDescent="0.3">
      <c r="A241" s="29"/>
      <c r="B241" s="29"/>
      <c r="C241" s="29"/>
      <c r="D241" s="29"/>
      <c r="E241" s="29"/>
      <c r="F241" s="29"/>
      <c r="G241" s="29"/>
      <c r="H241" s="29"/>
      <c r="I241" s="29"/>
    </row>
    <row r="242" spans="1:9" x14ac:dyDescent="0.3">
      <c r="A242" s="29"/>
      <c r="B242" s="29"/>
      <c r="C242" s="29"/>
      <c r="D242" s="29"/>
      <c r="E242" s="29"/>
      <c r="F242" s="29"/>
      <c r="G242" s="29"/>
      <c r="H242" s="29"/>
      <c r="I242" s="29"/>
    </row>
    <row r="243" spans="1:9" x14ac:dyDescent="0.3">
      <c r="A243" s="29"/>
      <c r="B243" s="29"/>
      <c r="C243" s="29"/>
      <c r="D243" s="29"/>
      <c r="E243" s="29"/>
      <c r="F243" s="29"/>
      <c r="G243" s="29"/>
      <c r="H243" s="29"/>
      <c r="I243" s="29"/>
    </row>
    <row r="244" spans="1:9" x14ac:dyDescent="0.3">
      <c r="A244" s="29"/>
      <c r="B244" s="29"/>
      <c r="C244" s="29"/>
      <c r="D244" s="29"/>
      <c r="E244" s="29"/>
      <c r="F244" s="29"/>
      <c r="G244" s="29"/>
      <c r="H244" s="29"/>
      <c r="I244" s="29"/>
    </row>
    <row r="245" spans="1:9" x14ac:dyDescent="0.3">
      <c r="A245" s="29"/>
      <c r="B245" s="29"/>
      <c r="C245" s="29"/>
      <c r="D245" s="29"/>
      <c r="E245" s="29"/>
      <c r="F245" s="29"/>
      <c r="G245" s="29"/>
      <c r="H245" s="29"/>
      <c r="I245" s="29"/>
    </row>
    <row r="246" spans="1:9" x14ac:dyDescent="0.3">
      <c r="A246" s="29"/>
      <c r="B246" s="29"/>
      <c r="C246" s="29"/>
      <c r="D246" s="29"/>
      <c r="E246" s="29"/>
      <c r="F246" s="29"/>
      <c r="G246" s="29"/>
      <c r="H246" s="29"/>
      <c r="I246" s="29"/>
    </row>
    <row r="247" spans="1:9" x14ac:dyDescent="0.3">
      <c r="A247" s="29"/>
      <c r="B247" s="29"/>
      <c r="C247" s="29"/>
      <c r="D247" s="29"/>
      <c r="E247" s="29"/>
      <c r="F247" s="29"/>
      <c r="G247" s="29"/>
      <c r="H247" s="29"/>
      <c r="I247" s="29"/>
    </row>
    <row r="248" spans="1:9" x14ac:dyDescent="0.3">
      <c r="A248" s="29"/>
      <c r="B248" s="29"/>
      <c r="C248" s="29"/>
      <c r="D248" s="29"/>
      <c r="E248" s="29"/>
      <c r="F248" s="29"/>
      <c r="G248" s="29"/>
      <c r="H248" s="29"/>
      <c r="I248" s="29"/>
    </row>
    <row r="249" spans="1:9" x14ac:dyDescent="0.3">
      <c r="A249" s="29"/>
      <c r="B249" s="29"/>
      <c r="C249" s="29"/>
      <c r="D249" s="29"/>
      <c r="E249" s="29"/>
      <c r="F249" s="29"/>
      <c r="G249" s="29"/>
      <c r="H249" s="29"/>
      <c r="I249" s="29"/>
    </row>
    <row r="250" spans="1:9" x14ac:dyDescent="0.3">
      <c r="A250" s="29"/>
      <c r="B250" s="29"/>
      <c r="C250" s="29"/>
      <c r="D250" s="29"/>
      <c r="E250" s="29"/>
      <c r="F250" s="29"/>
      <c r="G250" s="29"/>
      <c r="H250" s="29"/>
      <c r="I250" s="29"/>
    </row>
    <row r="251" spans="1:9" x14ac:dyDescent="0.3">
      <c r="A251" s="29"/>
      <c r="B251" s="29"/>
      <c r="C251" s="29"/>
      <c r="D251" s="29"/>
      <c r="E251" s="29"/>
      <c r="F251" s="29"/>
      <c r="G251" s="29"/>
      <c r="H251" s="29"/>
      <c r="I251" s="29"/>
    </row>
    <row r="252" spans="1:9" x14ac:dyDescent="0.3">
      <c r="A252" s="29"/>
      <c r="B252" s="29"/>
      <c r="C252" s="29"/>
      <c r="D252" s="29"/>
      <c r="E252" s="29"/>
      <c r="F252" s="29"/>
      <c r="G252" s="29"/>
      <c r="H252" s="29"/>
      <c r="I252" s="29"/>
    </row>
    <row r="253" spans="1:9" x14ac:dyDescent="0.3">
      <c r="A253" s="29"/>
      <c r="B253" s="29"/>
      <c r="C253" s="29"/>
      <c r="D253" s="29"/>
      <c r="E253" s="29"/>
      <c r="F253" s="29"/>
      <c r="G253" s="29"/>
      <c r="H253" s="29"/>
      <c r="I253" s="29"/>
    </row>
    <row r="254" spans="1:9" x14ac:dyDescent="0.3">
      <c r="A254" s="29"/>
      <c r="B254" s="29"/>
      <c r="C254" s="29"/>
      <c r="D254" s="29"/>
      <c r="E254" s="29"/>
      <c r="F254" s="29"/>
      <c r="G254" s="29"/>
      <c r="H254" s="29"/>
      <c r="I254" s="29"/>
    </row>
    <row r="255" spans="1:9" x14ac:dyDescent="0.3">
      <c r="A255" s="29"/>
      <c r="B255" s="29"/>
      <c r="C255" s="29"/>
      <c r="D255" s="29"/>
      <c r="E255" s="29"/>
      <c r="F255" s="29"/>
      <c r="G255" s="29"/>
      <c r="H255" s="29"/>
      <c r="I255" s="29"/>
    </row>
    <row r="256" spans="1:9" x14ac:dyDescent="0.3">
      <c r="A256" s="29"/>
      <c r="B256" s="29"/>
      <c r="C256" s="29"/>
      <c r="D256" s="29"/>
      <c r="E256" s="29"/>
      <c r="F256" s="29"/>
      <c r="G256" s="29"/>
      <c r="H256" s="29"/>
      <c r="I256" s="29"/>
    </row>
    <row r="257" spans="1:9" x14ac:dyDescent="0.3">
      <c r="A257" s="29"/>
      <c r="B257" s="29"/>
      <c r="C257" s="29"/>
      <c r="D257" s="29"/>
      <c r="E257" s="29"/>
      <c r="F257" s="29"/>
      <c r="G257" s="29"/>
      <c r="H257" s="29"/>
      <c r="I257" s="29"/>
    </row>
    <row r="258" spans="1:9" x14ac:dyDescent="0.3">
      <c r="A258" s="29"/>
      <c r="B258" s="29"/>
      <c r="C258" s="29"/>
      <c r="D258" s="29"/>
      <c r="E258" s="29"/>
      <c r="F258" s="29"/>
      <c r="G258" s="29"/>
      <c r="H258" s="29"/>
      <c r="I258" s="29"/>
    </row>
    <row r="259" spans="1:9" x14ac:dyDescent="0.3">
      <c r="A259" s="29"/>
      <c r="B259" s="29"/>
      <c r="C259" s="29"/>
      <c r="D259" s="29"/>
      <c r="E259" s="29"/>
      <c r="F259" s="29"/>
      <c r="G259" s="29"/>
      <c r="H259" s="29"/>
      <c r="I259" s="29"/>
    </row>
    <row r="260" spans="1:9" x14ac:dyDescent="0.3">
      <c r="A260" s="29"/>
      <c r="B260" s="29"/>
      <c r="C260" s="29"/>
      <c r="D260" s="29"/>
      <c r="E260" s="29"/>
      <c r="F260" s="29"/>
      <c r="G260" s="29"/>
      <c r="H260" s="29"/>
      <c r="I260" s="29"/>
    </row>
    <row r="261" spans="1:9" x14ac:dyDescent="0.3">
      <c r="A261" s="29"/>
      <c r="B261" s="29"/>
      <c r="C261" s="29"/>
      <c r="D261" s="29"/>
      <c r="E261" s="29"/>
      <c r="F261" s="29"/>
      <c r="G261" s="29"/>
      <c r="H261" s="29"/>
      <c r="I261" s="29"/>
    </row>
    <row r="262" spans="1:9" x14ac:dyDescent="0.3">
      <c r="A262" s="29"/>
      <c r="B262" s="29"/>
      <c r="C262" s="29"/>
      <c r="D262" s="29"/>
      <c r="E262" s="29"/>
      <c r="F262" s="29"/>
      <c r="G262" s="29"/>
      <c r="H262" s="29"/>
      <c r="I262" s="29"/>
    </row>
    <row r="263" spans="1:9" x14ac:dyDescent="0.3">
      <c r="A263" s="29"/>
      <c r="B263" s="29"/>
      <c r="C263" s="29"/>
      <c r="D263" s="29"/>
      <c r="E263" s="29"/>
      <c r="F263" s="29"/>
      <c r="G263" s="29"/>
      <c r="H263" s="29"/>
      <c r="I263" s="29"/>
    </row>
    <row r="264" spans="1:9" x14ac:dyDescent="0.3">
      <c r="A264" s="29"/>
      <c r="B264" s="29"/>
      <c r="C264" s="29"/>
      <c r="D264" s="29"/>
      <c r="E264" s="29"/>
      <c r="F264" s="29"/>
      <c r="G264" s="29"/>
      <c r="H264" s="29"/>
      <c r="I264" s="29"/>
    </row>
    <row r="265" spans="1:9" x14ac:dyDescent="0.3">
      <c r="A265" s="29"/>
      <c r="B265" s="29"/>
      <c r="C265" s="29"/>
      <c r="D265" s="29"/>
      <c r="E265" s="29"/>
      <c r="F265" s="29"/>
      <c r="G265" s="29"/>
      <c r="H265" s="29"/>
      <c r="I265" s="29"/>
    </row>
    <row r="266" spans="1:9" x14ac:dyDescent="0.3">
      <c r="A266" s="29"/>
      <c r="B266" s="29"/>
      <c r="C266" s="29"/>
      <c r="D266" s="29"/>
      <c r="E266" s="29"/>
      <c r="F266" s="29"/>
      <c r="G266" s="29"/>
      <c r="H266" s="29"/>
      <c r="I266" s="29"/>
    </row>
    <row r="267" spans="1:9" x14ac:dyDescent="0.3">
      <c r="A267" s="29"/>
      <c r="B267" s="29"/>
      <c r="C267" s="29"/>
      <c r="D267" s="29"/>
      <c r="E267" s="29"/>
      <c r="F267" s="29"/>
      <c r="G267" s="29"/>
      <c r="H267" s="29"/>
      <c r="I267" s="29"/>
    </row>
    <row r="268" spans="1:9" x14ac:dyDescent="0.3">
      <c r="A268" s="29"/>
      <c r="B268" s="29"/>
      <c r="C268" s="29"/>
      <c r="D268" s="29"/>
      <c r="E268" s="29"/>
      <c r="F268" s="29"/>
      <c r="G268" s="29"/>
      <c r="H268" s="29"/>
      <c r="I268" s="29"/>
    </row>
    <row r="269" spans="1:9" x14ac:dyDescent="0.3">
      <c r="A269" s="29"/>
      <c r="B269" s="29"/>
      <c r="C269" s="29"/>
      <c r="D269" s="29"/>
      <c r="E269" s="29"/>
      <c r="F269" s="29"/>
      <c r="G269" s="29"/>
      <c r="H269" s="29"/>
      <c r="I269" s="29"/>
    </row>
    <row r="270" spans="1:9" x14ac:dyDescent="0.3">
      <c r="A270" s="29"/>
      <c r="B270" s="29"/>
      <c r="C270" s="29"/>
      <c r="D270" s="29"/>
      <c r="E270" s="29"/>
      <c r="F270" s="29"/>
      <c r="G270" s="29"/>
      <c r="H270" s="29"/>
      <c r="I270" s="29"/>
    </row>
    <row r="271" spans="1:9" x14ac:dyDescent="0.3">
      <c r="A271" s="29"/>
      <c r="B271" s="29"/>
      <c r="C271" s="29"/>
      <c r="D271" s="29"/>
      <c r="E271" s="29"/>
      <c r="F271" s="29"/>
      <c r="G271" s="29"/>
      <c r="H271" s="29"/>
      <c r="I271" s="29"/>
    </row>
    <row r="272" spans="1:9" x14ac:dyDescent="0.3">
      <c r="A272" s="29"/>
      <c r="B272" s="29"/>
      <c r="C272" s="29"/>
      <c r="D272" s="29"/>
      <c r="E272" s="29"/>
      <c r="F272" s="29"/>
      <c r="G272" s="29"/>
      <c r="H272" s="29"/>
      <c r="I272" s="29"/>
    </row>
    <row r="273" spans="1:9" x14ac:dyDescent="0.3">
      <c r="A273" s="29"/>
      <c r="B273" s="29"/>
      <c r="C273" s="29"/>
      <c r="D273" s="29"/>
      <c r="E273" s="29"/>
      <c r="F273" s="29"/>
      <c r="G273" s="29"/>
      <c r="H273" s="29"/>
      <c r="I273" s="29"/>
    </row>
    <row r="274" spans="1:9" x14ac:dyDescent="0.3">
      <c r="A274" s="29"/>
      <c r="B274" s="29"/>
      <c r="C274" s="29"/>
      <c r="D274" s="29"/>
      <c r="E274" s="29"/>
      <c r="F274" s="29"/>
      <c r="G274" s="29"/>
      <c r="H274" s="29"/>
      <c r="I274" s="29"/>
    </row>
    <row r="275" spans="1:9" x14ac:dyDescent="0.3">
      <c r="A275" s="29"/>
      <c r="B275" s="29"/>
      <c r="C275" s="29"/>
      <c r="D275" s="29"/>
      <c r="E275" s="29"/>
      <c r="F275" s="29"/>
      <c r="G275" s="29"/>
      <c r="H275" s="29"/>
      <c r="I275" s="29"/>
    </row>
    <row r="276" spans="1:9" x14ac:dyDescent="0.3">
      <c r="A276" s="29"/>
      <c r="B276" s="29"/>
      <c r="C276" s="29"/>
      <c r="D276" s="29"/>
      <c r="E276" s="29"/>
      <c r="F276" s="29"/>
      <c r="G276" s="29"/>
      <c r="H276" s="29"/>
      <c r="I276" s="29"/>
    </row>
    <row r="277" spans="1:9" x14ac:dyDescent="0.3">
      <c r="A277" s="29"/>
      <c r="B277" s="29"/>
      <c r="C277" s="29"/>
      <c r="D277" s="29"/>
      <c r="E277" s="29"/>
      <c r="F277" s="29"/>
      <c r="G277" s="29"/>
      <c r="H277" s="29"/>
      <c r="I277" s="29"/>
    </row>
    <row r="278" spans="1:9" x14ac:dyDescent="0.3">
      <c r="A278" s="29"/>
      <c r="B278" s="29"/>
      <c r="C278" s="29"/>
      <c r="D278" s="29"/>
      <c r="E278" s="29"/>
      <c r="F278" s="29"/>
      <c r="G278" s="29"/>
      <c r="H278" s="29"/>
      <c r="I278" s="29"/>
    </row>
    <row r="279" spans="1:9" x14ac:dyDescent="0.3">
      <c r="A279" s="29"/>
      <c r="B279" s="29"/>
      <c r="C279" s="29"/>
      <c r="D279" s="29"/>
      <c r="E279" s="29"/>
      <c r="F279" s="29"/>
      <c r="G279" s="29"/>
      <c r="H279" s="29"/>
      <c r="I279" s="29"/>
    </row>
    <row r="280" spans="1:9" x14ac:dyDescent="0.3">
      <c r="A280" s="29"/>
      <c r="B280" s="29"/>
      <c r="C280" s="29"/>
      <c r="D280" s="29"/>
      <c r="E280" s="29"/>
      <c r="F280" s="29"/>
      <c r="G280" s="29"/>
      <c r="H280" s="29"/>
      <c r="I280" s="29"/>
    </row>
    <row r="281" spans="1:9" x14ac:dyDescent="0.3">
      <c r="A281" s="29"/>
      <c r="B281" s="29"/>
      <c r="C281" s="29"/>
      <c r="D281" s="29"/>
      <c r="E281" s="29"/>
      <c r="F281" s="29"/>
      <c r="G281" s="29"/>
      <c r="H281" s="29"/>
      <c r="I281" s="29"/>
    </row>
    <row r="282" spans="1:9" x14ac:dyDescent="0.3">
      <c r="A282" s="29"/>
      <c r="B282" s="29"/>
      <c r="C282" s="29"/>
      <c r="D282" s="29"/>
      <c r="E282" s="29"/>
      <c r="F282" s="29"/>
      <c r="G282" s="29"/>
      <c r="H282" s="29"/>
      <c r="I282" s="29"/>
    </row>
    <row r="283" spans="1:9" x14ac:dyDescent="0.3">
      <c r="A283" s="29"/>
      <c r="B283" s="29"/>
      <c r="C283" s="29"/>
      <c r="D283" s="29"/>
      <c r="E283" s="29"/>
      <c r="F283" s="29"/>
      <c r="G283" s="29"/>
      <c r="H283" s="29"/>
      <c r="I283" s="29"/>
    </row>
    <row r="284" spans="1:9" x14ac:dyDescent="0.3">
      <c r="A284" s="29"/>
      <c r="B284" s="29"/>
      <c r="C284" s="29"/>
      <c r="D284" s="29"/>
      <c r="E284" s="29"/>
      <c r="F284" s="29"/>
      <c r="G284" s="29"/>
      <c r="H284" s="29"/>
      <c r="I284" s="29"/>
    </row>
    <row r="285" spans="1:9" x14ac:dyDescent="0.3">
      <c r="A285" s="29"/>
      <c r="B285" s="29"/>
      <c r="C285" s="29"/>
      <c r="D285" s="29"/>
      <c r="E285" s="29"/>
      <c r="F285" s="29"/>
      <c r="G285" s="29"/>
      <c r="H285" s="29"/>
      <c r="I285" s="29"/>
    </row>
    <row r="286" spans="1:9" x14ac:dyDescent="0.3">
      <c r="A286" s="29"/>
      <c r="B286" s="29"/>
      <c r="C286" s="29"/>
      <c r="D286" s="29"/>
      <c r="E286" s="29"/>
      <c r="F286" s="29"/>
      <c r="G286" s="29"/>
      <c r="H286" s="29"/>
      <c r="I286" s="29"/>
    </row>
    <row r="287" spans="1:9" x14ac:dyDescent="0.3">
      <c r="A287" s="29"/>
      <c r="B287" s="29"/>
      <c r="C287" s="29"/>
      <c r="D287" s="29"/>
      <c r="E287" s="29"/>
      <c r="F287" s="29"/>
      <c r="G287" s="29"/>
      <c r="H287" s="29"/>
      <c r="I287" s="29"/>
    </row>
    <row r="288" spans="1:9" x14ac:dyDescent="0.3">
      <c r="A288" s="29"/>
      <c r="B288" s="29"/>
      <c r="C288" s="29"/>
      <c r="D288" s="29"/>
      <c r="E288" s="29"/>
      <c r="F288" s="29"/>
      <c r="G288" s="29"/>
      <c r="H288" s="29"/>
      <c r="I288" s="29"/>
    </row>
    <row r="289" spans="1:9" x14ac:dyDescent="0.3">
      <c r="A289" s="29"/>
      <c r="B289" s="29"/>
      <c r="C289" s="29"/>
      <c r="D289" s="29"/>
      <c r="E289" s="29"/>
      <c r="F289" s="29"/>
      <c r="G289" s="29"/>
      <c r="H289" s="29"/>
      <c r="I289" s="29"/>
    </row>
    <row r="290" spans="1:9" x14ac:dyDescent="0.3">
      <c r="A290" s="29"/>
      <c r="B290" s="29"/>
      <c r="C290" s="29"/>
      <c r="D290" s="29"/>
      <c r="E290" s="29"/>
      <c r="F290" s="29"/>
      <c r="G290" s="29"/>
      <c r="H290" s="29"/>
      <c r="I290" s="29"/>
    </row>
    <row r="291" spans="1:9" x14ac:dyDescent="0.3">
      <c r="A291" s="29"/>
      <c r="B291" s="29"/>
      <c r="C291" s="29"/>
      <c r="D291" s="29"/>
      <c r="E291" s="29"/>
      <c r="F291" s="29"/>
      <c r="G291" s="29"/>
      <c r="H291" s="29"/>
      <c r="I291" s="29"/>
    </row>
    <row r="292" spans="1:9" x14ac:dyDescent="0.3">
      <c r="A292" s="29"/>
      <c r="B292" s="29"/>
      <c r="C292" s="29"/>
      <c r="D292" s="29"/>
      <c r="E292" s="29"/>
      <c r="F292" s="29"/>
      <c r="G292" s="29"/>
      <c r="H292" s="29"/>
      <c r="I292" s="29"/>
    </row>
    <row r="293" spans="1:9" x14ac:dyDescent="0.3">
      <c r="A293" s="29"/>
      <c r="B293" s="29"/>
      <c r="C293" s="29"/>
      <c r="D293" s="29"/>
      <c r="E293" s="29"/>
      <c r="F293" s="29"/>
      <c r="G293" s="29"/>
      <c r="H293" s="29"/>
      <c r="I293" s="29"/>
    </row>
    <row r="294" spans="1:9" x14ac:dyDescent="0.3">
      <c r="A294" s="29"/>
      <c r="B294" s="29"/>
      <c r="C294" s="29"/>
      <c r="D294" s="29"/>
      <c r="E294" s="29"/>
      <c r="F294" s="29"/>
      <c r="G294" s="29"/>
      <c r="H294" s="29"/>
      <c r="I294" s="29"/>
    </row>
    <row r="295" spans="1:9" x14ac:dyDescent="0.3">
      <c r="A295" s="29"/>
      <c r="B295" s="29"/>
      <c r="C295" s="29"/>
      <c r="D295" s="29"/>
      <c r="E295" s="29"/>
      <c r="F295" s="29"/>
      <c r="G295" s="29"/>
      <c r="H295" s="29"/>
      <c r="I295" s="29"/>
    </row>
    <row r="296" spans="1:9" x14ac:dyDescent="0.3">
      <c r="A296" s="29"/>
      <c r="B296" s="29"/>
      <c r="C296" s="29"/>
      <c r="D296" s="29"/>
      <c r="E296" s="29"/>
      <c r="F296" s="29"/>
      <c r="G296" s="29"/>
      <c r="H296" s="29"/>
      <c r="I296" s="29"/>
    </row>
    <row r="297" spans="1:9" x14ac:dyDescent="0.3">
      <c r="A297" s="29"/>
      <c r="B297" s="29"/>
      <c r="C297" s="29"/>
      <c r="D297" s="29"/>
      <c r="E297" s="29"/>
      <c r="F297" s="29"/>
      <c r="G297" s="29"/>
      <c r="H297" s="29"/>
      <c r="I297" s="29"/>
    </row>
    <row r="298" spans="1:9" x14ac:dyDescent="0.3">
      <c r="A298" s="29"/>
      <c r="B298" s="29"/>
      <c r="C298" s="29"/>
      <c r="D298" s="29"/>
      <c r="E298" s="29"/>
      <c r="F298" s="29"/>
      <c r="G298" s="29"/>
      <c r="H298" s="29"/>
      <c r="I298" s="29"/>
    </row>
    <row r="299" spans="1:9" x14ac:dyDescent="0.3">
      <c r="A299" s="29"/>
      <c r="B299" s="29"/>
      <c r="C299" s="29"/>
      <c r="D299" s="29"/>
      <c r="E299" s="29"/>
      <c r="F299" s="29"/>
      <c r="G299" s="29"/>
      <c r="H299" s="29"/>
      <c r="I299" s="29"/>
    </row>
    <row r="300" spans="1:9" x14ac:dyDescent="0.3">
      <c r="A300" s="29"/>
      <c r="B300" s="29"/>
      <c r="C300" s="29"/>
      <c r="D300" s="29"/>
      <c r="E300" s="29"/>
      <c r="F300" s="29"/>
      <c r="G300" s="29"/>
      <c r="H300" s="29"/>
      <c r="I300" s="29"/>
    </row>
    <row r="301" spans="1:9" x14ac:dyDescent="0.3">
      <c r="A301" s="29"/>
      <c r="B301" s="29"/>
      <c r="C301" s="29"/>
      <c r="D301" s="29"/>
      <c r="E301" s="29"/>
      <c r="F301" s="29"/>
      <c r="G301" s="29"/>
      <c r="H301" s="29"/>
      <c r="I301" s="29"/>
    </row>
    <row r="302" spans="1:9" x14ac:dyDescent="0.3">
      <c r="A302" s="29"/>
      <c r="B302" s="29"/>
      <c r="C302" s="29"/>
      <c r="D302" s="29"/>
      <c r="E302" s="29"/>
      <c r="F302" s="29"/>
      <c r="G302" s="29"/>
      <c r="H302" s="29"/>
      <c r="I302" s="29"/>
    </row>
    <row r="303" spans="1:9" x14ac:dyDescent="0.3">
      <c r="A303" s="29"/>
      <c r="B303" s="29"/>
      <c r="C303" s="29"/>
      <c r="D303" s="29"/>
      <c r="E303" s="29"/>
      <c r="F303" s="29"/>
      <c r="G303" s="29"/>
      <c r="H303" s="29"/>
      <c r="I303" s="29"/>
    </row>
    <row r="304" spans="1:9" x14ac:dyDescent="0.3">
      <c r="A304" s="29"/>
      <c r="B304" s="29"/>
      <c r="C304" s="29"/>
      <c r="D304" s="29"/>
      <c r="E304" s="29"/>
      <c r="F304" s="29"/>
      <c r="G304" s="29"/>
      <c r="H304" s="29"/>
      <c r="I304" s="29"/>
    </row>
    <row r="305" spans="1:9" x14ac:dyDescent="0.3">
      <c r="A305" s="29"/>
      <c r="B305" s="29"/>
      <c r="C305" s="29"/>
      <c r="D305" s="29"/>
      <c r="E305" s="29"/>
      <c r="F305" s="29"/>
      <c r="G305" s="29"/>
      <c r="H305" s="29"/>
      <c r="I305" s="29"/>
    </row>
    <row r="306" spans="1:9" x14ac:dyDescent="0.3">
      <c r="A306" s="29"/>
      <c r="B306" s="29"/>
      <c r="C306" s="29"/>
      <c r="D306" s="29"/>
      <c r="E306" s="29"/>
      <c r="F306" s="29"/>
      <c r="G306" s="29"/>
      <c r="H306" s="29"/>
      <c r="I306" s="29"/>
    </row>
    <row r="307" spans="1:9" x14ac:dyDescent="0.3">
      <c r="A307" s="29"/>
      <c r="B307" s="29"/>
      <c r="C307" s="29"/>
      <c r="D307" s="29"/>
      <c r="E307" s="29"/>
      <c r="F307" s="29"/>
      <c r="G307" s="29"/>
      <c r="H307" s="29"/>
      <c r="I307" s="29"/>
    </row>
    <row r="308" spans="1:9" x14ac:dyDescent="0.3">
      <c r="A308" s="29"/>
      <c r="B308" s="29"/>
      <c r="C308" s="29"/>
      <c r="D308" s="29"/>
      <c r="E308" s="29"/>
      <c r="F308" s="29"/>
      <c r="G308" s="29"/>
      <c r="H308" s="29"/>
      <c r="I308" s="29"/>
    </row>
    <row r="309" spans="1:9" x14ac:dyDescent="0.3">
      <c r="A309" s="29"/>
      <c r="B309" s="29"/>
      <c r="C309" s="29"/>
      <c r="D309" s="29"/>
      <c r="E309" s="29"/>
      <c r="F309" s="29"/>
      <c r="G309" s="29"/>
      <c r="H309" s="29"/>
      <c r="I309" s="29"/>
    </row>
    <row r="310" spans="1:9" x14ac:dyDescent="0.3">
      <c r="A310" s="29"/>
      <c r="B310" s="29"/>
      <c r="C310" s="29"/>
      <c r="D310" s="29"/>
      <c r="E310" s="29"/>
      <c r="F310" s="29"/>
      <c r="G310" s="29"/>
      <c r="H310" s="29"/>
      <c r="I310" s="29"/>
    </row>
    <row r="311" spans="1:9" x14ac:dyDescent="0.3">
      <c r="A311" s="29"/>
      <c r="B311" s="29"/>
      <c r="C311" s="29"/>
      <c r="D311" s="29"/>
      <c r="E311" s="29"/>
      <c r="F311" s="29"/>
      <c r="G311" s="29"/>
      <c r="H311" s="29"/>
      <c r="I311" s="29"/>
    </row>
    <row r="312" spans="1:9" x14ac:dyDescent="0.3">
      <c r="A312" s="29"/>
      <c r="B312" s="29"/>
      <c r="C312" s="29"/>
      <c r="D312" s="29"/>
      <c r="E312" s="29"/>
      <c r="F312" s="29"/>
      <c r="G312" s="29"/>
      <c r="H312" s="29"/>
      <c r="I312" s="29"/>
    </row>
    <row r="313" spans="1:9" x14ac:dyDescent="0.3">
      <c r="A313" s="29"/>
      <c r="B313" s="29"/>
      <c r="C313" s="29"/>
      <c r="D313" s="29"/>
      <c r="E313" s="29"/>
      <c r="F313" s="29"/>
      <c r="G313" s="29"/>
      <c r="H313" s="29"/>
      <c r="I313" s="29"/>
    </row>
    <row r="314" spans="1:9" x14ac:dyDescent="0.3">
      <c r="A314" s="29"/>
      <c r="B314" s="29"/>
      <c r="C314" s="29"/>
      <c r="D314" s="29"/>
      <c r="E314" s="29"/>
      <c r="F314" s="29"/>
      <c r="G314" s="29"/>
      <c r="H314" s="29"/>
      <c r="I314" s="29"/>
    </row>
    <row r="315" spans="1:9" x14ac:dyDescent="0.3">
      <c r="A315" s="29"/>
      <c r="B315" s="29"/>
      <c r="C315" s="29"/>
      <c r="D315" s="29"/>
      <c r="E315" s="29"/>
      <c r="F315" s="29"/>
      <c r="G315" s="29"/>
      <c r="H315" s="29"/>
      <c r="I315" s="29"/>
    </row>
    <row r="316" spans="1:9" x14ac:dyDescent="0.3">
      <c r="A316" s="29"/>
      <c r="B316" s="29"/>
      <c r="C316" s="29"/>
      <c r="D316" s="29"/>
      <c r="E316" s="29"/>
      <c r="F316" s="29"/>
      <c r="G316" s="29"/>
      <c r="H316" s="29"/>
      <c r="I316" s="29"/>
    </row>
    <row r="317" spans="1:9" x14ac:dyDescent="0.3">
      <c r="A317" s="29"/>
      <c r="B317" s="29"/>
      <c r="C317" s="29"/>
      <c r="D317" s="29"/>
      <c r="E317" s="29"/>
      <c r="F317" s="29"/>
      <c r="G317" s="29"/>
      <c r="H317" s="29"/>
      <c r="I317" s="29"/>
    </row>
    <row r="318" spans="1:9" x14ac:dyDescent="0.3">
      <c r="A318" s="29"/>
      <c r="B318" s="29"/>
      <c r="C318" s="29"/>
      <c r="D318" s="29"/>
      <c r="E318" s="29"/>
      <c r="F318" s="29"/>
      <c r="G318" s="29"/>
      <c r="H318" s="29"/>
      <c r="I318" s="29"/>
    </row>
    <row r="319" spans="1:9" x14ac:dyDescent="0.3">
      <c r="A319" s="29"/>
      <c r="B319" s="29"/>
      <c r="C319" s="29"/>
      <c r="D319" s="29"/>
      <c r="E319" s="29"/>
      <c r="F319" s="29"/>
      <c r="G319" s="29"/>
      <c r="H319" s="29"/>
      <c r="I319" s="29"/>
    </row>
    <row r="320" spans="1:9" x14ac:dyDescent="0.3">
      <c r="A320" s="29"/>
      <c r="B320" s="29"/>
      <c r="C320" s="29"/>
      <c r="D320" s="29"/>
      <c r="E320" s="29"/>
      <c r="F320" s="29"/>
      <c r="G320" s="29"/>
      <c r="H320" s="29"/>
      <c r="I320" s="29"/>
    </row>
    <row r="321" spans="1:9" x14ac:dyDescent="0.3">
      <c r="A321" s="29"/>
      <c r="B321" s="29"/>
      <c r="C321" s="29"/>
      <c r="D321" s="29"/>
      <c r="E321" s="29"/>
      <c r="F321" s="29"/>
      <c r="G321" s="29"/>
      <c r="H321" s="29"/>
      <c r="I321" s="29"/>
    </row>
    <row r="322" spans="1:9" x14ac:dyDescent="0.3">
      <c r="A322" s="29"/>
      <c r="B322" s="29"/>
      <c r="C322" s="29"/>
      <c r="D322" s="29"/>
      <c r="E322" s="29"/>
      <c r="F322" s="29"/>
      <c r="G322" s="29"/>
      <c r="H322" s="29"/>
      <c r="I322" s="29"/>
    </row>
    <row r="323" spans="1:9" x14ac:dyDescent="0.3">
      <c r="A323" s="29"/>
      <c r="B323" s="29"/>
      <c r="C323" s="29"/>
      <c r="D323" s="29"/>
      <c r="E323" s="29"/>
      <c r="F323" s="29"/>
      <c r="G323" s="29"/>
      <c r="H323" s="29"/>
      <c r="I323" s="29"/>
    </row>
    <row r="324" spans="1:9" x14ac:dyDescent="0.3">
      <c r="A324" s="29"/>
      <c r="B324" s="29"/>
      <c r="C324" s="29"/>
      <c r="D324" s="29"/>
      <c r="E324" s="29"/>
      <c r="F324" s="29"/>
      <c r="G324" s="29"/>
      <c r="H324" s="29"/>
      <c r="I324" s="29"/>
    </row>
    <row r="325" spans="1:9" x14ac:dyDescent="0.3">
      <c r="A325" s="29"/>
      <c r="B325" s="29"/>
      <c r="C325" s="29"/>
      <c r="D325" s="29"/>
      <c r="E325" s="29"/>
      <c r="F325" s="29"/>
      <c r="G325" s="29"/>
      <c r="H325" s="29"/>
      <c r="I325" s="29"/>
    </row>
    <row r="326" spans="1:9" x14ac:dyDescent="0.3">
      <c r="A326" s="29"/>
      <c r="B326" s="29"/>
      <c r="C326" s="29"/>
      <c r="D326" s="29"/>
      <c r="E326" s="29"/>
      <c r="F326" s="29"/>
      <c r="G326" s="29"/>
      <c r="H326" s="29"/>
      <c r="I326" s="29"/>
    </row>
    <row r="327" spans="1:9" x14ac:dyDescent="0.3">
      <c r="A327" s="29"/>
      <c r="B327" s="29"/>
      <c r="C327" s="29"/>
      <c r="D327" s="29"/>
      <c r="E327" s="29"/>
      <c r="F327" s="29"/>
      <c r="G327" s="29"/>
      <c r="H327" s="29"/>
      <c r="I327" s="29"/>
    </row>
    <row r="328" spans="1:9" x14ac:dyDescent="0.3">
      <c r="A328" s="29"/>
      <c r="B328" s="29"/>
      <c r="C328" s="29"/>
      <c r="D328" s="29"/>
      <c r="E328" s="29"/>
      <c r="F328" s="29"/>
      <c r="G328" s="29"/>
      <c r="H328" s="29"/>
      <c r="I328" s="29"/>
    </row>
    <row r="329" spans="1:9" x14ac:dyDescent="0.3">
      <c r="A329" s="29"/>
      <c r="B329" s="29"/>
      <c r="C329" s="29"/>
      <c r="D329" s="29"/>
      <c r="E329" s="29"/>
      <c r="F329" s="29"/>
      <c r="G329" s="29"/>
      <c r="H329" s="29"/>
      <c r="I329" s="29"/>
    </row>
    <row r="330" spans="1:9" x14ac:dyDescent="0.3">
      <c r="A330" s="29"/>
      <c r="B330" s="29"/>
      <c r="C330" s="29"/>
      <c r="D330" s="29"/>
      <c r="E330" s="29"/>
      <c r="F330" s="29"/>
      <c r="G330" s="29"/>
      <c r="H330" s="29"/>
      <c r="I330" s="29"/>
    </row>
    <row r="331" spans="1:9" x14ac:dyDescent="0.3">
      <c r="A331" s="29"/>
      <c r="B331" s="29"/>
      <c r="C331" s="29"/>
      <c r="D331" s="29"/>
      <c r="E331" s="29"/>
      <c r="F331" s="29"/>
      <c r="G331" s="29"/>
      <c r="H331" s="29"/>
      <c r="I331" s="29"/>
    </row>
    <row r="332" spans="1:9" x14ac:dyDescent="0.3">
      <c r="A332" s="29"/>
      <c r="B332" s="29"/>
      <c r="C332" s="29"/>
      <c r="D332" s="29"/>
      <c r="E332" s="29"/>
      <c r="F332" s="29"/>
      <c r="G332" s="29"/>
      <c r="H332" s="29"/>
      <c r="I332" s="29"/>
    </row>
    <row r="333" spans="1:9" x14ac:dyDescent="0.3">
      <c r="A333" s="29"/>
      <c r="B333" s="29"/>
      <c r="C333" s="29"/>
      <c r="D333" s="29"/>
      <c r="E333" s="29"/>
      <c r="F333" s="29"/>
      <c r="G333" s="29"/>
      <c r="H333" s="29"/>
      <c r="I333" s="29"/>
    </row>
    <row r="334" spans="1:9" x14ac:dyDescent="0.3">
      <c r="A334" s="29"/>
      <c r="B334" s="29"/>
      <c r="C334" s="29"/>
      <c r="D334" s="29"/>
      <c r="E334" s="29"/>
      <c r="F334" s="29"/>
      <c r="G334" s="29"/>
      <c r="H334" s="29"/>
      <c r="I334" s="29"/>
    </row>
    <row r="335" spans="1:9" x14ac:dyDescent="0.3">
      <c r="A335" s="29"/>
      <c r="B335" s="29"/>
      <c r="C335" s="29"/>
      <c r="D335" s="29"/>
      <c r="E335" s="29"/>
      <c r="F335" s="29"/>
      <c r="G335" s="29"/>
      <c r="H335" s="29"/>
      <c r="I335" s="29"/>
    </row>
    <row r="336" spans="1:9" x14ac:dyDescent="0.3">
      <c r="A336" s="29"/>
      <c r="B336" s="29"/>
      <c r="C336" s="29"/>
      <c r="D336" s="29"/>
      <c r="E336" s="29"/>
      <c r="F336" s="29"/>
      <c r="G336" s="29"/>
      <c r="H336" s="29"/>
      <c r="I336" s="29"/>
    </row>
    <row r="337" spans="1:9" x14ac:dyDescent="0.3">
      <c r="A337" s="29"/>
      <c r="B337" s="29"/>
      <c r="C337" s="29"/>
      <c r="D337" s="29"/>
      <c r="E337" s="29"/>
      <c r="F337" s="29"/>
      <c r="G337" s="29"/>
      <c r="H337" s="29"/>
      <c r="I337" s="29"/>
    </row>
    <row r="338" spans="1:9" x14ac:dyDescent="0.3">
      <c r="A338" s="29"/>
      <c r="B338" s="29"/>
      <c r="C338" s="29"/>
      <c r="D338" s="29"/>
      <c r="E338" s="29"/>
      <c r="F338" s="29"/>
      <c r="G338" s="29"/>
      <c r="H338" s="29"/>
      <c r="I338" s="29"/>
    </row>
    <row r="339" spans="1:9" x14ac:dyDescent="0.3">
      <c r="A339" s="29"/>
      <c r="B339" s="29"/>
      <c r="C339" s="29"/>
      <c r="D339" s="29"/>
      <c r="E339" s="29"/>
      <c r="F339" s="29"/>
      <c r="G339" s="29"/>
      <c r="H339" s="29"/>
      <c r="I339" s="29"/>
    </row>
    <row r="340" spans="1:9" x14ac:dyDescent="0.3">
      <c r="A340" s="29"/>
      <c r="B340" s="29"/>
      <c r="C340" s="29"/>
      <c r="D340" s="29"/>
      <c r="E340" s="29"/>
      <c r="F340" s="29"/>
      <c r="G340" s="29"/>
      <c r="H340" s="29"/>
      <c r="I340" s="29"/>
    </row>
    <row r="341" spans="1:9" x14ac:dyDescent="0.3">
      <c r="A341" s="29"/>
      <c r="B341" s="29"/>
      <c r="C341" s="29"/>
      <c r="D341" s="29"/>
      <c r="E341" s="29"/>
      <c r="F341" s="29"/>
      <c r="G341" s="29"/>
      <c r="H341" s="29"/>
      <c r="I341" s="29"/>
    </row>
    <row r="342" spans="1:9" x14ac:dyDescent="0.3">
      <c r="A342" s="29"/>
      <c r="B342" s="29"/>
      <c r="C342" s="29"/>
      <c r="D342" s="29"/>
      <c r="E342" s="29"/>
      <c r="F342" s="29"/>
      <c r="G342" s="29"/>
      <c r="H342" s="29"/>
      <c r="I342" s="29"/>
    </row>
    <row r="343" spans="1:9" x14ac:dyDescent="0.3">
      <c r="A343" s="29"/>
      <c r="B343" s="29"/>
      <c r="C343" s="29"/>
      <c r="D343" s="29"/>
      <c r="E343" s="29"/>
      <c r="F343" s="29"/>
      <c r="G343" s="29"/>
      <c r="H343" s="29"/>
      <c r="I343" s="29"/>
    </row>
    <row r="344" spans="1:9" x14ac:dyDescent="0.3">
      <c r="A344" s="29"/>
      <c r="B344" s="29"/>
      <c r="C344" s="29"/>
      <c r="D344" s="29"/>
      <c r="E344" s="29"/>
      <c r="F344" s="29"/>
      <c r="G344" s="29"/>
      <c r="H344" s="29"/>
      <c r="I344" s="29"/>
    </row>
    <row r="345" spans="1:9" x14ac:dyDescent="0.3">
      <c r="A345" s="29"/>
      <c r="B345" s="29"/>
      <c r="C345" s="29"/>
      <c r="D345" s="29"/>
      <c r="E345" s="29"/>
      <c r="F345" s="29"/>
      <c r="G345" s="29"/>
      <c r="H345" s="29"/>
      <c r="I345" s="29"/>
    </row>
    <row r="346" spans="1:9" x14ac:dyDescent="0.3">
      <c r="A346" s="29"/>
      <c r="B346" s="29"/>
      <c r="C346" s="29"/>
      <c r="D346" s="29"/>
      <c r="E346" s="29"/>
      <c r="F346" s="29"/>
      <c r="G346" s="29"/>
      <c r="H346" s="29"/>
      <c r="I346" s="29"/>
    </row>
    <row r="347" spans="1:9" x14ac:dyDescent="0.3">
      <c r="A347" s="29"/>
      <c r="B347" s="29"/>
      <c r="C347" s="29"/>
      <c r="D347" s="29"/>
      <c r="E347" s="29"/>
      <c r="F347" s="29"/>
      <c r="G347" s="29"/>
      <c r="H347" s="29"/>
      <c r="I347" s="29"/>
    </row>
    <row r="348" spans="1:9" x14ac:dyDescent="0.3">
      <c r="A348" s="29"/>
      <c r="B348" s="29"/>
      <c r="C348" s="29"/>
      <c r="D348" s="29"/>
      <c r="E348" s="29"/>
      <c r="F348" s="29"/>
      <c r="G348" s="29"/>
      <c r="H348" s="29"/>
      <c r="I348" s="29"/>
    </row>
    <row r="349" spans="1:9" x14ac:dyDescent="0.3">
      <c r="A349" s="29"/>
      <c r="B349" s="29"/>
      <c r="C349" s="29"/>
      <c r="D349" s="29"/>
      <c r="E349" s="29"/>
      <c r="F349" s="29"/>
      <c r="G349" s="29"/>
      <c r="H349" s="29"/>
      <c r="I349" s="29"/>
    </row>
    <row r="350" spans="1:9" x14ac:dyDescent="0.3">
      <c r="A350" s="29"/>
      <c r="B350" s="29"/>
      <c r="C350" s="29"/>
      <c r="D350" s="29"/>
      <c r="E350" s="29"/>
      <c r="F350" s="29"/>
      <c r="G350" s="29"/>
      <c r="H350" s="29"/>
      <c r="I350" s="29"/>
    </row>
    <row r="351" spans="1:9" x14ac:dyDescent="0.3">
      <c r="A351" s="29"/>
      <c r="B351" s="29"/>
      <c r="C351" s="29"/>
      <c r="D351" s="29"/>
      <c r="E351" s="29"/>
      <c r="F351" s="29"/>
      <c r="G351" s="29"/>
      <c r="H351" s="29"/>
      <c r="I351" s="29"/>
    </row>
    <row r="352" spans="1:9" x14ac:dyDescent="0.3">
      <c r="A352" s="29"/>
      <c r="B352" s="29"/>
      <c r="C352" s="29"/>
      <c r="D352" s="29"/>
      <c r="E352" s="29"/>
      <c r="F352" s="29"/>
      <c r="G352" s="29"/>
      <c r="H352" s="29"/>
      <c r="I352" s="29"/>
    </row>
    <row r="353" spans="1:9" x14ac:dyDescent="0.3">
      <c r="A353" s="29"/>
      <c r="B353" s="29"/>
      <c r="C353" s="29"/>
      <c r="D353" s="29"/>
      <c r="E353" s="29"/>
      <c r="F353" s="29"/>
      <c r="G353" s="29"/>
      <c r="H353" s="29"/>
      <c r="I353" s="29"/>
    </row>
    <row r="354" spans="1:9" x14ac:dyDescent="0.3">
      <c r="A354" s="29"/>
      <c r="B354" s="29"/>
      <c r="C354" s="29"/>
      <c r="D354" s="29"/>
      <c r="E354" s="29"/>
      <c r="F354" s="29"/>
      <c r="G354" s="29"/>
      <c r="H354" s="29"/>
      <c r="I354" s="29"/>
    </row>
    <row r="355" spans="1:9" x14ac:dyDescent="0.3">
      <c r="A355" s="29"/>
      <c r="B355" s="29"/>
      <c r="C355" s="29"/>
      <c r="D355" s="29"/>
      <c r="E355" s="29"/>
      <c r="F355" s="29"/>
      <c r="G355" s="29"/>
      <c r="H355" s="29"/>
      <c r="I355" s="29"/>
    </row>
    <row r="356" spans="1:9" x14ac:dyDescent="0.3">
      <c r="A356" s="29"/>
      <c r="B356" s="29"/>
      <c r="C356" s="29"/>
      <c r="D356" s="29"/>
      <c r="E356" s="29"/>
      <c r="F356" s="29"/>
      <c r="G356" s="29"/>
      <c r="H356" s="29"/>
      <c r="I356" s="29"/>
    </row>
    <row r="357" spans="1:9" x14ac:dyDescent="0.3">
      <c r="A357" s="29"/>
      <c r="B357" s="29"/>
      <c r="C357" s="29"/>
      <c r="D357" s="29"/>
      <c r="E357" s="29"/>
      <c r="F357" s="29"/>
      <c r="G357" s="29"/>
      <c r="H357" s="29"/>
      <c r="I357" s="29"/>
    </row>
    <row r="358" spans="1:9" x14ac:dyDescent="0.3">
      <c r="A358" s="29"/>
      <c r="B358" s="29"/>
      <c r="C358" s="29"/>
      <c r="D358" s="29"/>
      <c r="E358" s="29"/>
      <c r="F358" s="29"/>
      <c r="G358" s="29"/>
      <c r="H358" s="29"/>
      <c r="I358" s="29"/>
    </row>
    <row r="359" spans="1:9" x14ac:dyDescent="0.3">
      <c r="A359" s="29"/>
      <c r="B359" s="29"/>
      <c r="C359" s="29"/>
      <c r="D359" s="29"/>
      <c r="E359" s="29"/>
      <c r="F359" s="29"/>
      <c r="G359" s="29"/>
      <c r="H359" s="29"/>
      <c r="I359" s="29"/>
    </row>
    <row r="360" spans="1:9" x14ac:dyDescent="0.3">
      <c r="A360" s="29"/>
      <c r="B360" s="29"/>
      <c r="C360" s="29"/>
      <c r="D360" s="29"/>
      <c r="E360" s="29"/>
      <c r="F360" s="29"/>
      <c r="G360" s="29"/>
      <c r="H360" s="29"/>
      <c r="I360" s="29"/>
    </row>
    <row r="361" spans="1:9" x14ac:dyDescent="0.3">
      <c r="A361" s="29"/>
      <c r="B361" s="29"/>
      <c r="C361" s="29"/>
      <c r="D361" s="29"/>
      <c r="E361" s="29"/>
      <c r="F361" s="29"/>
      <c r="G361" s="29"/>
      <c r="H361" s="29"/>
      <c r="I361" s="29"/>
    </row>
    <row r="362" spans="1:9" x14ac:dyDescent="0.3">
      <c r="A362" s="29"/>
      <c r="B362" s="29"/>
      <c r="C362" s="29"/>
      <c r="D362" s="29"/>
      <c r="E362" s="29"/>
      <c r="F362" s="29"/>
      <c r="G362" s="29"/>
      <c r="H362" s="29"/>
      <c r="I362" s="29"/>
    </row>
    <row r="363" spans="1:9" x14ac:dyDescent="0.3">
      <c r="A363" s="29"/>
      <c r="B363" s="29"/>
      <c r="C363" s="29"/>
      <c r="D363" s="29"/>
      <c r="E363" s="29"/>
      <c r="F363" s="29"/>
      <c r="G363" s="29"/>
      <c r="H363" s="29"/>
      <c r="I363" s="29"/>
    </row>
    <row r="364" spans="1:9" x14ac:dyDescent="0.3">
      <c r="A364" s="29"/>
      <c r="B364" s="29"/>
      <c r="C364" s="29"/>
      <c r="D364" s="29"/>
      <c r="E364" s="29"/>
      <c r="F364" s="29"/>
      <c r="G364" s="29"/>
      <c r="H364" s="29"/>
      <c r="I364" s="29"/>
    </row>
    <row r="365" spans="1:9" x14ac:dyDescent="0.3">
      <c r="A365" s="29"/>
      <c r="B365" s="29"/>
      <c r="C365" s="29"/>
      <c r="D365" s="29"/>
      <c r="E365" s="29"/>
      <c r="F365" s="29"/>
      <c r="G365" s="29"/>
      <c r="H365" s="29"/>
      <c r="I365" s="29"/>
    </row>
    <row r="366" spans="1:9" x14ac:dyDescent="0.3">
      <c r="A366" s="29"/>
      <c r="B366" s="29"/>
      <c r="C366" s="29"/>
      <c r="D366" s="29"/>
      <c r="E366" s="29"/>
      <c r="F366" s="29"/>
      <c r="G366" s="29"/>
      <c r="H366" s="29"/>
      <c r="I366" s="29"/>
    </row>
    <row r="367" spans="1:9" x14ac:dyDescent="0.3">
      <c r="A367" s="29"/>
      <c r="B367" s="29"/>
      <c r="C367" s="29"/>
      <c r="D367" s="29"/>
      <c r="E367" s="29"/>
      <c r="F367" s="29"/>
      <c r="G367" s="29"/>
      <c r="H367" s="29"/>
      <c r="I367" s="29"/>
    </row>
    <row r="368" spans="1:9" x14ac:dyDescent="0.3">
      <c r="A368" s="29"/>
      <c r="B368" s="29"/>
      <c r="C368" s="29"/>
      <c r="D368" s="29"/>
      <c r="E368" s="29"/>
      <c r="F368" s="29"/>
      <c r="G368" s="29"/>
      <c r="H368" s="29"/>
      <c r="I368" s="29"/>
    </row>
    <row r="369" spans="1:9" x14ac:dyDescent="0.3">
      <c r="A369" s="29"/>
      <c r="B369" s="29"/>
      <c r="C369" s="29"/>
      <c r="D369" s="29"/>
      <c r="E369" s="29"/>
      <c r="F369" s="29"/>
      <c r="G369" s="29"/>
      <c r="H369" s="29"/>
      <c r="I369" s="29"/>
    </row>
    <row r="370" spans="1:9" x14ac:dyDescent="0.3">
      <c r="A370" s="29"/>
      <c r="B370" s="29"/>
      <c r="C370" s="29"/>
      <c r="D370" s="29"/>
      <c r="E370" s="29"/>
      <c r="F370" s="29"/>
      <c r="G370" s="29"/>
      <c r="H370" s="29"/>
      <c r="I370" s="29"/>
    </row>
    <row r="371" spans="1:9" x14ac:dyDescent="0.3">
      <c r="A371" s="29"/>
      <c r="B371" s="29"/>
      <c r="C371" s="29"/>
      <c r="D371" s="29"/>
      <c r="E371" s="29"/>
      <c r="F371" s="29"/>
      <c r="G371" s="29"/>
      <c r="H371" s="29"/>
      <c r="I371" s="29"/>
    </row>
    <row r="372" spans="1:9" x14ac:dyDescent="0.3">
      <c r="A372" s="29"/>
      <c r="B372" s="29"/>
      <c r="C372" s="29"/>
      <c r="D372" s="29"/>
      <c r="E372" s="29"/>
      <c r="F372" s="29"/>
      <c r="G372" s="29"/>
      <c r="H372" s="29"/>
      <c r="I372" s="29"/>
    </row>
    <row r="373" spans="1:9" x14ac:dyDescent="0.3">
      <c r="A373" s="29"/>
      <c r="B373" s="29"/>
      <c r="C373" s="29"/>
      <c r="D373" s="29"/>
      <c r="E373" s="29"/>
      <c r="F373" s="29"/>
      <c r="G373" s="29"/>
      <c r="H373" s="29"/>
      <c r="I373" s="29"/>
    </row>
    <row r="374" spans="1:9" x14ac:dyDescent="0.3">
      <c r="A374" s="29"/>
      <c r="B374" s="29"/>
      <c r="C374" s="29"/>
      <c r="D374" s="29"/>
      <c r="E374" s="29"/>
      <c r="F374" s="29"/>
      <c r="G374" s="29"/>
      <c r="H374" s="29"/>
      <c r="I374" s="29"/>
    </row>
    <row r="375" spans="1:9" x14ac:dyDescent="0.3">
      <c r="A375" s="29"/>
      <c r="B375" s="29"/>
      <c r="C375" s="29"/>
      <c r="D375" s="29"/>
      <c r="E375" s="29"/>
      <c r="F375" s="29"/>
      <c r="G375" s="29"/>
      <c r="H375" s="29"/>
      <c r="I375" s="29"/>
    </row>
    <row r="376" spans="1:9" x14ac:dyDescent="0.3">
      <c r="A376" s="29"/>
      <c r="B376" s="29"/>
      <c r="C376" s="29"/>
      <c r="D376" s="29"/>
      <c r="E376" s="29"/>
      <c r="F376" s="29"/>
      <c r="G376" s="29"/>
      <c r="H376" s="29"/>
      <c r="I376" s="29"/>
    </row>
    <row r="377" spans="1:9" x14ac:dyDescent="0.3">
      <c r="A377" s="29"/>
      <c r="B377" s="29"/>
      <c r="C377" s="29"/>
      <c r="D377" s="29"/>
      <c r="E377" s="29"/>
      <c r="F377" s="29"/>
      <c r="G377" s="29"/>
      <c r="H377" s="29"/>
      <c r="I377" s="29"/>
    </row>
    <row r="378" spans="1:9" x14ac:dyDescent="0.3">
      <c r="A378" s="29"/>
      <c r="B378" s="29"/>
      <c r="C378" s="29"/>
      <c r="D378" s="29"/>
      <c r="E378" s="29"/>
      <c r="F378" s="29"/>
      <c r="G378" s="29"/>
      <c r="H378" s="29"/>
      <c r="I378" s="29"/>
    </row>
    <row r="379" spans="1:9" x14ac:dyDescent="0.3">
      <c r="A379" s="29"/>
      <c r="B379" s="29"/>
      <c r="C379" s="29"/>
      <c r="D379" s="29"/>
      <c r="E379" s="29"/>
      <c r="F379" s="29"/>
      <c r="G379" s="29"/>
      <c r="H379" s="29"/>
      <c r="I379" s="29"/>
    </row>
    <row r="380" spans="1:9" x14ac:dyDescent="0.3">
      <c r="A380" s="29"/>
      <c r="B380" s="29"/>
      <c r="C380" s="29"/>
      <c r="D380" s="29"/>
      <c r="E380" s="29"/>
      <c r="F380" s="29"/>
      <c r="G380" s="29"/>
      <c r="H380" s="29"/>
      <c r="I380" s="29"/>
    </row>
    <row r="381" spans="1:9" x14ac:dyDescent="0.3">
      <c r="A381" s="29"/>
      <c r="B381" s="29"/>
      <c r="C381" s="29"/>
      <c r="D381" s="29"/>
      <c r="E381" s="29"/>
      <c r="F381" s="29"/>
      <c r="G381" s="29"/>
      <c r="H381" s="29"/>
      <c r="I381" s="29"/>
    </row>
    <row r="382" spans="1:9" x14ac:dyDescent="0.3">
      <c r="A382" s="29"/>
      <c r="B382" s="29"/>
      <c r="C382" s="29"/>
      <c r="D382" s="29"/>
      <c r="E382" s="29"/>
      <c r="F382" s="29"/>
      <c r="G382" s="29"/>
      <c r="H382" s="29"/>
      <c r="I382" s="29"/>
    </row>
    <row r="383" spans="1:9" x14ac:dyDescent="0.3">
      <c r="A383" s="29"/>
      <c r="B383" s="29"/>
      <c r="C383" s="29"/>
      <c r="D383" s="29"/>
      <c r="E383" s="29"/>
      <c r="F383" s="29"/>
      <c r="G383" s="29"/>
      <c r="H383" s="29"/>
      <c r="I383" s="29"/>
    </row>
    <row r="384" spans="1:9" x14ac:dyDescent="0.3">
      <c r="A384" s="29"/>
      <c r="B384" s="29"/>
      <c r="C384" s="29"/>
      <c r="D384" s="29"/>
      <c r="E384" s="29"/>
      <c r="F384" s="29"/>
      <c r="G384" s="29"/>
      <c r="H384" s="29"/>
      <c r="I384" s="29"/>
    </row>
    <row r="385" spans="1:9" x14ac:dyDescent="0.3">
      <c r="A385" s="29"/>
      <c r="B385" s="29"/>
      <c r="C385" s="29"/>
      <c r="D385" s="29"/>
      <c r="E385" s="29"/>
      <c r="F385" s="29"/>
      <c r="G385" s="29"/>
      <c r="H385" s="29"/>
      <c r="I385" s="29"/>
    </row>
    <row r="386" spans="1:9" x14ac:dyDescent="0.3">
      <c r="A386" s="29"/>
      <c r="B386" s="29"/>
      <c r="C386" s="29"/>
      <c r="D386" s="29"/>
      <c r="E386" s="29"/>
      <c r="F386" s="29"/>
      <c r="G386" s="29"/>
      <c r="H386" s="29"/>
      <c r="I386" s="29"/>
    </row>
    <row r="387" spans="1:9" x14ac:dyDescent="0.3">
      <c r="A387" s="29"/>
      <c r="B387" s="29"/>
      <c r="C387" s="29"/>
      <c r="D387" s="29"/>
      <c r="E387" s="29"/>
      <c r="F387" s="29"/>
      <c r="G387" s="29"/>
      <c r="H387" s="29"/>
      <c r="I387" s="29"/>
    </row>
    <row r="388" spans="1:9" x14ac:dyDescent="0.3">
      <c r="A388" s="29"/>
      <c r="B388" s="29"/>
      <c r="C388" s="29"/>
      <c r="D388" s="29"/>
      <c r="E388" s="29"/>
      <c r="F388" s="29"/>
      <c r="G388" s="29"/>
      <c r="H388" s="29"/>
      <c r="I388" s="29"/>
    </row>
    <row r="389" spans="1:9" x14ac:dyDescent="0.3">
      <c r="A389" s="29"/>
      <c r="B389" s="29"/>
      <c r="C389" s="29"/>
      <c r="D389" s="29"/>
      <c r="E389" s="29"/>
      <c r="F389" s="29"/>
      <c r="G389" s="29"/>
      <c r="H389" s="29"/>
      <c r="I389" s="29"/>
    </row>
    <row r="390" spans="1:9" x14ac:dyDescent="0.3">
      <c r="A390" s="29"/>
      <c r="B390" s="29"/>
      <c r="C390" s="29"/>
      <c r="D390" s="29"/>
      <c r="E390" s="29"/>
      <c r="F390" s="29"/>
      <c r="G390" s="29"/>
      <c r="H390" s="29"/>
      <c r="I390" s="29"/>
    </row>
    <row r="391" spans="1:9" x14ac:dyDescent="0.3">
      <c r="A391" s="29"/>
      <c r="B391" s="29"/>
      <c r="C391" s="29"/>
      <c r="D391" s="29"/>
      <c r="E391" s="29"/>
      <c r="F391" s="29"/>
      <c r="G391" s="29"/>
      <c r="H391" s="29"/>
      <c r="I391" s="29"/>
    </row>
    <row r="392" spans="1:9" x14ac:dyDescent="0.3">
      <c r="A392" s="29"/>
      <c r="B392" s="29"/>
      <c r="C392" s="29"/>
      <c r="D392" s="29"/>
      <c r="E392" s="29"/>
      <c r="F392" s="29"/>
      <c r="G392" s="29"/>
      <c r="H392" s="29"/>
      <c r="I392" s="29"/>
    </row>
    <row r="393" spans="1:9" x14ac:dyDescent="0.3">
      <c r="A393" s="29"/>
      <c r="B393" s="29"/>
      <c r="C393" s="29"/>
      <c r="D393" s="29"/>
      <c r="E393" s="29"/>
      <c r="F393" s="29"/>
      <c r="G393" s="29"/>
      <c r="H393" s="29"/>
      <c r="I393" s="29"/>
    </row>
    <row r="394" spans="1:9" x14ac:dyDescent="0.3">
      <c r="A394" s="29"/>
      <c r="B394" s="29"/>
      <c r="C394" s="29"/>
      <c r="D394" s="29"/>
      <c r="E394" s="29"/>
      <c r="F394" s="29"/>
      <c r="G394" s="29"/>
      <c r="H394" s="29"/>
      <c r="I394" s="29"/>
    </row>
    <row r="395" spans="1:9" x14ac:dyDescent="0.3">
      <c r="A395" s="29"/>
      <c r="B395" s="29"/>
      <c r="C395" s="29"/>
      <c r="D395" s="29"/>
      <c r="E395" s="29"/>
      <c r="F395" s="29"/>
      <c r="G395" s="29"/>
      <c r="H395" s="29"/>
      <c r="I395" s="29"/>
    </row>
    <row r="396" spans="1:9" x14ac:dyDescent="0.3">
      <c r="A396" s="29"/>
      <c r="B396" s="29"/>
      <c r="C396" s="29"/>
      <c r="D396" s="29"/>
      <c r="E396" s="29"/>
      <c r="F396" s="29"/>
      <c r="G396" s="29"/>
      <c r="H396" s="29"/>
      <c r="I396" s="29"/>
    </row>
    <row r="397" spans="1:9" x14ac:dyDescent="0.3">
      <c r="A397" s="29"/>
      <c r="B397" s="29"/>
      <c r="C397" s="29"/>
      <c r="D397" s="29"/>
      <c r="E397" s="29"/>
      <c r="F397" s="29"/>
      <c r="G397" s="29"/>
      <c r="H397" s="29"/>
      <c r="I397" s="29"/>
    </row>
    <row r="398" spans="1:9" x14ac:dyDescent="0.3">
      <c r="A398" s="29"/>
      <c r="B398" s="29"/>
      <c r="C398" s="29"/>
      <c r="D398" s="29"/>
      <c r="E398" s="29"/>
      <c r="F398" s="29"/>
      <c r="G398" s="29"/>
      <c r="H398" s="29"/>
      <c r="I398" s="29"/>
    </row>
    <row r="399" spans="1:9" x14ac:dyDescent="0.3">
      <c r="A399" s="29"/>
      <c r="B399" s="29"/>
      <c r="C399" s="29"/>
      <c r="D399" s="29"/>
      <c r="E399" s="29"/>
      <c r="F399" s="29"/>
      <c r="G399" s="29"/>
      <c r="H399" s="29"/>
      <c r="I399" s="29"/>
    </row>
    <row r="400" spans="1:9" x14ac:dyDescent="0.3">
      <c r="A400" s="29"/>
      <c r="B400" s="29"/>
      <c r="C400" s="29"/>
      <c r="D400" s="29"/>
      <c r="E400" s="29"/>
      <c r="F400" s="29"/>
      <c r="G400" s="29"/>
      <c r="H400" s="29"/>
      <c r="I400" s="29"/>
    </row>
    <row r="401" spans="1:9" x14ac:dyDescent="0.3">
      <c r="A401" s="29"/>
      <c r="B401" s="29"/>
      <c r="C401" s="29"/>
      <c r="D401" s="29"/>
      <c r="E401" s="29"/>
      <c r="F401" s="29"/>
      <c r="G401" s="29"/>
      <c r="H401" s="29"/>
      <c r="I401" s="29"/>
    </row>
    <row r="402" spans="1:9" x14ac:dyDescent="0.3">
      <c r="A402" s="29"/>
      <c r="B402" s="29"/>
      <c r="C402" s="29"/>
      <c r="D402" s="29"/>
      <c r="E402" s="29"/>
      <c r="F402" s="29"/>
      <c r="G402" s="29"/>
      <c r="H402" s="29"/>
      <c r="I402" s="29"/>
    </row>
    <row r="403" spans="1:9" x14ac:dyDescent="0.3">
      <c r="A403" s="29"/>
      <c r="B403" s="29"/>
      <c r="C403" s="29"/>
      <c r="D403" s="29"/>
      <c r="E403" s="29"/>
      <c r="F403" s="29"/>
      <c r="G403" s="29"/>
      <c r="H403" s="29"/>
      <c r="I403" s="29"/>
    </row>
    <row r="404" spans="1:9" x14ac:dyDescent="0.3">
      <c r="A404" s="29"/>
      <c r="B404" s="29"/>
      <c r="C404" s="29"/>
      <c r="D404" s="29"/>
      <c r="E404" s="29"/>
      <c r="F404" s="29"/>
      <c r="G404" s="29"/>
      <c r="H404" s="29"/>
      <c r="I404" s="29"/>
    </row>
    <row r="405" spans="1:9" x14ac:dyDescent="0.3">
      <c r="A405" s="29"/>
      <c r="B405" s="29"/>
      <c r="C405" s="29"/>
      <c r="D405" s="29"/>
      <c r="E405" s="29"/>
      <c r="F405" s="29"/>
      <c r="G405" s="29"/>
      <c r="H405" s="29"/>
      <c r="I405" s="29"/>
    </row>
    <row r="406" spans="1:9" x14ac:dyDescent="0.3">
      <c r="A406" s="29"/>
      <c r="B406" s="29"/>
      <c r="C406" s="29"/>
      <c r="D406" s="29"/>
      <c r="E406" s="29"/>
      <c r="F406" s="29"/>
      <c r="G406" s="29"/>
      <c r="H406" s="29"/>
      <c r="I406" s="29"/>
    </row>
    <row r="407" spans="1:9" x14ac:dyDescent="0.3">
      <c r="A407" s="29"/>
      <c r="B407" s="29"/>
      <c r="C407" s="29"/>
      <c r="D407" s="29"/>
      <c r="E407" s="29"/>
      <c r="F407" s="29"/>
      <c r="G407" s="29"/>
      <c r="H407" s="29"/>
      <c r="I407" s="29"/>
    </row>
    <row r="408" spans="1:9" x14ac:dyDescent="0.3">
      <c r="A408" s="29"/>
      <c r="B408" s="29"/>
      <c r="C408" s="29"/>
      <c r="D408" s="29"/>
      <c r="E408" s="29"/>
      <c r="F408" s="29"/>
      <c r="G408" s="29"/>
      <c r="H408" s="29"/>
      <c r="I408" s="29"/>
    </row>
    <row r="409" spans="1:9" x14ac:dyDescent="0.3">
      <c r="A409" s="29"/>
      <c r="B409" s="29"/>
      <c r="C409" s="29"/>
      <c r="D409" s="29"/>
      <c r="E409" s="29"/>
      <c r="F409" s="29"/>
      <c r="G409" s="29"/>
      <c r="H409" s="29"/>
      <c r="I409" s="29"/>
    </row>
    <row r="410" spans="1:9" x14ac:dyDescent="0.3">
      <c r="A410" s="29"/>
      <c r="B410" s="29"/>
      <c r="C410" s="29"/>
      <c r="D410" s="29"/>
      <c r="E410" s="29"/>
      <c r="F410" s="29"/>
      <c r="G410" s="29"/>
      <c r="H410" s="29"/>
      <c r="I410" s="29"/>
    </row>
    <row r="411" spans="1:9" x14ac:dyDescent="0.3">
      <c r="A411" s="29"/>
      <c r="B411" s="29"/>
      <c r="C411" s="29"/>
      <c r="D411" s="29"/>
      <c r="E411" s="29"/>
      <c r="F411" s="29"/>
      <c r="G411" s="29"/>
      <c r="H411" s="29"/>
      <c r="I411" s="29"/>
    </row>
    <row r="412" spans="1:9" x14ac:dyDescent="0.3">
      <c r="A412" s="29"/>
      <c r="B412" s="29"/>
      <c r="C412" s="29"/>
      <c r="D412" s="29"/>
      <c r="E412" s="29"/>
      <c r="F412" s="29"/>
      <c r="G412" s="29"/>
      <c r="H412" s="29"/>
      <c r="I412" s="29"/>
    </row>
    <row r="413" spans="1:9" x14ac:dyDescent="0.3">
      <c r="A413" s="29"/>
      <c r="B413" s="29"/>
      <c r="C413" s="29"/>
      <c r="D413" s="29"/>
      <c r="E413" s="29"/>
      <c r="F413" s="29"/>
      <c r="G413" s="29"/>
      <c r="H413" s="29"/>
      <c r="I413" s="29"/>
    </row>
    <row r="414" spans="1:9" x14ac:dyDescent="0.3">
      <c r="A414" s="29"/>
      <c r="B414" s="29"/>
      <c r="C414" s="29"/>
      <c r="D414" s="29"/>
      <c r="E414" s="29"/>
      <c r="F414" s="29"/>
      <c r="G414" s="29"/>
      <c r="H414" s="29"/>
      <c r="I414" s="29"/>
    </row>
    <row r="415" spans="1:9" x14ac:dyDescent="0.3">
      <c r="A415" s="29"/>
      <c r="B415" s="29"/>
      <c r="C415" s="29"/>
      <c r="D415" s="29"/>
      <c r="E415" s="29"/>
      <c r="F415" s="29"/>
      <c r="G415" s="29"/>
      <c r="H415" s="29"/>
      <c r="I415" s="29"/>
    </row>
    <row r="416" spans="1:9" x14ac:dyDescent="0.3">
      <c r="A416" s="29"/>
      <c r="B416" s="29"/>
      <c r="C416" s="29"/>
      <c r="D416" s="29"/>
      <c r="E416" s="29"/>
      <c r="F416" s="29"/>
      <c r="G416" s="29"/>
      <c r="H416" s="29"/>
      <c r="I416" s="29"/>
    </row>
    <row r="417" spans="1:9" x14ac:dyDescent="0.3">
      <c r="A417" s="29"/>
      <c r="B417" s="29"/>
      <c r="C417" s="29"/>
      <c r="D417" s="29"/>
      <c r="E417" s="29"/>
      <c r="F417" s="29"/>
      <c r="G417" s="29"/>
      <c r="H417" s="29"/>
      <c r="I417" s="29"/>
    </row>
    <row r="418" spans="1:9" x14ac:dyDescent="0.3">
      <c r="A418" s="29"/>
      <c r="B418" s="29"/>
      <c r="C418" s="29"/>
      <c r="D418" s="29"/>
      <c r="E418" s="29"/>
      <c r="F418" s="29"/>
      <c r="G418" s="29"/>
      <c r="H418" s="29"/>
      <c r="I418" s="29"/>
    </row>
    <row r="419" spans="1:9" x14ac:dyDescent="0.3">
      <c r="A419" s="29"/>
      <c r="B419" s="29"/>
      <c r="C419" s="29"/>
      <c r="D419" s="29"/>
      <c r="E419" s="29"/>
      <c r="F419" s="29"/>
      <c r="G419" s="29"/>
      <c r="H419" s="29"/>
      <c r="I419" s="29"/>
    </row>
    <row r="420" spans="1:9" x14ac:dyDescent="0.3">
      <c r="A420" s="29"/>
      <c r="B420" s="29"/>
      <c r="C420" s="29"/>
      <c r="D420" s="29"/>
      <c r="E420" s="29"/>
      <c r="F420" s="29"/>
      <c r="G420" s="29"/>
      <c r="H420" s="29"/>
      <c r="I420" s="29"/>
    </row>
    <row r="421" spans="1:9" x14ac:dyDescent="0.3">
      <c r="A421" s="29"/>
      <c r="B421" s="29"/>
      <c r="C421" s="29"/>
      <c r="D421" s="29"/>
      <c r="E421" s="29"/>
      <c r="F421" s="29"/>
      <c r="G421" s="29"/>
      <c r="H421" s="29"/>
      <c r="I421" s="29"/>
    </row>
    <row r="422" spans="1:9" x14ac:dyDescent="0.3">
      <c r="A422" s="29"/>
      <c r="B422" s="29"/>
      <c r="C422" s="29"/>
      <c r="D422" s="29"/>
      <c r="E422" s="29"/>
      <c r="F422" s="29"/>
      <c r="G422" s="29"/>
      <c r="H422" s="29"/>
      <c r="I422" s="29"/>
    </row>
    <row r="423" spans="1:9" x14ac:dyDescent="0.3">
      <c r="A423" s="29"/>
      <c r="B423" s="29"/>
      <c r="C423" s="29"/>
      <c r="D423" s="29"/>
      <c r="E423" s="29"/>
      <c r="F423" s="29"/>
      <c r="G423" s="29"/>
      <c r="H423" s="29"/>
      <c r="I423" s="29"/>
    </row>
    <row r="424" spans="1:9" x14ac:dyDescent="0.3">
      <c r="A424" s="29"/>
      <c r="B424" s="29"/>
      <c r="C424" s="29"/>
      <c r="D424" s="29"/>
      <c r="E424" s="29"/>
      <c r="F424" s="29"/>
      <c r="G424" s="29"/>
      <c r="H424" s="29"/>
      <c r="I424" s="29"/>
    </row>
    <row r="425" spans="1:9" x14ac:dyDescent="0.3">
      <c r="A425" s="29"/>
      <c r="B425" s="29"/>
      <c r="C425" s="29"/>
      <c r="D425" s="29"/>
      <c r="E425" s="29"/>
      <c r="F425" s="29"/>
      <c r="G425" s="29"/>
      <c r="H425" s="29"/>
      <c r="I425" s="29"/>
    </row>
    <row r="426" spans="1:9" x14ac:dyDescent="0.3">
      <c r="A426" s="29"/>
      <c r="B426" s="29"/>
      <c r="C426" s="29"/>
      <c r="D426" s="29"/>
      <c r="E426" s="29"/>
      <c r="F426" s="29"/>
      <c r="G426" s="29"/>
      <c r="H426" s="29"/>
      <c r="I426" s="29"/>
    </row>
    <row r="427" spans="1:9" x14ac:dyDescent="0.3">
      <c r="A427" s="29"/>
      <c r="B427" s="29"/>
      <c r="C427" s="29"/>
      <c r="D427" s="29"/>
      <c r="E427" s="29"/>
      <c r="F427" s="29"/>
      <c r="G427" s="29"/>
      <c r="H427" s="29"/>
      <c r="I427" s="29"/>
    </row>
    <row r="428" spans="1:9" x14ac:dyDescent="0.3">
      <c r="A428" s="29"/>
      <c r="B428" s="29"/>
      <c r="C428" s="29"/>
      <c r="D428" s="29"/>
      <c r="E428" s="29"/>
      <c r="F428" s="29"/>
      <c r="G428" s="29"/>
      <c r="H428" s="29"/>
      <c r="I428" s="29"/>
    </row>
    <row r="429" spans="1:9" x14ac:dyDescent="0.3">
      <c r="A429" s="29"/>
      <c r="B429" s="29"/>
      <c r="C429" s="29"/>
      <c r="D429" s="29"/>
      <c r="E429" s="29"/>
      <c r="F429" s="29"/>
      <c r="G429" s="29"/>
      <c r="H429" s="29"/>
      <c r="I429" s="29"/>
    </row>
    <row r="430" spans="1:9" x14ac:dyDescent="0.3">
      <c r="A430" s="29"/>
      <c r="B430" s="29"/>
      <c r="C430" s="29"/>
      <c r="D430" s="29"/>
      <c r="E430" s="29"/>
      <c r="F430" s="29"/>
      <c r="G430" s="29"/>
      <c r="H430" s="29"/>
      <c r="I430" s="29"/>
    </row>
    <row r="431" spans="1:9" x14ac:dyDescent="0.3">
      <c r="A431" s="29"/>
      <c r="B431" s="29"/>
      <c r="C431" s="29"/>
      <c r="D431" s="29"/>
      <c r="E431" s="29"/>
      <c r="F431" s="29"/>
      <c r="G431" s="29"/>
      <c r="H431" s="29"/>
      <c r="I431" s="29"/>
    </row>
    <row r="432" spans="1:9" x14ac:dyDescent="0.3">
      <c r="A432" s="29"/>
      <c r="B432" s="29"/>
      <c r="C432" s="29"/>
      <c r="D432" s="29"/>
      <c r="E432" s="29"/>
      <c r="F432" s="29"/>
      <c r="G432" s="29"/>
      <c r="H432" s="29"/>
      <c r="I432" s="29"/>
    </row>
    <row r="433" spans="1:9" x14ac:dyDescent="0.3">
      <c r="A433" s="29"/>
      <c r="B433" s="29"/>
      <c r="C433" s="29"/>
      <c r="D433" s="29"/>
      <c r="E433" s="29"/>
      <c r="F433" s="29"/>
      <c r="G433" s="29"/>
      <c r="H433" s="29"/>
      <c r="I433" s="29"/>
    </row>
    <row r="434" spans="1:9" x14ac:dyDescent="0.3">
      <c r="A434" s="29"/>
      <c r="B434" s="29"/>
      <c r="C434" s="29"/>
      <c r="D434" s="29"/>
      <c r="E434" s="29"/>
      <c r="F434" s="29"/>
      <c r="G434" s="29"/>
      <c r="H434" s="29"/>
      <c r="I434" s="29"/>
    </row>
    <row r="435" spans="1:9" x14ac:dyDescent="0.3">
      <c r="A435" s="29"/>
      <c r="B435" s="29"/>
      <c r="C435" s="29"/>
      <c r="D435" s="29"/>
      <c r="E435" s="29"/>
      <c r="F435" s="29"/>
      <c r="G435" s="29"/>
      <c r="H435" s="29"/>
      <c r="I435" s="29"/>
    </row>
    <row r="436" spans="1:9" x14ac:dyDescent="0.3">
      <c r="A436" s="29"/>
      <c r="B436" s="29"/>
      <c r="C436" s="29"/>
      <c r="D436" s="29"/>
      <c r="E436" s="29"/>
      <c r="F436" s="29"/>
      <c r="G436" s="29"/>
      <c r="H436" s="29"/>
      <c r="I436" s="29"/>
    </row>
    <row r="437" spans="1:9" x14ac:dyDescent="0.3">
      <c r="A437" s="29"/>
      <c r="B437" s="29"/>
      <c r="C437" s="29"/>
      <c r="D437" s="29"/>
      <c r="E437" s="29"/>
      <c r="F437" s="29"/>
      <c r="G437" s="29"/>
      <c r="H437" s="29"/>
      <c r="I437" s="29"/>
    </row>
    <row r="438" spans="1:9" x14ac:dyDescent="0.3">
      <c r="A438" s="29"/>
      <c r="B438" s="29"/>
      <c r="C438" s="29"/>
      <c r="D438" s="29"/>
      <c r="E438" s="29"/>
      <c r="F438" s="29"/>
      <c r="G438" s="29"/>
      <c r="H438" s="29"/>
      <c r="I438" s="29"/>
    </row>
    <row r="439" spans="1:9" x14ac:dyDescent="0.3">
      <c r="A439" s="29"/>
      <c r="B439" s="29"/>
      <c r="C439" s="29"/>
      <c r="D439" s="29"/>
      <c r="E439" s="29"/>
      <c r="F439" s="29"/>
      <c r="G439" s="29"/>
      <c r="H439" s="29"/>
      <c r="I439" s="29"/>
    </row>
    <row r="440" spans="1:9" x14ac:dyDescent="0.3">
      <c r="A440" s="29"/>
      <c r="B440" s="29"/>
      <c r="C440" s="29"/>
      <c r="D440" s="29"/>
      <c r="E440" s="29"/>
      <c r="F440" s="29"/>
      <c r="G440" s="29"/>
      <c r="H440" s="29"/>
      <c r="I440" s="29"/>
    </row>
    <row r="441" spans="1:9" x14ac:dyDescent="0.3">
      <c r="A441" s="29"/>
      <c r="B441" s="29"/>
      <c r="C441" s="29"/>
      <c r="D441" s="29"/>
      <c r="E441" s="29"/>
      <c r="F441" s="29"/>
      <c r="G441" s="29"/>
      <c r="H441" s="29"/>
      <c r="I441" s="29"/>
    </row>
    <row r="442" spans="1:9" x14ac:dyDescent="0.3">
      <c r="A442" s="29"/>
      <c r="B442" s="29"/>
      <c r="C442" s="29"/>
      <c r="D442" s="29"/>
      <c r="E442" s="29"/>
      <c r="F442" s="29"/>
      <c r="G442" s="29"/>
      <c r="H442" s="29"/>
      <c r="I442" s="29"/>
    </row>
    <row r="443" spans="1:9" x14ac:dyDescent="0.3">
      <c r="A443" s="29"/>
      <c r="B443" s="29"/>
      <c r="C443" s="29"/>
      <c r="D443" s="29"/>
      <c r="E443" s="29"/>
      <c r="F443" s="29"/>
      <c r="G443" s="29"/>
      <c r="H443" s="29"/>
      <c r="I443" s="29"/>
    </row>
    <row r="444" spans="1:9" x14ac:dyDescent="0.3">
      <c r="A444" s="29"/>
      <c r="B444" s="29"/>
      <c r="C444" s="29"/>
      <c r="D444" s="29"/>
      <c r="E444" s="29"/>
      <c r="F444" s="29"/>
      <c r="G444" s="29"/>
      <c r="H444" s="29"/>
      <c r="I444" s="29"/>
    </row>
    <row r="445" spans="1:9" x14ac:dyDescent="0.3">
      <c r="A445" s="29"/>
      <c r="B445" s="29"/>
      <c r="C445" s="29"/>
      <c r="D445" s="29"/>
      <c r="E445" s="29"/>
      <c r="F445" s="29"/>
      <c r="G445" s="29"/>
      <c r="H445" s="29"/>
      <c r="I445" s="29"/>
    </row>
    <row r="446" spans="1:9" x14ac:dyDescent="0.3">
      <c r="A446" s="29"/>
      <c r="B446" s="29"/>
      <c r="C446" s="29"/>
      <c r="D446" s="29"/>
      <c r="E446" s="29"/>
      <c r="F446" s="29"/>
      <c r="G446" s="29"/>
      <c r="H446" s="29"/>
      <c r="I446" s="29"/>
    </row>
    <row r="447" spans="1:9" x14ac:dyDescent="0.3">
      <c r="A447" s="29"/>
      <c r="B447" s="29"/>
      <c r="C447" s="29"/>
      <c r="D447" s="29"/>
      <c r="E447" s="29"/>
      <c r="F447" s="29"/>
      <c r="G447" s="29"/>
      <c r="H447" s="29"/>
      <c r="I447" s="29"/>
    </row>
    <row r="448" spans="1:9" x14ac:dyDescent="0.3">
      <c r="A448" s="29"/>
      <c r="B448" s="29"/>
      <c r="C448" s="29"/>
      <c r="D448" s="29"/>
      <c r="E448" s="29"/>
      <c r="F448" s="29"/>
      <c r="G448" s="29"/>
      <c r="H448" s="29"/>
      <c r="I448" s="29"/>
    </row>
    <row r="449" spans="1:9" x14ac:dyDescent="0.3">
      <c r="A449" s="29"/>
      <c r="B449" s="29"/>
      <c r="C449" s="29"/>
      <c r="D449" s="29"/>
      <c r="E449" s="29"/>
      <c r="F449" s="29"/>
      <c r="G449" s="29"/>
      <c r="H449" s="29"/>
      <c r="I449" s="29"/>
    </row>
    <row r="450" spans="1:9" x14ac:dyDescent="0.3">
      <c r="A450" s="29"/>
      <c r="B450" s="29"/>
      <c r="C450" s="29"/>
      <c r="D450" s="29"/>
      <c r="E450" s="29"/>
      <c r="F450" s="29"/>
      <c r="G450" s="29"/>
      <c r="H450" s="29"/>
      <c r="I450" s="29"/>
    </row>
    <row r="451" spans="1:9" x14ac:dyDescent="0.3">
      <c r="A451" s="29"/>
      <c r="B451" s="29"/>
      <c r="C451" s="29"/>
      <c r="D451" s="29"/>
      <c r="E451" s="29"/>
      <c r="F451" s="29"/>
      <c r="G451" s="29"/>
      <c r="H451" s="29"/>
      <c r="I451" s="29"/>
    </row>
    <row r="452" spans="1:9" x14ac:dyDescent="0.3">
      <c r="A452" s="29"/>
      <c r="B452" s="29"/>
      <c r="C452" s="29"/>
      <c r="D452" s="29"/>
      <c r="E452" s="29"/>
      <c r="F452" s="29"/>
      <c r="G452" s="29"/>
      <c r="H452" s="29"/>
      <c r="I452" s="29"/>
    </row>
    <row r="453" spans="1:9" x14ac:dyDescent="0.3">
      <c r="A453" s="29"/>
      <c r="B453" s="29"/>
      <c r="C453" s="29"/>
      <c r="D453" s="29"/>
      <c r="E453" s="29"/>
      <c r="F453" s="29"/>
      <c r="G453" s="29"/>
      <c r="H453" s="29"/>
      <c r="I453" s="29"/>
    </row>
    <row r="454" spans="1:9" x14ac:dyDescent="0.3">
      <c r="A454" s="29"/>
      <c r="B454" s="29"/>
      <c r="C454" s="29"/>
      <c r="D454" s="29"/>
      <c r="E454" s="29"/>
      <c r="F454" s="29"/>
      <c r="G454" s="29"/>
      <c r="H454" s="29"/>
      <c r="I454" s="29"/>
    </row>
    <row r="455" spans="1:9" x14ac:dyDescent="0.3">
      <c r="A455" s="29"/>
      <c r="B455" s="29"/>
      <c r="C455" s="29"/>
      <c r="D455" s="29"/>
      <c r="E455" s="29"/>
      <c r="F455" s="29"/>
      <c r="G455" s="29"/>
      <c r="H455" s="29"/>
      <c r="I455" s="29"/>
    </row>
    <row r="456" spans="1:9" x14ac:dyDescent="0.3">
      <c r="A456" s="29"/>
      <c r="B456" s="29"/>
      <c r="C456" s="29"/>
      <c r="D456" s="29"/>
      <c r="E456" s="29"/>
      <c r="F456" s="29"/>
      <c r="G456" s="29"/>
      <c r="H456" s="29"/>
      <c r="I456" s="29"/>
    </row>
    <row r="457" spans="1:9" x14ac:dyDescent="0.3">
      <c r="A457" s="29"/>
      <c r="B457" s="29"/>
      <c r="C457" s="29"/>
      <c r="D457" s="29"/>
      <c r="E457" s="29"/>
      <c r="F457" s="29"/>
      <c r="G457" s="29"/>
      <c r="H457" s="29"/>
      <c r="I457" s="29"/>
    </row>
    <row r="458" spans="1:9" x14ac:dyDescent="0.3">
      <c r="A458" s="29"/>
      <c r="B458" s="29"/>
      <c r="C458" s="29"/>
      <c r="D458" s="29"/>
      <c r="E458" s="29"/>
      <c r="F458" s="29"/>
      <c r="G458" s="29"/>
      <c r="H458" s="29"/>
      <c r="I458" s="29"/>
    </row>
    <row r="459" spans="1:9" x14ac:dyDescent="0.3">
      <c r="A459" s="29"/>
      <c r="B459" s="29"/>
      <c r="C459" s="29"/>
      <c r="D459" s="29"/>
      <c r="E459" s="29"/>
      <c r="F459" s="29"/>
      <c r="G459" s="29"/>
      <c r="H459" s="29"/>
      <c r="I459" s="29"/>
    </row>
    <row r="460" spans="1:9" x14ac:dyDescent="0.3">
      <c r="A460" s="29"/>
      <c r="B460" s="29"/>
      <c r="C460" s="29"/>
      <c r="D460" s="29"/>
      <c r="E460" s="29"/>
      <c r="F460" s="29"/>
      <c r="G460" s="29"/>
      <c r="H460" s="29"/>
      <c r="I460" s="29"/>
    </row>
    <row r="461" spans="1:9" x14ac:dyDescent="0.3">
      <c r="A461" s="29"/>
      <c r="B461" s="29"/>
      <c r="C461" s="29"/>
      <c r="D461" s="29"/>
      <c r="E461" s="29"/>
      <c r="F461" s="29"/>
      <c r="G461" s="29"/>
      <c r="H461" s="29"/>
      <c r="I461" s="29"/>
    </row>
    <row r="462" spans="1:9" x14ac:dyDescent="0.3">
      <c r="A462" s="29"/>
      <c r="B462" s="29"/>
      <c r="C462" s="29"/>
      <c r="D462" s="29"/>
      <c r="E462" s="29"/>
      <c r="F462" s="29"/>
      <c r="G462" s="29"/>
      <c r="H462" s="29"/>
      <c r="I462" s="29"/>
    </row>
    <row r="463" spans="1:9" x14ac:dyDescent="0.3">
      <c r="A463" s="29"/>
      <c r="B463" s="29"/>
      <c r="C463" s="29"/>
      <c r="D463" s="29"/>
      <c r="E463" s="29"/>
      <c r="F463" s="29"/>
      <c r="G463" s="29"/>
      <c r="H463" s="29"/>
      <c r="I463" s="29"/>
    </row>
    <row r="464" spans="1:9" x14ac:dyDescent="0.3">
      <c r="A464" s="29"/>
      <c r="B464" s="29"/>
      <c r="C464" s="29"/>
      <c r="D464" s="29"/>
      <c r="E464" s="29"/>
      <c r="F464" s="29"/>
      <c r="G464" s="29"/>
      <c r="H464" s="29"/>
      <c r="I464" s="29"/>
    </row>
    <row r="465" spans="1:9" x14ac:dyDescent="0.3">
      <c r="A465" s="29"/>
      <c r="B465" s="29"/>
      <c r="C465" s="29"/>
      <c r="D465" s="29"/>
      <c r="E465" s="29"/>
      <c r="F465" s="29"/>
      <c r="G465" s="29"/>
      <c r="H465" s="29"/>
      <c r="I465" s="29"/>
    </row>
    <row r="466" spans="1:9" x14ac:dyDescent="0.3">
      <c r="A466" s="29"/>
      <c r="B466" s="29"/>
      <c r="C466" s="29"/>
      <c r="D466" s="29"/>
      <c r="E466" s="29"/>
      <c r="F466" s="29"/>
      <c r="G466" s="29"/>
      <c r="H466" s="29"/>
      <c r="I466" s="29"/>
    </row>
    <row r="467" spans="1:9" x14ac:dyDescent="0.3">
      <c r="A467" s="29"/>
      <c r="B467" s="29"/>
      <c r="C467" s="29"/>
      <c r="D467" s="29"/>
      <c r="E467" s="29"/>
      <c r="F467" s="29"/>
      <c r="G467" s="29"/>
      <c r="H467" s="29"/>
      <c r="I467" s="29"/>
    </row>
    <row r="468" spans="1:9" x14ac:dyDescent="0.3">
      <c r="A468" s="29"/>
      <c r="B468" s="29"/>
      <c r="C468" s="29"/>
      <c r="D468" s="29"/>
      <c r="E468" s="29"/>
      <c r="F468" s="29"/>
      <c r="G468" s="29"/>
      <c r="H468" s="29"/>
      <c r="I468" s="29"/>
    </row>
    <row r="469" spans="1:9" x14ac:dyDescent="0.3">
      <c r="A469" s="29"/>
      <c r="B469" s="29"/>
      <c r="C469" s="29"/>
      <c r="D469" s="29"/>
      <c r="E469" s="29"/>
      <c r="F469" s="29"/>
      <c r="G469" s="29"/>
      <c r="H469" s="29"/>
      <c r="I469" s="29"/>
    </row>
    <row r="470" spans="1:9" x14ac:dyDescent="0.3">
      <c r="A470" s="29"/>
      <c r="B470" s="29"/>
      <c r="C470" s="29"/>
      <c r="D470" s="29"/>
      <c r="E470" s="29"/>
      <c r="F470" s="29"/>
      <c r="G470" s="29"/>
      <c r="H470" s="29"/>
      <c r="I470" s="29"/>
    </row>
    <row r="471" spans="1:9" x14ac:dyDescent="0.3">
      <c r="A471" s="29"/>
      <c r="B471" s="29"/>
      <c r="C471" s="29"/>
      <c r="D471" s="29"/>
      <c r="E471" s="29"/>
      <c r="F471" s="29"/>
      <c r="G471" s="29"/>
      <c r="H471" s="29"/>
      <c r="I471" s="29"/>
    </row>
    <row r="472" spans="1:9" x14ac:dyDescent="0.3">
      <c r="A472" s="29"/>
      <c r="B472" s="29"/>
      <c r="C472" s="29"/>
      <c r="D472" s="29"/>
      <c r="E472" s="29"/>
      <c r="F472" s="29"/>
      <c r="G472" s="29"/>
      <c r="H472" s="29"/>
      <c r="I472" s="29"/>
    </row>
    <row r="473" spans="1:9" x14ac:dyDescent="0.3">
      <c r="A473" s="29"/>
      <c r="B473" s="29"/>
      <c r="C473" s="29"/>
      <c r="D473" s="29"/>
      <c r="E473" s="29"/>
      <c r="F473" s="29"/>
      <c r="G473" s="29"/>
      <c r="H473" s="29"/>
      <c r="I473" s="29"/>
    </row>
    <row r="474" spans="1:9" x14ac:dyDescent="0.3">
      <c r="A474" s="29"/>
      <c r="B474" s="29"/>
      <c r="C474" s="29"/>
      <c r="D474" s="29"/>
      <c r="E474" s="29"/>
      <c r="F474" s="29"/>
      <c r="G474" s="29"/>
      <c r="H474" s="29"/>
      <c r="I474" s="29"/>
    </row>
    <row r="475" spans="1:9" x14ac:dyDescent="0.3">
      <c r="A475" s="29"/>
      <c r="B475" s="29"/>
      <c r="C475" s="29"/>
      <c r="D475" s="29"/>
      <c r="E475" s="29"/>
      <c r="F475" s="29"/>
      <c r="G475" s="29"/>
      <c r="H475" s="29"/>
      <c r="I475" s="29"/>
    </row>
    <row r="476" spans="1:9" x14ac:dyDescent="0.3">
      <c r="A476" s="29"/>
      <c r="B476" s="29"/>
      <c r="C476" s="29"/>
      <c r="D476" s="29"/>
      <c r="E476" s="29"/>
      <c r="F476" s="29"/>
      <c r="G476" s="29"/>
      <c r="H476" s="29"/>
      <c r="I476" s="29"/>
    </row>
    <row r="477" spans="1:9" x14ac:dyDescent="0.3">
      <c r="A477" s="29"/>
      <c r="B477" s="29"/>
      <c r="C477" s="29"/>
      <c r="D477" s="29"/>
      <c r="E477" s="29"/>
      <c r="F477" s="29"/>
      <c r="G477" s="29"/>
      <c r="H477" s="29"/>
      <c r="I477" s="29"/>
    </row>
    <row r="478" spans="1:9" x14ac:dyDescent="0.3">
      <c r="A478" s="29"/>
      <c r="B478" s="29"/>
      <c r="C478" s="29"/>
      <c r="D478" s="29"/>
      <c r="E478" s="29"/>
      <c r="F478" s="29"/>
      <c r="G478" s="29"/>
      <c r="H478" s="29"/>
      <c r="I478" s="29"/>
    </row>
    <row r="479" spans="1:9" x14ac:dyDescent="0.3">
      <c r="A479" s="29"/>
      <c r="B479" s="29"/>
      <c r="C479" s="29"/>
      <c r="D479" s="29"/>
      <c r="E479" s="29"/>
      <c r="F479" s="29"/>
      <c r="G479" s="29"/>
      <c r="H479" s="29"/>
      <c r="I479" s="29"/>
    </row>
    <row r="480" spans="1:9" x14ac:dyDescent="0.3">
      <c r="A480" s="29"/>
      <c r="B480" s="29"/>
      <c r="C480" s="29"/>
      <c r="D480" s="29"/>
      <c r="E480" s="29"/>
      <c r="F480" s="29"/>
      <c r="G480" s="29"/>
      <c r="H480" s="29"/>
      <c r="I480" s="29"/>
    </row>
    <row r="481" spans="1:9" x14ac:dyDescent="0.3">
      <c r="A481" s="29"/>
      <c r="B481" s="29"/>
      <c r="C481" s="29"/>
      <c r="D481" s="29"/>
      <c r="E481" s="29"/>
      <c r="F481" s="29"/>
      <c r="G481" s="29"/>
      <c r="H481" s="29"/>
      <c r="I481" s="29"/>
    </row>
    <row r="482" spans="1:9" x14ac:dyDescent="0.3">
      <c r="A482" s="29"/>
      <c r="B482" s="29"/>
      <c r="C482" s="29"/>
      <c r="D482" s="29"/>
      <c r="E482" s="29"/>
      <c r="F482" s="29"/>
      <c r="G482" s="29"/>
      <c r="H482" s="29"/>
      <c r="I482" s="29"/>
    </row>
    <row r="483" spans="1:9" x14ac:dyDescent="0.3">
      <c r="A483" s="29"/>
      <c r="B483" s="29"/>
      <c r="C483" s="29"/>
      <c r="D483" s="29"/>
      <c r="E483" s="29"/>
      <c r="F483" s="29"/>
      <c r="G483" s="29"/>
      <c r="H483" s="29"/>
      <c r="I483" s="29"/>
    </row>
    <row r="484" spans="1:9" x14ac:dyDescent="0.3">
      <c r="A484" s="29"/>
      <c r="B484" s="29"/>
      <c r="C484" s="29"/>
      <c r="D484" s="29"/>
      <c r="E484" s="29"/>
      <c r="F484" s="29"/>
      <c r="G484" s="29"/>
      <c r="H484" s="29"/>
      <c r="I484" s="29"/>
    </row>
    <row r="485" spans="1:9" x14ac:dyDescent="0.3">
      <c r="A485" s="29"/>
      <c r="B485" s="29"/>
      <c r="C485" s="29"/>
      <c r="D485" s="29"/>
      <c r="E485" s="29"/>
      <c r="F485" s="29"/>
      <c r="G485" s="29"/>
      <c r="H485" s="29"/>
      <c r="I485" s="29"/>
    </row>
    <row r="486" spans="1:9" x14ac:dyDescent="0.3">
      <c r="A486" s="29"/>
      <c r="B486" s="29"/>
      <c r="C486" s="29"/>
      <c r="D486" s="29"/>
      <c r="E486" s="29"/>
      <c r="F486" s="29"/>
      <c r="G486" s="29"/>
      <c r="H486" s="29"/>
      <c r="I486" s="29"/>
    </row>
    <row r="487" spans="1:9" x14ac:dyDescent="0.3">
      <c r="A487" s="29"/>
      <c r="B487" s="29"/>
      <c r="C487" s="29"/>
      <c r="D487" s="29"/>
      <c r="E487" s="29"/>
      <c r="F487" s="29"/>
      <c r="G487" s="29"/>
      <c r="H487" s="29"/>
      <c r="I487" s="29"/>
    </row>
    <row r="488" spans="1:9" x14ac:dyDescent="0.3">
      <c r="A488" s="29"/>
      <c r="B488" s="29"/>
      <c r="C488" s="29"/>
      <c r="D488" s="29"/>
      <c r="E488" s="29"/>
      <c r="F488" s="29"/>
      <c r="G488" s="29"/>
      <c r="H488" s="29"/>
      <c r="I488" s="29"/>
    </row>
    <row r="489" spans="1:9" x14ac:dyDescent="0.3">
      <c r="A489" s="29"/>
      <c r="B489" s="29"/>
      <c r="C489" s="29"/>
      <c r="D489" s="29"/>
      <c r="E489" s="29"/>
      <c r="F489" s="29"/>
      <c r="G489" s="29"/>
      <c r="H489" s="29"/>
      <c r="I489" s="29"/>
    </row>
    <row r="490" spans="1:9" x14ac:dyDescent="0.3">
      <c r="A490" s="29"/>
      <c r="B490" s="29"/>
      <c r="C490" s="29"/>
      <c r="D490" s="29"/>
      <c r="E490" s="29"/>
      <c r="F490" s="29"/>
      <c r="G490" s="29"/>
      <c r="H490" s="29"/>
      <c r="I490" s="29"/>
    </row>
    <row r="491" spans="1:9" x14ac:dyDescent="0.3">
      <c r="A491" s="29"/>
      <c r="B491" s="29"/>
      <c r="C491" s="29"/>
      <c r="D491" s="29"/>
      <c r="E491" s="29"/>
      <c r="F491" s="29"/>
      <c r="G491" s="29"/>
      <c r="H491" s="29"/>
      <c r="I491" s="29"/>
    </row>
    <row r="492" spans="1:9" x14ac:dyDescent="0.3">
      <c r="A492" s="29"/>
      <c r="B492" s="29"/>
      <c r="C492" s="29"/>
      <c r="D492" s="29"/>
      <c r="E492" s="29"/>
      <c r="F492" s="29"/>
      <c r="G492" s="29"/>
      <c r="H492" s="29"/>
      <c r="I492" s="29"/>
    </row>
    <row r="493" spans="1:9" x14ac:dyDescent="0.3">
      <c r="A493" s="29"/>
      <c r="B493" s="29"/>
      <c r="C493" s="29"/>
      <c r="D493" s="29"/>
      <c r="E493" s="29"/>
      <c r="F493" s="29"/>
      <c r="G493" s="29"/>
      <c r="H493" s="29"/>
      <c r="I493" s="29"/>
    </row>
    <row r="494" spans="1:9" x14ac:dyDescent="0.3">
      <c r="A494" s="29"/>
      <c r="B494" s="29"/>
      <c r="C494" s="29"/>
      <c r="D494" s="29"/>
      <c r="E494" s="29"/>
      <c r="F494" s="29"/>
      <c r="G494" s="29"/>
      <c r="H494" s="29"/>
      <c r="I494" s="29"/>
    </row>
    <row r="495" spans="1:9" x14ac:dyDescent="0.3">
      <c r="A495" s="29"/>
      <c r="B495" s="29"/>
      <c r="C495" s="29"/>
      <c r="D495" s="29"/>
      <c r="E495" s="29"/>
      <c r="F495" s="29"/>
      <c r="G495" s="29"/>
      <c r="H495" s="29"/>
      <c r="I495" s="29"/>
    </row>
    <row r="496" spans="1:9" x14ac:dyDescent="0.3">
      <c r="A496" s="29"/>
      <c r="B496" s="29"/>
      <c r="C496" s="29"/>
      <c r="D496" s="29"/>
      <c r="E496" s="29"/>
      <c r="F496" s="29"/>
      <c r="G496" s="29"/>
      <c r="H496" s="29"/>
      <c r="I496" s="29"/>
    </row>
    <row r="497" spans="1:9" x14ac:dyDescent="0.3">
      <c r="A497" s="29"/>
      <c r="B497" s="29"/>
      <c r="C497" s="29"/>
      <c r="D497" s="29"/>
      <c r="E497" s="29"/>
      <c r="F497" s="29"/>
      <c r="G497" s="29"/>
      <c r="H497" s="29"/>
      <c r="I497" s="29"/>
    </row>
    <row r="498" spans="1:9" x14ac:dyDescent="0.3">
      <c r="A498" s="29"/>
      <c r="B498" s="29"/>
      <c r="C498" s="29"/>
      <c r="D498" s="29"/>
      <c r="E498" s="29"/>
      <c r="F498" s="29"/>
      <c r="G498" s="29"/>
      <c r="H498" s="29"/>
      <c r="I498" s="29"/>
    </row>
    <row r="499" spans="1:9" x14ac:dyDescent="0.3">
      <c r="A499" s="29"/>
      <c r="B499" s="29"/>
      <c r="C499" s="29"/>
      <c r="D499" s="29"/>
      <c r="E499" s="29"/>
      <c r="F499" s="29"/>
      <c r="G499" s="29"/>
      <c r="H499" s="29"/>
      <c r="I499" s="29"/>
    </row>
    <row r="500" spans="1:9" x14ac:dyDescent="0.3">
      <c r="A500" s="29"/>
      <c r="B500" s="29"/>
      <c r="C500" s="29"/>
      <c r="D500" s="29"/>
      <c r="E500" s="29"/>
      <c r="F500" s="29"/>
      <c r="G500" s="29"/>
      <c r="H500" s="29"/>
      <c r="I500" s="29"/>
    </row>
    <row r="501" spans="1:9" x14ac:dyDescent="0.3">
      <c r="A501" s="29"/>
      <c r="B501" s="29"/>
      <c r="C501" s="29"/>
      <c r="D501" s="29"/>
      <c r="E501" s="29"/>
      <c r="F501" s="29"/>
      <c r="G501" s="29"/>
      <c r="H501" s="29"/>
      <c r="I501" s="29"/>
    </row>
    <row r="502" spans="1:9" x14ac:dyDescent="0.3">
      <c r="A502" s="29"/>
      <c r="B502" s="29"/>
      <c r="C502" s="29"/>
      <c r="D502" s="29"/>
      <c r="E502" s="29"/>
      <c r="F502" s="29"/>
      <c r="G502" s="29"/>
      <c r="H502" s="29"/>
      <c r="I502" s="29"/>
    </row>
    <row r="503" spans="1:9" x14ac:dyDescent="0.3">
      <c r="A503" s="29"/>
      <c r="B503" s="29"/>
      <c r="C503" s="29"/>
      <c r="D503" s="29"/>
      <c r="E503" s="29"/>
      <c r="F503" s="29"/>
      <c r="G503" s="29"/>
      <c r="H503" s="29"/>
      <c r="I503" s="29"/>
    </row>
    <row r="504" spans="1:9" x14ac:dyDescent="0.3">
      <c r="A504" s="29"/>
      <c r="B504" s="29"/>
      <c r="C504" s="29"/>
      <c r="D504" s="29"/>
      <c r="E504" s="29"/>
      <c r="F504" s="29"/>
      <c r="G504" s="29"/>
      <c r="H504" s="29"/>
      <c r="I504" s="29"/>
    </row>
    <row r="505" spans="1:9" x14ac:dyDescent="0.3">
      <c r="A505" s="29"/>
      <c r="B505" s="29"/>
      <c r="C505" s="29"/>
      <c r="D505" s="29"/>
      <c r="E505" s="29"/>
      <c r="F505" s="29"/>
      <c r="G505" s="29"/>
      <c r="H505" s="29"/>
      <c r="I505" s="29"/>
    </row>
    <row r="506" spans="1:9" x14ac:dyDescent="0.3">
      <c r="A506" s="29"/>
      <c r="B506" s="29"/>
      <c r="C506" s="29"/>
      <c r="D506" s="29"/>
      <c r="E506" s="29"/>
      <c r="F506" s="29"/>
      <c r="G506" s="29"/>
      <c r="H506" s="29"/>
      <c r="I506" s="29"/>
    </row>
    <row r="507" spans="1:9" x14ac:dyDescent="0.3">
      <c r="A507" s="29"/>
      <c r="B507" s="29"/>
      <c r="C507" s="29"/>
      <c r="D507" s="29"/>
      <c r="E507" s="29"/>
      <c r="F507" s="29"/>
      <c r="G507" s="29"/>
      <c r="H507" s="29"/>
      <c r="I507" s="29"/>
    </row>
    <row r="508" spans="1:9" x14ac:dyDescent="0.3">
      <c r="A508" s="29"/>
      <c r="B508" s="29"/>
      <c r="C508" s="29"/>
      <c r="D508" s="29"/>
      <c r="E508" s="29"/>
      <c r="F508" s="29"/>
      <c r="G508" s="29"/>
      <c r="H508" s="29"/>
      <c r="I508" s="29"/>
    </row>
    <row r="509" spans="1:9" x14ac:dyDescent="0.3">
      <c r="A509" s="29"/>
      <c r="B509" s="29"/>
      <c r="C509" s="29"/>
      <c r="D509" s="29"/>
      <c r="E509" s="29"/>
      <c r="F509" s="29"/>
      <c r="G509" s="29"/>
      <c r="H509" s="29"/>
      <c r="I509" s="29"/>
    </row>
    <row r="510" spans="1:9" x14ac:dyDescent="0.3">
      <c r="A510" s="29"/>
      <c r="B510" s="29"/>
      <c r="C510" s="29"/>
      <c r="D510" s="29"/>
      <c r="E510" s="29"/>
      <c r="F510" s="29"/>
      <c r="G510" s="29"/>
      <c r="H510" s="29"/>
      <c r="I510" s="29"/>
    </row>
    <row r="511" spans="1:9" x14ac:dyDescent="0.3">
      <c r="A511" s="29"/>
      <c r="B511" s="29"/>
      <c r="C511" s="29"/>
      <c r="D511" s="29"/>
      <c r="E511" s="29"/>
      <c r="F511" s="29"/>
      <c r="G511" s="29"/>
      <c r="H511" s="29"/>
      <c r="I511" s="29"/>
    </row>
    <row r="512" spans="1:9" x14ac:dyDescent="0.3">
      <c r="A512" s="29"/>
      <c r="B512" s="29"/>
      <c r="C512" s="29"/>
      <c r="D512" s="29"/>
      <c r="E512" s="29"/>
      <c r="F512" s="29"/>
      <c r="G512" s="29"/>
      <c r="H512" s="29"/>
      <c r="I512" s="29"/>
    </row>
    <row r="513" spans="1:9" x14ac:dyDescent="0.3">
      <c r="A513" s="29"/>
      <c r="B513" s="29"/>
      <c r="C513" s="29"/>
      <c r="D513" s="29"/>
      <c r="E513" s="29"/>
      <c r="F513" s="29"/>
      <c r="G513" s="29"/>
      <c r="H513" s="29"/>
      <c r="I513" s="29"/>
    </row>
    <row r="514" spans="1:9" x14ac:dyDescent="0.3">
      <c r="A514" s="29"/>
      <c r="B514" s="29"/>
      <c r="C514" s="29"/>
      <c r="D514" s="29"/>
      <c r="E514" s="29"/>
      <c r="F514" s="29"/>
      <c r="G514" s="29"/>
      <c r="H514" s="29"/>
      <c r="I514" s="29"/>
    </row>
    <row r="515" spans="1:9" x14ac:dyDescent="0.3">
      <c r="A515" s="29"/>
      <c r="B515" s="29"/>
      <c r="C515" s="29"/>
      <c r="D515" s="29"/>
      <c r="E515" s="29"/>
      <c r="F515" s="29"/>
      <c r="G515" s="29"/>
      <c r="H515" s="29"/>
      <c r="I515" s="29"/>
    </row>
    <row r="516" spans="1:9" x14ac:dyDescent="0.3">
      <c r="A516" s="29"/>
      <c r="B516" s="29"/>
      <c r="C516" s="29"/>
      <c r="D516" s="29"/>
      <c r="E516" s="29"/>
      <c r="F516" s="29"/>
      <c r="G516" s="29"/>
      <c r="H516" s="29"/>
      <c r="I516" s="29"/>
    </row>
    <row r="517" spans="1:9" x14ac:dyDescent="0.3">
      <c r="A517" s="29"/>
      <c r="B517" s="29"/>
      <c r="C517" s="29"/>
      <c r="D517" s="29"/>
      <c r="E517" s="29"/>
      <c r="F517" s="29"/>
      <c r="G517" s="29"/>
      <c r="H517" s="29"/>
      <c r="I517" s="29"/>
    </row>
    <row r="518" spans="1:9" x14ac:dyDescent="0.3">
      <c r="A518" s="29"/>
      <c r="B518" s="29"/>
      <c r="C518" s="29"/>
      <c r="D518" s="29"/>
      <c r="E518" s="29"/>
      <c r="F518" s="29"/>
      <c r="G518" s="29"/>
      <c r="H518" s="29"/>
      <c r="I518" s="29"/>
    </row>
    <row r="519" spans="1:9" x14ac:dyDescent="0.3">
      <c r="A519" s="29"/>
      <c r="B519" s="29"/>
      <c r="C519" s="29"/>
      <c r="D519" s="29"/>
      <c r="E519" s="29"/>
      <c r="F519" s="29"/>
      <c r="G519" s="29"/>
      <c r="H519" s="29"/>
      <c r="I519" s="29"/>
    </row>
    <row r="520" spans="1:9" x14ac:dyDescent="0.3">
      <c r="A520" s="29"/>
      <c r="B520" s="29"/>
      <c r="C520" s="29"/>
      <c r="D520" s="29"/>
      <c r="E520" s="29"/>
      <c r="F520" s="29"/>
      <c r="G520" s="29"/>
      <c r="H520" s="29"/>
      <c r="I520" s="29"/>
    </row>
    <row r="521" spans="1:9" x14ac:dyDescent="0.3">
      <c r="A521" s="29"/>
      <c r="B521" s="29"/>
      <c r="C521" s="29"/>
      <c r="D521" s="29"/>
      <c r="E521" s="29"/>
      <c r="F521" s="29"/>
      <c r="G521" s="29"/>
      <c r="H521" s="29"/>
      <c r="I521" s="29"/>
    </row>
    <row r="522" spans="1:9" x14ac:dyDescent="0.3">
      <c r="A522" s="29"/>
      <c r="B522" s="29"/>
      <c r="C522" s="29"/>
      <c r="D522" s="29"/>
      <c r="E522" s="29"/>
      <c r="F522" s="29"/>
      <c r="G522" s="29"/>
      <c r="H522" s="29"/>
      <c r="I522" s="29"/>
    </row>
    <row r="523" spans="1:9" x14ac:dyDescent="0.3">
      <c r="A523" s="29"/>
      <c r="B523" s="29"/>
      <c r="C523" s="29"/>
      <c r="D523" s="29"/>
      <c r="E523" s="29"/>
      <c r="F523" s="29"/>
      <c r="G523" s="29"/>
      <c r="H523" s="29"/>
      <c r="I523" s="29"/>
    </row>
    <row r="524" spans="1:9" x14ac:dyDescent="0.3">
      <c r="A524" s="29"/>
      <c r="B524" s="29"/>
      <c r="C524" s="29"/>
      <c r="D524" s="29"/>
      <c r="E524" s="29"/>
      <c r="F524" s="29"/>
      <c r="G524" s="29"/>
      <c r="H524" s="29"/>
      <c r="I524" s="29"/>
    </row>
    <row r="525" spans="1:9" x14ac:dyDescent="0.3">
      <c r="A525" s="29"/>
      <c r="B525" s="29"/>
      <c r="C525" s="29"/>
      <c r="D525" s="29"/>
      <c r="E525" s="29"/>
      <c r="F525" s="29"/>
      <c r="G525" s="29"/>
      <c r="H525" s="29"/>
      <c r="I525" s="29"/>
    </row>
    <row r="526" spans="1:9" x14ac:dyDescent="0.3">
      <c r="A526" s="29"/>
      <c r="B526" s="29"/>
      <c r="C526" s="29"/>
      <c r="D526" s="29"/>
      <c r="E526" s="29"/>
      <c r="F526" s="29"/>
      <c r="G526" s="29"/>
      <c r="H526" s="29"/>
      <c r="I526" s="29"/>
    </row>
    <row r="527" spans="1:9" x14ac:dyDescent="0.3">
      <c r="A527" s="29"/>
      <c r="B527" s="29"/>
      <c r="C527" s="29"/>
      <c r="D527" s="29"/>
      <c r="E527" s="29"/>
      <c r="F527" s="29"/>
      <c r="G527" s="29"/>
      <c r="H527" s="29"/>
      <c r="I527" s="29"/>
    </row>
    <row r="528" spans="1:9" x14ac:dyDescent="0.3">
      <c r="A528" s="29"/>
      <c r="B528" s="29"/>
      <c r="C528" s="29"/>
      <c r="D528" s="29"/>
      <c r="E528" s="29"/>
      <c r="F528" s="29"/>
      <c r="G528" s="29"/>
      <c r="H528" s="29"/>
      <c r="I528" s="29"/>
    </row>
    <row r="529" spans="1:9" x14ac:dyDescent="0.3">
      <c r="A529" s="29"/>
      <c r="B529" s="29"/>
      <c r="C529" s="29"/>
      <c r="D529" s="29"/>
      <c r="E529" s="29"/>
      <c r="F529" s="29"/>
      <c r="G529" s="29"/>
      <c r="H529" s="29"/>
      <c r="I529" s="29"/>
    </row>
    <row r="530" spans="1:9" x14ac:dyDescent="0.3">
      <c r="A530" s="29"/>
      <c r="B530" s="29"/>
      <c r="C530" s="29"/>
      <c r="D530" s="29"/>
      <c r="E530" s="29"/>
      <c r="F530" s="29"/>
      <c r="G530" s="29"/>
      <c r="H530" s="29"/>
      <c r="I530" s="29"/>
    </row>
    <row r="531" spans="1:9" x14ac:dyDescent="0.3">
      <c r="A531" s="29"/>
      <c r="B531" s="29"/>
      <c r="C531" s="29"/>
      <c r="D531" s="29"/>
      <c r="E531" s="29"/>
      <c r="F531" s="29"/>
      <c r="G531" s="29"/>
      <c r="H531" s="29"/>
      <c r="I531" s="29"/>
    </row>
    <row r="532" spans="1:9" x14ac:dyDescent="0.3">
      <c r="A532" s="29"/>
      <c r="B532" s="29"/>
      <c r="C532" s="29"/>
      <c r="D532" s="29"/>
      <c r="E532" s="29"/>
      <c r="F532" s="29"/>
      <c r="G532" s="29"/>
      <c r="H532" s="29"/>
      <c r="I532" s="29"/>
    </row>
    <row r="533" spans="1:9" x14ac:dyDescent="0.3">
      <c r="A533" s="29"/>
      <c r="B533" s="29"/>
      <c r="C533" s="29"/>
      <c r="D533" s="29"/>
      <c r="E533" s="29"/>
      <c r="F533" s="29"/>
      <c r="G533" s="29"/>
      <c r="H533" s="29"/>
      <c r="I533" s="29"/>
    </row>
    <row r="534" spans="1:9" x14ac:dyDescent="0.3">
      <c r="A534" s="29"/>
      <c r="B534" s="29"/>
      <c r="C534" s="29"/>
      <c r="D534" s="29"/>
      <c r="E534" s="29"/>
      <c r="F534" s="29"/>
      <c r="G534" s="29"/>
      <c r="H534" s="29"/>
      <c r="I534" s="29"/>
    </row>
    <row r="535" spans="1:9" x14ac:dyDescent="0.3">
      <c r="A535" s="29"/>
      <c r="B535" s="29"/>
      <c r="C535" s="29"/>
      <c r="D535" s="29"/>
      <c r="E535" s="29"/>
      <c r="F535" s="29"/>
      <c r="G535" s="29"/>
      <c r="H535" s="29"/>
      <c r="I535" s="29"/>
    </row>
    <row r="536" spans="1:9" x14ac:dyDescent="0.3">
      <c r="A536" s="29"/>
      <c r="B536" s="29"/>
      <c r="C536" s="29"/>
      <c r="D536" s="29"/>
      <c r="E536" s="29"/>
      <c r="F536" s="29"/>
      <c r="G536" s="29"/>
      <c r="H536" s="29"/>
      <c r="I536" s="29"/>
    </row>
    <row r="537" spans="1:9" x14ac:dyDescent="0.3">
      <c r="A537" s="29"/>
      <c r="B537" s="29"/>
      <c r="C537" s="29"/>
      <c r="D537" s="29"/>
      <c r="E537" s="29"/>
      <c r="F537" s="29"/>
      <c r="G537" s="29"/>
      <c r="H537" s="29"/>
      <c r="I537" s="29"/>
    </row>
    <row r="538" spans="1:9" x14ac:dyDescent="0.3">
      <c r="A538" s="29"/>
      <c r="B538" s="29"/>
      <c r="C538" s="29"/>
      <c r="D538" s="29"/>
      <c r="E538" s="29"/>
      <c r="F538" s="29"/>
      <c r="G538" s="29"/>
      <c r="H538" s="29"/>
      <c r="I538" s="29"/>
    </row>
    <row r="539" spans="1:9" x14ac:dyDescent="0.3">
      <c r="A539" s="29"/>
      <c r="B539" s="29"/>
      <c r="C539" s="29"/>
      <c r="D539" s="29"/>
      <c r="E539" s="29"/>
      <c r="F539" s="29"/>
      <c r="G539" s="29"/>
      <c r="H539" s="29"/>
      <c r="I539" s="29"/>
    </row>
    <row r="540" spans="1:9" x14ac:dyDescent="0.3">
      <c r="A540" s="29"/>
      <c r="B540" s="29"/>
      <c r="C540" s="29"/>
      <c r="D540" s="29"/>
      <c r="E540" s="29"/>
      <c r="F540" s="29"/>
      <c r="G540" s="29"/>
      <c r="H540" s="29"/>
      <c r="I540" s="29"/>
    </row>
    <row r="541" spans="1:9" x14ac:dyDescent="0.3">
      <c r="A541" s="29"/>
      <c r="B541" s="29"/>
      <c r="C541" s="29"/>
      <c r="D541" s="29"/>
      <c r="E541" s="29"/>
      <c r="F541" s="29"/>
      <c r="G541" s="29"/>
      <c r="H541" s="29"/>
      <c r="I541" s="29"/>
    </row>
    <row r="542" spans="1:9" x14ac:dyDescent="0.3">
      <c r="A542" s="29"/>
      <c r="B542" s="29"/>
      <c r="C542" s="29"/>
      <c r="D542" s="29"/>
      <c r="E542" s="29"/>
      <c r="F542" s="29"/>
      <c r="G542" s="29"/>
      <c r="H542" s="29"/>
      <c r="I542" s="29"/>
    </row>
    <row r="543" spans="1:9" x14ac:dyDescent="0.3">
      <c r="A543" s="29"/>
      <c r="B543" s="29"/>
      <c r="C543" s="29"/>
      <c r="D543" s="29"/>
      <c r="E543" s="29"/>
      <c r="F543" s="29"/>
      <c r="G543" s="29"/>
      <c r="H543" s="29"/>
      <c r="I543" s="29"/>
    </row>
    <row r="544" spans="1:9" x14ac:dyDescent="0.3">
      <c r="A544" s="29"/>
      <c r="B544" s="29"/>
      <c r="C544" s="29"/>
      <c r="D544" s="29"/>
      <c r="E544" s="29"/>
      <c r="F544" s="29"/>
      <c r="G544" s="29"/>
      <c r="H544" s="29"/>
      <c r="I544" s="29"/>
    </row>
    <row r="545" spans="1:9" x14ac:dyDescent="0.3">
      <c r="A545" s="29"/>
      <c r="B545" s="29"/>
      <c r="C545" s="29"/>
      <c r="D545" s="29"/>
      <c r="E545" s="29"/>
      <c r="F545" s="29"/>
      <c r="G545" s="29"/>
      <c r="H545" s="29"/>
      <c r="I545" s="29"/>
    </row>
    <row r="546" spans="1:9" x14ac:dyDescent="0.3">
      <c r="A546" s="29"/>
      <c r="B546" s="29"/>
      <c r="C546" s="29"/>
      <c r="D546" s="29"/>
      <c r="E546" s="29"/>
      <c r="F546" s="29"/>
      <c r="G546" s="29"/>
      <c r="H546" s="29"/>
      <c r="I546" s="29"/>
    </row>
    <row r="547" spans="1:9" x14ac:dyDescent="0.3">
      <c r="A547" s="29"/>
      <c r="B547" s="29"/>
      <c r="C547" s="29"/>
      <c r="D547" s="29"/>
      <c r="E547" s="29"/>
      <c r="F547" s="29"/>
      <c r="G547" s="29"/>
      <c r="H547" s="29"/>
      <c r="I547" s="29"/>
    </row>
    <row r="548" spans="1:9" x14ac:dyDescent="0.3">
      <c r="A548" s="29"/>
      <c r="B548" s="29"/>
      <c r="C548" s="29"/>
      <c r="D548" s="29"/>
      <c r="E548" s="29"/>
      <c r="F548" s="29"/>
      <c r="G548" s="29"/>
      <c r="H548" s="29"/>
      <c r="I548" s="29"/>
    </row>
    <row r="549" spans="1:9" x14ac:dyDescent="0.3">
      <c r="A549" s="29"/>
      <c r="B549" s="29"/>
      <c r="C549" s="29"/>
      <c r="D549" s="29"/>
      <c r="E549" s="29"/>
      <c r="F549" s="29"/>
      <c r="G549" s="29"/>
      <c r="H549" s="29"/>
      <c r="I549" s="29"/>
    </row>
    <row r="550" spans="1:9" x14ac:dyDescent="0.3">
      <c r="A550" s="29"/>
      <c r="B550" s="29"/>
      <c r="C550" s="29"/>
      <c r="D550" s="29"/>
      <c r="E550" s="29"/>
      <c r="F550" s="29"/>
      <c r="G550" s="29"/>
      <c r="H550" s="29"/>
      <c r="I550" s="29"/>
    </row>
    <row r="551" spans="1:9" x14ac:dyDescent="0.3">
      <c r="A551" s="29"/>
      <c r="B551" s="29"/>
      <c r="C551" s="29"/>
      <c r="D551" s="29"/>
      <c r="E551" s="29"/>
      <c r="F551" s="29"/>
      <c r="G551" s="29"/>
      <c r="H551" s="29"/>
      <c r="I551" s="29"/>
    </row>
    <row r="552" spans="1:9" x14ac:dyDescent="0.3">
      <c r="A552" s="29"/>
      <c r="B552" s="29"/>
      <c r="C552" s="29"/>
      <c r="D552" s="29"/>
      <c r="E552" s="29"/>
      <c r="F552" s="29"/>
      <c r="G552" s="29"/>
      <c r="H552" s="29"/>
      <c r="I552" s="29"/>
    </row>
    <row r="553" spans="1:9" x14ac:dyDescent="0.3">
      <c r="A553" s="29"/>
      <c r="B553" s="29"/>
      <c r="C553" s="29"/>
      <c r="D553" s="29"/>
      <c r="E553" s="29"/>
      <c r="F553" s="29"/>
      <c r="G553" s="29"/>
      <c r="H553" s="29"/>
      <c r="I553" s="29"/>
    </row>
    <row r="554" spans="1:9" x14ac:dyDescent="0.3">
      <c r="A554" s="29"/>
      <c r="B554" s="29"/>
      <c r="C554" s="29"/>
      <c r="D554" s="29"/>
      <c r="E554" s="29"/>
      <c r="F554" s="29"/>
      <c r="G554" s="29"/>
      <c r="H554" s="29"/>
      <c r="I554" s="29"/>
    </row>
    <row r="555" spans="1:9" x14ac:dyDescent="0.3">
      <c r="A555" s="29"/>
      <c r="B555" s="29"/>
      <c r="C555" s="29"/>
      <c r="D555" s="29"/>
      <c r="E555" s="29"/>
      <c r="F555" s="29"/>
      <c r="G555" s="29"/>
      <c r="H555" s="29"/>
      <c r="I555" s="29"/>
    </row>
    <row r="556" spans="1:9" x14ac:dyDescent="0.3">
      <c r="A556" s="29"/>
      <c r="B556" s="29"/>
      <c r="C556" s="29"/>
      <c r="D556" s="29"/>
      <c r="E556" s="29"/>
      <c r="F556" s="29"/>
      <c r="G556" s="29"/>
      <c r="H556" s="29"/>
      <c r="I556" s="29"/>
    </row>
    <row r="557" spans="1:9" x14ac:dyDescent="0.3">
      <c r="A557" s="29"/>
      <c r="B557" s="29"/>
      <c r="C557" s="29"/>
      <c r="D557" s="29"/>
      <c r="E557" s="29"/>
      <c r="F557" s="29"/>
      <c r="G557" s="29"/>
      <c r="H557" s="29"/>
      <c r="I557" s="29"/>
    </row>
    <row r="558" spans="1:9" x14ac:dyDescent="0.3">
      <c r="A558" s="29"/>
      <c r="B558" s="29"/>
      <c r="C558" s="29"/>
      <c r="D558" s="29"/>
      <c r="E558" s="29"/>
      <c r="F558" s="29"/>
      <c r="G558" s="29"/>
      <c r="H558" s="29"/>
      <c r="I558" s="29"/>
    </row>
    <row r="559" spans="1:9" x14ac:dyDescent="0.3">
      <c r="A559" s="29"/>
      <c r="B559" s="29"/>
      <c r="C559" s="29"/>
      <c r="D559" s="29"/>
      <c r="E559" s="29"/>
      <c r="F559" s="29"/>
      <c r="G559" s="29"/>
      <c r="H559" s="29"/>
      <c r="I559" s="29"/>
    </row>
    <row r="560" spans="1:9" x14ac:dyDescent="0.3">
      <c r="A560" s="29"/>
      <c r="B560" s="29"/>
      <c r="C560" s="29"/>
      <c r="D560" s="29"/>
      <c r="E560" s="29"/>
      <c r="F560" s="29"/>
      <c r="G560" s="29"/>
      <c r="H560" s="29"/>
      <c r="I560" s="29"/>
    </row>
    <row r="561" spans="1:9" x14ac:dyDescent="0.3">
      <c r="A561" s="29"/>
      <c r="B561" s="29"/>
      <c r="C561" s="29"/>
      <c r="D561" s="29"/>
      <c r="E561" s="29"/>
      <c r="F561" s="29"/>
      <c r="G561" s="29"/>
      <c r="H561" s="29"/>
      <c r="I561" s="29"/>
    </row>
    <row r="562" spans="1:9" x14ac:dyDescent="0.3">
      <c r="A562" s="29"/>
      <c r="B562" s="29"/>
      <c r="C562" s="29"/>
      <c r="D562" s="29"/>
      <c r="E562" s="29"/>
      <c r="F562" s="29"/>
      <c r="G562" s="29"/>
      <c r="H562" s="29"/>
      <c r="I562" s="29"/>
    </row>
    <row r="563" spans="1:9" x14ac:dyDescent="0.3">
      <c r="A563" s="29"/>
      <c r="B563" s="29"/>
      <c r="C563" s="29"/>
      <c r="D563" s="29"/>
      <c r="E563" s="29"/>
      <c r="F563" s="29"/>
      <c r="G563" s="29"/>
      <c r="H563" s="29"/>
      <c r="I563" s="29"/>
    </row>
    <row r="564" spans="1:9" x14ac:dyDescent="0.3">
      <c r="A564" s="29"/>
      <c r="B564" s="29"/>
      <c r="C564" s="29"/>
      <c r="D564" s="29"/>
      <c r="E564" s="29"/>
      <c r="F564" s="29"/>
      <c r="G564" s="29"/>
      <c r="H564" s="29"/>
      <c r="I564" s="29"/>
    </row>
    <row r="565" spans="1:9" x14ac:dyDescent="0.3">
      <c r="A565" s="29"/>
      <c r="B565" s="29"/>
      <c r="C565" s="29"/>
      <c r="D565" s="29"/>
      <c r="E565" s="29"/>
      <c r="F565" s="29"/>
      <c r="G565" s="29"/>
      <c r="H565" s="29"/>
      <c r="I565" s="29"/>
    </row>
    <row r="566" spans="1:9" x14ac:dyDescent="0.3">
      <c r="A566" s="29"/>
      <c r="B566" s="29"/>
      <c r="C566" s="29"/>
      <c r="D566" s="29"/>
      <c r="E566" s="29"/>
      <c r="F566" s="29"/>
      <c r="G566" s="29"/>
      <c r="H566" s="29"/>
      <c r="I566" s="29"/>
    </row>
    <row r="567" spans="1:9" x14ac:dyDescent="0.3">
      <c r="A567" s="29"/>
      <c r="B567" s="29"/>
      <c r="C567" s="29"/>
      <c r="D567" s="29"/>
      <c r="E567" s="29"/>
      <c r="F567" s="29"/>
      <c r="G567" s="29"/>
      <c r="H567" s="29"/>
      <c r="I567" s="29"/>
    </row>
    <row r="568" spans="1:9" x14ac:dyDescent="0.3">
      <c r="A568" s="29"/>
      <c r="B568" s="29"/>
      <c r="C568" s="29"/>
      <c r="D568" s="29"/>
      <c r="E568" s="29"/>
      <c r="F568" s="29"/>
      <c r="G568" s="29"/>
      <c r="H568" s="29"/>
      <c r="I568" s="29"/>
    </row>
    <row r="569" spans="1:9" x14ac:dyDescent="0.3">
      <c r="A569" s="29"/>
      <c r="B569" s="29"/>
      <c r="C569" s="29"/>
      <c r="D569" s="29"/>
      <c r="E569" s="29"/>
      <c r="F569" s="29"/>
      <c r="G569" s="29"/>
      <c r="H569" s="29"/>
      <c r="I569" s="29"/>
    </row>
    <row r="570" spans="1:9" x14ac:dyDescent="0.3">
      <c r="A570" s="29"/>
      <c r="B570" s="29"/>
      <c r="C570" s="29"/>
      <c r="D570" s="29"/>
      <c r="E570" s="29"/>
      <c r="F570" s="29"/>
      <c r="G570" s="29"/>
      <c r="H570" s="29"/>
      <c r="I570" s="29"/>
    </row>
    <row r="571" spans="1:9" x14ac:dyDescent="0.3">
      <c r="A571" s="29"/>
      <c r="B571" s="29"/>
      <c r="C571" s="29"/>
      <c r="D571" s="29"/>
      <c r="E571" s="29"/>
      <c r="F571" s="29"/>
      <c r="G571" s="29"/>
      <c r="H571" s="29"/>
      <c r="I571" s="29"/>
    </row>
    <row r="572" spans="1:9" x14ac:dyDescent="0.3">
      <c r="A572" s="29"/>
      <c r="B572" s="29"/>
      <c r="C572" s="29"/>
      <c r="D572" s="29"/>
      <c r="E572" s="29"/>
      <c r="F572" s="29"/>
      <c r="G572" s="29"/>
      <c r="H572" s="29"/>
      <c r="I572" s="29"/>
    </row>
    <row r="573" spans="1:9" x14ac:dyDescent="0.3">
      <c r="A573" s="29"/>
      <c r="B573" s="29"/>
      <c r="C573" s="29"/>
      <c r="D573" s="29"/>
      <c r="E573" s="29"/>
      <c r="F573" s="29"/>
      <c r="G573" s="29"/>
      <c r="H573" s="29"/>
      <c r="I573" s="29"/>
    </row>
    <row r="574" spans="1:9" x14ac:dyDescent="0.3">
      <c r="A574" s="29"/>
      <c r="B574" s="29"/>
      <c r="C574" s="29"/>
      <c r="D574" s="29"/>
      <c r="E574" s="29"/>
      <c r="F574" s="29"/>
      <c r="G574" s="29"/>
      <c r="H574" s="29"/>
      <c r="I574" s="29"/>
    </row>
    <row r="575" spans="1:9" x14ac:dyDescent="0.3">
      <c r="A575" s="29"/>
      <c r="B575" s="29"/>
      <c r="C575" s="29"/>
      <c r="D575" s="29"/>
      <c r="E575" s="29"/>
      <c r="F575" s="29"/>
      <c r="G575" s="29"/>
      <c r="H575" s="29"/>
      <c r="I575" s="29"/>
    </row>
    <row r="576" spans="1:9" x14ac:dyDescent="0.3">
      <c r="A576" s="29"/>
      <c r="B576" s="29"/>
      <c r="C576" s="29"/>
      <c r="D576" s="29"/>
      <c r="E576" s="29"/>
      <c r="F576" s="29"/>
      <c r="G576" s="29"/>
      <c r="H576" s="29"/>
      <c r="I576" s="29"/>
    </row>
    <row r="577" spans="1:9" x14ac:dyDescent="0.3">
      <c r="A577" s="29"/>
      <c r="B577" s="29"/>
      <c r="C577" s="29"/>
      <c r="D577" s="29"/>
      <c r="E577" s="29"/>
      <c r="F577" s="29"/>
      <c r="G577" s="29"/>
      <c r="H577" s="29"/>
      <c r="I577" s="29"/>
    </row>
    <row r="578" spans="1:9" x14ac:dyDescent="0.3">
      <c r="A578" s="29"/>
      <c r="B578" s="29"/>
      <c r="C578" s="29"/>
      <c r="D578" s="29"/>
      <c r="E578" s="29"/>
      <c r="F578" s="29"/>
      <c r="G578" s="29"/>
      <c r="H578" s="29"/>
      <c r="I578" s="29"/>
    </row>
    <row r="579" spans="1:9" x14ac:dyDescent="0.3">
      <c r="A579" s="29"/>
      <c r="B579" s="29"/>
      <c r="C579" s="29"/>
      <c r="D579" s="29"/>
      <c r="E579" s="29"/>
      <c r="F579" s="29"/>
      <c r="G579" s="29"/>
      <c r="H579" s="29"/>
      <c r="I579" s="29"/>
    </row>
    <row r="580" spans="1:9" x14ac:dyDescent="0.3">
      <c r="A580" s="29"/>
      <c r="B580" s="29"/>
      <c r="C580" s="29"/>
      <c r="D580" s="29"/>
      <c r="E580" s="29"/>
      <c r="F580" s="29"/>
      <c r="G580" s="29"/>
      <c r="H580" s="29"/>
      <c r="I580" s="29"/>
    </row>
    <row r="581" spans="1:9" x14ac:dyDescent="0.3">
      <c r="A581" s="29"/>
      <c r="B581" s="29"/>
      <c r="C581" s="29"/>
      <c r="D581" s="29"/>
      <c r="E581" s="29"/>
      <c r="F581" s="29"/>
      <c r="G581" s="29"/>
      <c r="H581" s="29"/>
      <c r="I581" s="29"/>
    </row>
    <row r="582" spans="1:9" x14ac:dyDescent="0.3">
      <c r="A582" s="29"/>
      <c r="B582" s="29"/>
      <c r="C582" s="29"/>
      <c r="D582" s="29"/>
      <c r="E582" s="29"/>
      <c r="F582" s="29"/>
      <c r="G582" s="29"/>
      <c r="H582" s="29"/>
      <c r="I582" s="29"/>
    </row>
    <row r="583" spans="1:9" x14ac:dyDescent="0.3">
      <c r="A583" s="29"/>
      <c r="B583" s="29"/>
      <c r="C583" s="29"/>
      <c r="D583" s="29"/>
      <c r="E583" s="29"/>
      <c r="F583" s="29"/>
      <c r="G583" s="29"/>
      <c r="H583" s="29"/>
      <c r="I583" s="29"/>
    </row>
    <row r="584" spans="1:9" x14ac:dyDescent="0.3">
      <c r="A584" s="29"/>
      <c r="B584" s="29"/>
      <c r="C584" s="29"/>
      <c r="D584" s="29"/>
      <c r="E584" s="29"/>
      <c r="F584" s="29"/>
      <c r="G584" s="29"/>
      <c r="H584" s="29"/>
      <c r="I584" s="29"/>
    </row>
    <row r="585" spans="1:9" x14ac:dyDescent="0.3">
      <c r="A585" s="29"/>
      <c r="B585" s="29"/>
      <c r="C585" s="29"/>
      <c r="D585" s="29"/>
      <c r="E585" s="29"/>
      <c r="F585" s="29"/>
      <c r="G585" s="29"/>
      <c r="H585" s="29"/>
      <c r="I585" s="29"/>
    </row>
    <row r="586" spans="1:9" x14ac:dyDescent="0.3">
      <c r="A586" s="29"/>
      <c r="B586" s="29"/>
      <c r="C586" s="29"/>
      <c r="D586" s="29"/>
      <c r="E586" s="29"/>
      <c r="F586" s="29"/>
      <c r="G586" s="29"/>
      <c r="H586" s="29"/>
      <c r="I586" s="29"/>
    </row>
    <row r="587" spans="1:9" x14ac:dyDescent="0.3">
      <c r="A587" s="29"/>
      <c r="B587" s="29"/>
      <c r="C587" s="29"/>
      <c r="D587" s="29"/>
      <c r="E587" s="29"/>
      <c r="F587" s="29"/>
      <c r="G587" s="29"/>
      <c r="H587" s="29"/>
      <c r="I587" s="29"/>
    </row>
    <row r="588" spans="1:9" x14ac:dyDescent="0.3">
      <c r="A588" s="29"/>
      <c r="B588" s="29"/>
      <c r="C588" s="29"/>
      <c r="D588" s="29"/>
      <c r="E588" s="29"/>
      <c r="F588" s="29"/>
      <c r="G588" s="29"/>
      <c r="H588" s="29"/>
      <c r="I588" s="29"/>
    </row>
    <row r="589" spans="1:9" x14ac:dyDescent="0.3">
      <c r="A589" s="29"/>
      <c r="B589" s="29"/>
      <c r="C589" s="29"/>
      <c r="D589" s="29"/>
      <c r="E589" s="29"/>
      <c r="F589" s="29"/>
      <c r="G589" s="29"/>
      <c r="H589" s="29"/>
      <c r="I589" s="29"/>
    </row>
    <row r="590" spans="1:9" x14ac:dyDescent="0.3">
      <c r="A590" s="29"/>
      <c r="B590" s="29"/>
      <c r="C590" s="29"/>
      <c r="D590" s="29"/>
      <c r="E590" s="29"/>
      <c r="F590" s="29"/>
      <c r="G590" s="29"/>
      <c r="H590" s="29"/>
      <c r="I590" s="29"/>
    </row>
    <row r="591" spans="1:9" x14ac:dyDescent="0.3">
      <c r="A591" s="29"/>
      <c r="B591" s="29"/>
      <c r="C591" s="29"/>
      <c r="D591" s="29"/>
      <c r="E591" s="29"/>
      <c r="F591" s="29"/>
      <c r="G591" s="29"/>
      <c r="H591" s="29"/>
      <c r="I591" s="29"/>
    </row>
    <row r="592" spans="1:9" x14ac:dyDescent="0.3">
      <c r="A592" s="29"/>
      <c r="B592" s="29"/>
      <c r="C592" s="29"/>
      <c r="D592" s="29"/>
      <c r="E592" s="29"/>
      <c r="F592" s="29"/>
      <c r="G592" s="29"/>
      <c r="H592" s="29"/>
      <c r="I592" s="29"/>
    </row>
    <row r="593" spans="1:9" x14ac:dyDescent="0.3">
      <c r="A593" s="29"/>
      <c r="B593" s="29"/>
      <c r="C593" s="29"/>
      <c r="D593" s="29"/>
      <c r="E593" s="29"/>
      <c r="F593" s="29"/>
      <c r="G593" s="29"/>
      <c r="H593" s="29"/>
      <c r="I593" s="29"/>
    </row>
    <row r="594" spans="1:9" x14ac:dyDescent="0.3">
      <c r="A594" s="29"/>
      <c r="B594" s="29"/>
      <c r="C594" s="29"/>
      <c r="D594" s="29"/>
      <c r="E594" s="29"/>
      <c r="F594" s="29"/>
      <c r="G594" s="29"/>
      <c r="H594" s="29"/>
      <c r="I594" s="29"/>
    </row>
  </sheetData>
  <mergeCells count="43">
    <mergeCell ref="C29:D29"/>
    <mergeCell ref="C28:D28"/>
    <mergeCell ref="C27:D27"/>
    <mergeCell ref="C26:D26"/>
    <mergeCell ref="C23:D23"/>
    <mergeCell ref="C24:D24"/>
    <mergeCell ref="C25:D25"/>
    <mergeCell ref="F28:G28"/>
    <mergeCell ref="F29:G29"/>
    <mergeCell ref="F18:G18"/>
    <mergeCell ref="F19:G19"/>
    <mergeCell ref="F20:G20"/>
    <mergeCell ref="F21:G21"/>
    <mergeCell ref="F22:G22"/>
    <mergeCell ref="F23:G23"/>
    <mergeCell ref="F24:G24"/>
    <mergeCell ref="F27:G27"/>
    <mergeCell ref="F26:G26"/>
    <mergeCell ref="F25:G25"/>
    <mergeCell ref="C21:D21"/>
    <mergeCell ref="C22:D22"/>
    <mergeCell ref="C17:D17"/>
    <mergeCell ref="F17:G17"/>
    <mergeCell ref="C18:D18"/>
    <mergeCell ref="C19:D19"/>
    <mergeCell ref="C20:D20"/>
    <mergeCell ref="A7:B7"/>
    <mergeCell ref="H7:I7"/>
    <mergeCell ref="A8:B8"/>
    <mergeCell ref="H8:I8"/>
    <mergeCell ref="A10:I10"/>
    <mergeCell ref="A1:I1"/>
    <mergeCell ref="A2:I2"/>
    <mergeCell ref="A3:I3"/>
    <mergeCell ref="A5:I5"/>
    <mergeCell ref="A6:B6"/>
    <mergeCell ref="H6:I6"/>
    <mergeCell ref="F11:H11"/>
    <mergeCell ref="F12:H12"/>
    <mergeCell ref="F13:H13"/>
    <mergeCell ref="A11:B11"/>
    <mergeCell ref="A12:B12"/>
    <mergeCell ref="A13:B13"/>
  </mergeCells>
  <printOptions horizontalCentered="1"/>
  <pageMargins left="0.25" right="0.25" top="0.3" bottom="0.5" header="0.3" footer="0.3"/>
  <pageSetup scale="76" fitToHeight="0" orientation="portrait" r:id="rId1"/>
  <headerFooter>
    <oddFooter>&amp;LRSQ-004 v.4&amp;CPrinted Copies are Uncontrolled Documents</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D3066873BC4EC41AF6B0EB51ED13A84" ma:contentTypeVersion="52" ma:contentTypeDescription="Create a new document." ma:contentTypeScope="" ma:versionID="e6a7e270ae180d0b9b6bbfccb925f7c6">
  <xsd:schema xmlns:xsd="http://www.w3.org/2001/XMLSchema" xmlns:xs="http://www.w3.org/2001/XMLSchema" xmlns:p="http://schemas.microsoft.com/office/2006/metadata/properties" xmlns:ns2="860c9308-8762-48aa-9c73-a3dc66382b9b" xmlns:ns3="6508563a-ef5d-4109-88a9-383a20e71b32" targetNamespace="http://schemas.microsoft.com/office/2006/metadata/properties" ma:root="true" ma:fieldsID="291ca0ecdc002952428e5a07f92b33f0" ns2:_="" ns3:_="">
    <xsd:import namespace="860c9308-8762-48aa-9c73-a3dc66382b9b"/>
    <xsd:import namespace="6508563a-ef5d-4109-88a9-383a20e71b32"/>
    <xsd:element name="properties">
      <xsd:complexType>
        <xsd:sequence>
          <xsd:element name="documentManagement">
            <xsd:complexType>
              <xsd:all>
                <xsd:element ref="ns2:Approved_x0020_by" minOccurs="0"/>
                <xsd:element ref="ns2:Document_x0020_Type"/>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0c9308-8762-48aa-9c73-a3dc66382b9b" elementFormDefault="qualified">
    <xsd:import namespace="http://schemas.microsoft.com/office/2006/documentManagement/types"/>
    <xsd:import namespace="http://schemas.microsoft.com/office/infopath/2007/PartnerControls"/>
    <xsd:element name="Approved_x0020_by" ma:index="8" nillable="true" ma:displayName="Approved by" ma:list="UserInfo" ma:SharePointGroup="0" ma:internalName="Approved_x0020_by"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ument_x0020_Type" ma:index="9" ma:displayName="Document Type" ma:format="Dropdown" ma:internalName="Document_x0020_Type" ma:readOnly="false">
      <xsd:simpleType>
        <xsd:restriction base="dms:Choice">
          <xsd:enumeration value="Global Policy/Procedure"/>
          <xsd:enumeration value="Form"/>
          <xsd:enumeration value="Manual"/>
          <xsd:enumeration value="Training"/>
        </xsd:restrictio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508563a-ef5d-4109-88a9-383a20e71b3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pproved_x0020_by xmlns="860c9308-8762-48aa-9c73-a3dc66382b9b">
      <UserInfo>
        <DisplayName/>
        <AccountId xsi:nil="true"/>
        <AccountType/>
      </UserInfo>
    </Approved_x0020_by>
    <Document_x0020_Type xmlns="860c9308-8762-48aa-9c73-a3dc66382b9b">Form</Document_x0020_Type>
  </documentManagement>
</p:properties>
</file>

<file path=customXml/itemProps1.xml><?xml version="1.0" encoding="utf-8"?>
<ds:datastoreItem xmlns:ds="http://schemas.openxmlformats.org/officeDocument/2006/customXml" ds:itemID="{0328E22D-D274-4F31-9E45-58A269F9A96C}">
  <ds:schemaRefs>
    <ds:schemaRef ds:uri="http://schemas.microsoft.com/sharepoint/v3/contenttype/forms"/>
  </ds:schemaRefs>
</ds:datastoreItem>
</file>

<file path=customXml/itemProps2.xml><?xml version="1.0" encoding="utf-8"?>
<ds:datastoreItem xmlns:ds="http://schemas.openxmlformats.org/officeDocument/2006/customXml" ds:itemID="{47FC34E7-9F06-4089-B8B3-F72B5C7C62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0c9308-8762-48aa-9c73-a3dc66382b9b"/>
    <ds:schemaRef ds:uri="6508563a-ef5d-4109-88a9-383a20e71b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D342B6-8F9F-4D66-A1FB-4D51E0B9AEF3}">
  <ds:schemaRefs>
    <ds:schemaRef ds:uri="http://schemas.openxmlformats.org/package/2006/metadata/core-properties"/>
    <ds:schemaRef ds:uri="860c9308-8762-48aa-9c73-a3dc66382b9b"/>
    <ds:schemaRef ds:uri="http://www.w3.org/XML/1998/namespace"/>
    <ds:schemaRef ds:uri="http://purl.org/dc/terms/"/>
    <ds:schemaRef ds:uri="http://purl.org/dc/dcmitype/"/>
    <ds:schemaRef ds:uri="http://schemas.microsoft.com/office/2006/metadata/properties"/>
    <ds:schemaRef ds:uri="6508563a-ef5d-4109-88a9-383a20e71b32"/>
    <ds:schemaRef ds:uri="http://schemas.microsoft.com/office/2006/documentManagement/types"/>
    <ds:schemaRef ds:uri="http://schemas.microsoft.com/office/infopath/2007/PartnerControl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Instructions</vt:lpstr>
      <vt:lpstr>Capabilities</vt:lpstr>
      <vt:lpstr>Assessment Form</vt:lpstr>
      <vt:lpstr>ESG Assessment Form</vt:lpstr>
      <vt:lpstr>ESG Reference Guide</vt:lpstr>
      <vt:lpstr>Scoring Summary</vt:lpstr>
      <vt:lpstr>Action Items</vt:lpstr>
      <vt:lpstr>'Action Items'!Print_Area</vt:lpstr>
      <vt:lpstr>'Assessment Form'!Print_Area</vt:lpstr>
      <vt:lpstr>Capabilities!Print_Area</vt:lpstr>
      <vt:lpstr>'ESG Assessment Form'!Print_Area</vt:lpstr>
      <vt:lpstr>Instructions!Print_Area</vt:lpstr>
      <vt:lpstr>'Scoring Summary'!Print_Area</vt:lpstr>
    </vt:vector>
  </TitlesOfParts>
  <Company>Rexnord Corporation,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Supplier Assessment Form</dc:title>
  <dc:creator>rhqu725</dc:creator>
  <cp:lastModifiedBy>Haley Long</cp:lastModifiedBy>
  <cp:lastPrinted>2021-02-24T19:09:23Z</cp:lastPrinted>
  <dcterms:created xsi:type="dcterms:W3CDTF">2015-04-13T13:22:42Z</dcterms:created>
  <dcterms:modified xsi:type="dcterms:W3CDTF">2022-06-29T17:59:55Z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0x0101006D3066873BC4EC41AF6B0EB51ED13A84</vt:lpwstr>
  </property>
  <property fmtid="{D5CDD505-2E9C-101B-9397-08002B2CF9AE}" pid="3" name="_dlc_DocIdItemGuid">
    <vt:lpwstr>ddefb32f-d83d-4a7f-980a-7a9b28146f58</vt:lpwstr>
  </property>
  <property fmtid="{D5CDD505-2E9C-101B-9397-08002B2CF9AE}" pid="4" name="_ExtendedDescription">
    <vt:lpwstr/>
  </property>
</Properties>
</file>